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21 Indikatori MKDENG 31.12.2024\ENG\"/>
    </mc:Choice>
  </mc:AlternateContent>
  <bookViews>
    <workbookView xWindow="0" yWindow="0" windowWidth="13860" windowHeight="12150" firstSheet="70" activeTab="80"/>
  </bookViews>
  <sheets>
    <sheet name="31.12.2004" sheetId="1" r:id="rId1"/>
    <sheet name="31.3.2005" sheetId="2" r:id="rId2"/>
    <sheet name="30.6.2005" sheetId="3" r:id="rId3"/>
    <sheet name="30.9.2005" sheetId="4" r:id="rId4"/>
    <sheet name="31.12.2005" sheetId="5" r:id="rId5"/>
    <sheet name="31.3.2006" sheetId="6" r:id="rId6"/>
    <sheet name="30.6.2006" sheetId="7" r:id="rId7"/>
    <sheet name="30.9.2006" sheetId="8" r:id="rId8"/>
    <sheet name="31.12.2006" sheetId="9" r:id="rId9"/>
    <sheet name="31.3.2007" sheetId="10" r:id="rId10"/>
    <sheet name="30.6.2007" sheetId="11" r:id="rId11"/>
    <sheet name="30.9.2007" sheetId="12" r:id="rId12"/>
    <sheet name="31.12.2007" sheetId="13" r:id="rId13"/>
    <sheet name="31.3.2008" sheetId="14" r:id="rId14"/>
    <sheet name="30.6.2008" sheetId="15" r:id="rId15"/>
    <sheet name="30.9.2008" sheetId="16" r:id="rId16"/>
    <sheet name="31.12.2008" sheetId="17" r:id="rId17"/>
    <sheet name="31.3.2009" sheetId="18" r:id="rId18"/>
    <sheet name="30.6.2009" sheetId="19" r:id="rId19"/>
    <sheet name="30.9.2009" sheetId="20" r:id="rId20"/>
    <sheet name="31.12.2009" sheetId="21" r:id="rId21"/>
    <sheet name="31.3.2010" sheetId="22" r:id="rId22"/>
    <sheet name="30.6.2010" sheetId="23" r:id="rId23"/>
    <sheet name="30.9.2010" sheetId="24" r:id="rId24"/>
    <sheet name="31.12.2010" sheetId="25" r:id="rId25"/>
    <sheet name="31.3.2011" sheetId="26" r:id="rId26"/>
    <sheet name="30.6.2011" sheetId="27" r:id="rId27"/>
    <sheet name="30.9.2011" sheetId="28" r:id="rId28"/>
    <sheet name="31.12.2011" sheetId="29" r:id="rId29"/>
    <sheet name="31.3.2012" sheetId="30" r:id="rId30"/>
    <sheet name="30.6.2012 " sheetId="32" r:id="rId31"/>
    <sheet name="30.9.2012" sheetId="33" r:id="rId32"/>
    <sheet name="31.12.2012" sheetId="34" r:id="rId33"/>
    <sheet name="31.3.2013" sheetId="35" r:id="rId34"/>
    <sheet name="30.6.2013" sheetId="36" r:id="rId35"/>
    <sheet name="30.9.2013" sheetId="37" r:id="rId36"/>
    <sheet name="31.12.2013" sheetId="38" r:id="rId37"/>
    <sheet name="31.3.2014" sheetId="39" r:id="rId38"/>
    <sheet name="30.6.2014" sheetId="43" r:id="rId39"/>
    <sheet name="30.9.2014" sheetId="44" r:id="rId40"/>
    <sheet name="31.12.2014" sheetId="47" r:id="rId41"/>
    <sheet name="31.3.2015" sheetId="46" r:id="rId42"/>
    <sheet name="30.6.2015" sheetId="48" r:id="rId43"/>
    <sheet name="30.9.2015" sheetId="49" r:id="rId44"/>
    <sheet name="31.12.2015" sheetId="50" r:id="rId45"/>
    <sheet name="31.3.2016" sheetId="51" r:id="rId46"/>
    <sheet name="30.6.2016" sheetId="52" r:id="rId47"/>
    <sheet name="30.9.2016" sheetId="53" r:id="rId48"/>
    <sheet name="31.12.2016" sheetId="54" r:id="rId49"/>
    <sheet name="31.3.2017" sheetId="55" r:id="rId50"/>
    <sheet name="30.6.2017" sheetId="56" r:id="rId51"/>
    <sheet name="30.9.2017" sheetId="57" r:id="rId52"/>
    <sheet name="31.12.2017" sheetId="58" r:id="rId53"/>
    <sheet name="31.3.2018" sheetId="59" r:id="rId54"/>
    <sheet name="30.6.2018 " sheetId="60" r:id="rId55"/>
    <sheet name="30.9.2018" sheetId="61" r:id="rId56"/>
    <sheet name="31.12.2018" sheetId="62" r:id="rId57"/>
    <sheet name="31.3.2019" sheetId="63" r:id="rId58"/>
    <sheet name="30.6.2019" sheetId="64" r:id="rId59"/>
    <sheet name="30.9.2019" sheetId="65" r:id="rId60"/>
    <sheet name="31.12.2019" sheetId="67" r:id="rId61"/>
    <sheet name="31.3.2020" sheetId="66" r:id="rId62"/>
    <sheet name="30.6.2020" sheetId="68" r:id="rId63"/>
    <sheet name="30.9.2020" sheetId="69" r:id="rId64"/>
    <sheet name="31.12.2020" sheetId="70" r:id="rId65"/>
    <sheet name="31.03.2021" sheetId="71" r:id="rId66"/>
    <sheet name="30.06.2021" sheetId="72" r:id="rId67"/>
    <sheet name="30.09.2021" sheetId="73" r:id="rId68"/>
    <sheet name="31.12.2021" sheetId="74" r:id="rId69"/>
    <sheet name="31.03.2022" sheetId="76" r:id="rId70"/>
    <sheet name="30.06.2022" sheetId="77" r:id="rId71"/>
    <sheet name="30.09.2022" sheetId="78" r:id="rId72"/>
    <sheet name="31.12.2022" sheetId="79" r:id="rId73"/>
    <sheet name="31.03.2023" sheetId="80" r:id="rId74"/>
    <sheet name="30.06.2023" sheetId="81" r:id="rId75"/>
    <sheet name="30.09.2023" sheetId="82" r:id="rId76"/>
    <sheet name="31.12.2023" sheetId="83" r:id="rId77"/>
    <sheet name="31.03.2024" sheetId="84" r:id="rId78"/>
    <sheet name="30.06.2024" sheetId="85" r:id="rId79"/>
    <sheet name="30.09.2024" sheetId="86" r:id="rId80"/>
    <sheet name="31.12.2024" sheetId="87" r:id="rId81"/>
  </sheets>
  <externalReferences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ana1" hidden="1">{#N/A,#N/A,TRUE,"preg4";#N/A,#N/A,TRUE,"bazpr2001"}</definedName>
    <definedName name="__pl2000" hidden="1">{#N/A,#N/A,TRUE,"preg4";#N/A,#N/A,TRUE,"bazpr99"}</definedName>
    <definedName name="_ana1" hidden="1">{#N/A,#N/A,TRUE,"preg4";#N/A,#N/A,TRUE,"bazpr2001"}</definedName>
    <definedName name="_pl2000" hidden="1">{#N/A,#N/A,TRUE,"preg4";#N/A,#N/A,TRUE,"bazpr99"}</definedName>
    <definedName name="aa" hidden="1">{#N/A,#N/A,TRUE,"preg4";#N/A,#N/A,TRUE,"bazpr99"}</definedName>
    <definedName name="ab" hidden="1">{#N/A,#N/A,TRUE,"preg4";#N/A,#N/A,TRUE,"bazpr99"}</definedName>
    <definedName name="acac" hidden="1">{#N/A,#N/A,TRUE,"preg4";#N/A,#N/A,TRUE,"bazpr99"}</definedName>
    <definedName name="acs" hidden="1">{#N/A,#N/A,TRUE,"preg4";#N/A,#N/A,TRUE,"bazpr99"}</definedName>
    <definedName name="AMPO5">"Gráfico 8"</definedName>
    <definedName name="ana" hidden="1">{#N/A,#N/A,TRUE,"preg4";#N/A,#N/A,TRUE,"bazpr2001"}</definedName>
    <definedName name="anamaja" hidden="1">{#N/A,#N/A,TRUE,"preg4";#N/A,#N/A,TRUE,"bazpr99"}</definedName>
    <definedName name="asc" hidden="1">{#N/A,#N/A,TRUE,"preg4";#N/A,#N/A,TRUE,"bazpr2001"}</definedName>
    <definedName name="ascnajks" hidden="1">{#N/A,#N/A,TRUE,"preg4";#N/A,#N/A,TRUE,"bazpr2001"}</definedName>
    <definedName name="asjcn" hidden="1">{#N/A,#N/A,TRUE,"preg4";#N/A,#N/A,TRUE,"bazpr99"}</definedName>
    <definedName name="bfzxd" hidden="1">{#N/A,#N/A,TRUE,"preg4";#N/A,#N/A,TRUE,"bazpr99"}</definedName>
    <definedName name="bgzsdfn" hidden="1">{#N/A,#N/A,TRUE,"preg4";#N/A,#N/A,TRUE,"bazpr99"}</definedName>
    <definedName name="bhbgv" hidden="1">{#N/A,#N/A,TRUE,"preg4";#N/A,#N/A,TRUE,"bazpr99"}</definedName>
    <definedName name="bibi" hidden="1">{#N/A,#N/A,TRUE,"preg4";#N/A,#N/A,TRUE,"bazpr2001"}</definedName>
    <definedName name="cbfvbc" hidden="1">{#N/A,#N/A,TRUE,"preg4";#N/A,#N/A,TRUE,"bazpr2001"}</definedName>
    <definedName name="change" localSheetId="70">#REF!</definedName>
    <definedName name="change" localSheetId="71">#REF!</definedName>
    <definedName name="change" localSheetId="69">#REF!</definedName>
    <definedName name="change">#REF!</definedName>
    <definedName name="CUADRO_10.3.1">'[1]fondo promedio'!$A$36:$L$74</definedName>
    <definedName name="CUADRO_N__4.1.3" localSheetId="70">#REF!</definedName>
    <definedName name="CUADRO_N__4.1.3" localSheetId="71">#REF!</definedName>
    <definedName name="CUADRO_N__4.1.3" localSheetId="69">#REF!</definedName>
    <definedName name="CUADRO_N__4.1.3">#REF!</definedName>
    <definedName name="cvb" hidden="1">{#N/A,#N/A,TRUE,"preg4";#N/A,#N/A,TRUE,"bazpr99"}</definedName>
    <definedName name="cvsdf" hidden="1">{#N/A,#N/A,TRUE,"preg4";#N/A,#N/A,TRUE,"bazpr99"}</definedName>
    <definedName name="cvx" hidden="1">{#N/A,#N/A,TRUE,"preg4";#N/A,#N/A,TRUE,"bazpr99"}</definedName>
    <definedName name="d_d" hidden="1">{#N/A,#N/A,TRUE,"preg4";#N/A,#N/A,TRUE,"bazpr2001"}</definedName>
    <definedName name="dd" hidden="1">{#N/A,#N/A,TRUE,"preg4";#N/A,#N/A,TRUE,"bazpr2001"}</definedName>
    <definedName name="ddd" hidden="1">{#N/A,#N/A,TRUE,"preg4";#N/A,#N/A,TRUE,"bazpr2001"}</definedName>
    <definedName name="dfgddfg" hidden="1">{#N/A,#N/A,TRUE,"preg4";#N/A,#N/A,TRUE,"bazpr2001"}</definedName>
    <definedName name="dfgdf" hidden="1">{#N/A,#N/A,TRUE,"preg4";#N/A,#N/A,TRUE,"bazpr2001"}</definedName>
    <definedName name="dfgsd" hidden="1">{#N/A,#N/A,TRUE,"preg4";#N/A,#N/A,TRUE,"bazpr99"}</definedName>
    <definedName name="dfscv" hidden="1">{#N/A,#N/A,TRUE,"preg4";#N/A,#N/A,TRUE,"bazpr99"}</definedName>
    <definedName name="DFXSBG" hidden="1">{#N/A,#N/A,TRUE,"preg4";#N/A,#N/A,TRUE,"bazpr99"}</definedName>
    <definedName name="dgrvdf" hidden="1">{#N/A,#N/A,TRUE,"preg4";#N/A,#N/A,TRUE,"bazpr2001"}</definedName>
    <definedName name="dgsdgsd" hidden="1">{#N/A,#N/A,TRUE,"preg4";#N/A,#N/A,TRUE,"bazpr99"}</definedName>
    <definedName name="dhjuhjk" hidden="1">{#N/A,#N/A,TRUE,"preg4";#N/A,#N/A,TRUE,"bazpr99"}</definedName>
    <definedName name="dolg2" hidden="1">{#N/A,#N/A,TRUE,"preg4";#N/A,#N/A,TRUE,"bazpr2001"}</definedName>
    <definedName name="drt" hidden="1">{#N/A,#N/A,TRUE,"preg4";#N/A,#N/A,TRUE,"bazpr99"}</definedName>
    <definedName name="ds" hidden="1">{#N/A,#N/A,TRUE,"preg4";#N/A,#N/A,TRUE,"bazpr99"}</definedName>
    <definedName name="dsa" hidden="1">{#N/A,#N/A,TRUE,"preg4";#N/A,#N/A,TRUE,"bazpr99"}</definedName>
    <definedName name="e" hidden="1">{#N/A,#N/A,TRUE,"preg4";#N/A,#N/A,TRUE,"bazpr2000"}</definedName>
    <definedName name="eefff" hidden="1">{#N/A,#N/A,TRUE,"preg4";#N/A,#N/A,TRUE,"bazpr99"}</definedName>
    <definedName name="effrfrg" hidden="1">{#N/A,#N/A,TRUE,"preg4";#N/A,#N/A,TRUE,"bazpr99"}</definedName>
    <definedName name="egegegeg" hidden="1">{#N/A,#N/A,TRUE,"preg4";#N/A,#N/A,TRUE,"bazpr99"}</definedName>
    <definedName name="Empty">'[2]Box-Trimese~ni dr`avni zapiData'!$AB$1</definedName>
    <definedName name="esege" hidden="1">{#N/A,#N/A,TRUE,"preg4";#N/A,#N/A,TRUE,"bazpr2001"}</definedName>
    <definedName name="ew\" hidden="1">{#N/A,#N/A,TRUE,"preg4";#N/A,#N/A,TRUE,"bazpr99"}</definedName>
    <definedName name="fasdgh" hidden="1">{#N/A,#N/A,TRUE,"preg4";#N/A,#N/A,TRUE,"bazpr2000"}</definedName>
    <definedName name="fasef" hidden="1">{#N/A,#N/A,TRUE,"preg4";#N/A,#N/A,TRUE,"bazpr2000"}</definedName>
    <definedName name="fdas" hidden="1">{#N/A,#N/A,TRUE,"preg4";#N/A,#N/A,TRUE,"bazpr2001"}</definedName>
    <definedName name="fdashg" hidden="1">{#N/A,#N/A,TRUE,"preg4";#N/A,#N/A,TRUE,"bazpr99"}</definedName>
    <definedName name="fdbvcbv" hidden="1">{#N/A,#N/A,TRUE,"preg4";#N/A,#N/A,TRUE,"bazpr2001"}</definedName>
    <definedName name="fdgbvdf" hidden="1">{#N/A,#N/A,TRUE,"preg4";#N/A,#N/A,TRUE,"bazpr99"}</definedName>
    <definedName name="fdsah" hidden="1">{#N/A,#N/A,TRUE,"preg4";#N/A,#N/A,TRUE,"bazpr99"}</definedName>
    <definedName name="fdx" hidden="1">{#N/A,#N/A,TRUE,"preg4";#N/A,#N/A,TRUE,"bazpr2000"}</definedName>
    <definedName name="fdxcb" hidden="1">{#N/A,#N/A,TRUE,"preg4";#N/A,#N/A,TRUE,"bazpr99"}</definedName>
    <definedName name="fe" hidden="1">{#N/A,#N/A,TRUE,"preg4";#N/A,#N/A,TRUE,"bazpr99"}</definedName>
    <definedName name="ff" hidden="1">{#N/A,#N/A,TRUE,"preg4";#N/A,#N/A,TRUE,"bazpr99"}</definedName>
    <definedName name="ffaa" hidden="1">{#N/A,#N/A,TRUE,"preg4";#N/A,#N/A,TRUE,"bazpr99"}</definedName>
    <definedName name="ffd" hidden="1">{#N/A,#N/A,TRUE,"preg4";#N/A,#N/A,TRUE,"bazpr99"}</definedName>
    <definedName name="ffffffffffffffffffffffffffff" hidden="1">{#N/A,#N/A,TRUE,"preg4";#N/A,#N/A,TRUE,"bazpr99"}</definedName>
    <definedName name="ffs" hidden="1">{#N/A,#N/A,TRUE,"preg4";#N/A,#N/A,TRUE,"bazpr99"}</definedName>
    <definedName name="finansiranje_2" hidden="1">{#N/A,#N/A,TRUE,"preg4";#N/A,#N/A,TRUE,"bazpr99"}</definedName>
    <definedName name="Finansisko_itn_" localSheetId="70">#REF!</definedName>
    <definedName name="Finansisko_itn_" localSheetId="71">#REF!</definedName>
    <definedName name="Finansisko_itn_" localSheetId="69">#REF!</definedName>
    <definedName name="Finansisko_itn_">#REF!</definedName>
    <definedName name="fraer" hidden="1">{#N/A,#N/A,TRUE,"preg4";#N/A,#N/A,TRUE,"bazpr99"}</definedName>
    <definedName name="fsssf" hidden="1">{#N/A,#N/A,TRUE,"preg4";#N/A,#N/A,TRUE,"bazpr99"}</definedName>
    <definedName name="fvxcbbn" hidden="1">{#N/A,#N/A,TRUE,"preg4";#N/A,#N/A,TRUE,"bazpr2001"}</definedName>
    <definedName name="g" hidden="1">{#N/A,#N/A,TRUE,"preg4";#N/A,#N/A,TRUE,"bazpr99"}</definedName>
    <definedName name="gb" hidden="1">{#N/A,#N/A,TRUE,"preg4";#N/A,#N/A,TRUE,"bazpr99"}</definedName>
    <definedName name="gfb" hidden="1">{#N/A,#N/A,TRUE,"preg4";#N/A,#N/A,TRUE,"bazpr2000"}</definedName>
    <definedName name="gfsesefsdf" hidden="1">{#N/A,#N/A,TRUE,"preg4";#N/A,#N/A,TRUE,"bazpr99"}</definedName>
    <definedName name="gg" hidden="1">{#N/A,#N/A,TRUE,"preg4";#N/A,#N/A,TRUE,"bazpr2000"}</definedName>
    <definedName name="ggd" hidden="1">{#N/A,#N/A,TRUE,"preg4";#N/A,#N/A,TRUE,"bazpr99"}</definedName>
    <definedName name="gge" hidden="1">{#N/A,#N/A,TRUE,"preg4";#N/A,#N/A,TRUE,"bazpr99"}</definedName>
    <definedName name="ghfa" hidden="1">{#N/A,#N/A,TRUE,"preg4";#N/A,#N/A,TRUE,"bazpr2000"}</definedName>
    <definedName name="gr" hidden="1">{#N/A,#N/A,TRUE,"preg4";#N/A,#N/A,TRUE,"bazpr99"}</definedName>
    <definedName name="Grade_ni_tvo" localSheetId="70">#REF!</definedName>
    <definedName name="Grade_ni_tvo" localSheetId="71">#REF!</definedName>
    <definedName name="Grade_ni_tvo" localSheetId="69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70">#REF!</definedName>
    <definedName name="GRÁFICO_N_10.2.4." localSheetId="71">#REF!</definedName>
    <definedName name="GRÁFICO_N_10.2.4." localSheetId="69">#REF!</definedName>
    <definedName name="GRÁFICO_N_10.2.4.">#REF!</definedName>
    <definedName name="gs" hidden="1">{#N/A,#N/A,TRUE,"preg4";#N/A,#N/A,TRUE,"bazpr99"}</definedName>
    <definedName name="hjvfi" hidden="1">{#N/A,#N/A,TRUE,"preg4";#N/A,#N/A,TRUE,"bazpr2001"}</definedName>
    <definedName name="hnugujko" hidden="1">{#N/A,#N/A,TRUE,"preg4";#N/A,#N/A,TRUE,"bazpr99"}</definedName>
    <definedName name="Hoteli_i_restorani" localSheetId="70">#REF!</definedName>
    <definedName name="Hoteli_i_restorani" localSheetId="71">#REF!</definedName>
    <definedName name="Hoteli_i_restorani" localSheetId="69">#REF!</definedName>
    <definedName name="Hoteli_i_restorani">#REF!</definedName>
    <definedName name="hsdjkdfnha" hidden="1">{#N/A,#N/A,TRUE,"preg4";#N/A,#N/A,TRUE,"bazpr99"}</definedName>
    <definedName name="hy" hidden="1">{#N/A,#N/A,TRUE,"preg4";#N/A,#N/A,TRUE,"bazpr2000"}</definedName>
    <definedName name="i" hidden="1">{#N/A,#N/A,TRUE,"preg4";#N/A,#N/A,TRUE,"bazpr99"}</definedName>
    <definedName name="Industrija" localSheetId="70">#REF!</definedName>
    <definedName name="Industrija" localSheetId="71">#REF!</definedName>
    <definedName name="Industrija" localSheetId="69">#REF!</definedName>
    <definedName name="Industrija">#REF!</definedName>
    <definedName name="instfak" hidden="1">{#N/A,#N/A,TRUE,"preg4";#N/A,#N/A,TRUE,"bazpr99"}</definedName>
    <definedName name="IZVOZ2000_YU_KO" localSheetId="70">#REF!</definedName>
    <definedName name="IZVOZ2000_YU_KO" localSheetId="71">#REF!</definedName>
    <definedName name="IZVOZ2000_YU_KO" localSheetId="69">#REF!</definedName>
    <definedName name="IZVOZ2000_YU_KO">#REF!</definedName>
    <definedName name="IZVOZ2000_YU_KO_DO_4MES" localSheetId="70">#REF!</definedName>
    <definedName name="IZVOZ2000_YU_KO_DO_4MES" localSheetId="71">#REF!</definedName>
    <definedName name="IZVOZ2000_YU_KO_DO_4MES" localSheetId="69">#REF!</definedName>
    <definedName name="IZVOZ2000_YU_KO_DO_4MES">#REF!</definedName>
    <definedName name="IZVOZ2000_YU_KO_SA_6_MESECOM" localSheetId="70">#REF!</definedName>
    <definedName name="IZVOZ2000_YU_KO_SA_6_MESECOM" localSheetId="71">#REF!</definedName>
    <definedName name="IZVOZ2000_YU_KO_SA_6_MESECOM" localSheetId="69">#REF!</definedName>
    <definedName name="IZVOZ2000_YU_KO_SA_6_MESECOM">#REF!</definedName>
    <definedName name="IZVOZ2001_YU_KO" localSheetId="70">#REF!</definedName>
    <definedName name="IZVOZ2001_YU_KO" localSheetId="71">#REF!</definedName>
    <definedName name="IZVOZ2001_YU_KO" localSheetId="69">#REF!</definedName>
    <definedName name="IZVOZ2001_YU_KO">#REF!</definedName>
    <definedName name="IZVOZ2001_YU_KO_NOVO" localSheetId="70">#REF!</definedName>
    <definedName name="IZVOZ2001_YU_KO_NOVO" localSheetId="71">#REF!</definedName>
    <definedName name="IZVOZ2001_YU_KO_NOVO" localSheetId="69">#REF!</definedName>
    <definedName name="IZVOZ2001_YU_KO_NOVO">#REF!</definedName>
    <definedName name="IZVOZ2002_YU_KO" localSheetId="70">#REF!</definedName>
    <definedName name="IZVOZ2002_YU_KO" localSheetId="71">#REF!</definedName>
    <definedName name="IZVOZ2002_YU_KO" localSheetId="69">#REF!</definedName>
    <definedName name="IZVOZ2002_YU_KO">#REF!</definedName>
    <definedName name="IZVOZ2003_YU_KO" localSheetId="70">#REF!</definedName>
    <definedName name="IZVOZ2003_YU_KO" localSheetId="71">#REF!</definedName>
    <definedName name="IZVOZ2003_YU_KO" localSheetId="69">#REF!</definedName>
    <definedName name="IZVOZ2003_YU_KO">#REF!</definedName>
    <definedName name="jageiojiobv" hidden="1">{#N/A,#N/A,TRUE,"preg4";#N/A,#N/A,TRUE,"bazpr2001"}</definedName>
    <definedName name="Javna_uprava_itn_" localSheetId="70">#REF!</definedName>
    <definedName name="Javna_uprava_itn_" localSheetId="71">#REF!</definedName>
    <definedName name="Javna_uprava_itn_" localSheetId="69">#REF!</definedName>
    <definedName name="Javna_uprava_itn_">#REF!</definedName>
    <definedName name="jijijijij" hidden="1">{#N/A,#N/A,TRUE,"preg4";#N/A,#N/A,TRUE,"bazpr2000"}</definedName>
    <definedName name="jk" hidden="1">{#N/A,#N/A,TRUE,"preg4";#N/A,#N/A,TRUE,"bazpr2000"}</definedName>
    <definedName name="jkgjg" hidden="1">{#N/A,#N/A,TRUE,"preg4";#N/A,#N/A,TRUE,"bazpr99"}</definedName>
    <definedName name="jkjk" hidden="1">{#N/A,#N/A,TRUE,"preg4";#N/A,#N/A,TRUE,"bazpr99"}</definedName>
    <definedName name="kiyt" hidden="1">{#N/A,#N/A,TRUE,"preg4";#N/A,#N/A,TRUE,"bazpr2001"}</definedName>
    <definedName name="koi" hidden="1">{#N/A,#N/A,TRUE,"preg4";#N/A,#N/A,TRUE,"bazpr2001"}</definedName>
    <definedName name="ksdfajklj" hidden="1">{#N/A,#N/A,TRUE,"preg4";#N/A,#N/A,TRUE,"bazpr2001"}</definedName>
    <definedName name="l" hidden="1">{#N/A,#N/A,TRUE,"preg4";#N/A,#N/A,TRUE,"bazpr2001"}</definedName>
    <definedName name="Likvidnost" hidden="1">{#N/A,#N/A,TRUE,"preg4";#N/A,#N/A,TRUE,"bazpr99"}</definedName>
    <definedName name="lj" hidden="1">{#N/A,#N/A,TRUE,"preg4";#N/A,#N/A,TRUE,"bazpr99"}</definedName>
    <definedName name="ljljlk" hidden="1">{#N/A,#N/A,TRUE,"preg4";#N/A,#N/A,TRUE,"bazpr2001"}</definedName>
    <definedName name="ljlk" hidden="1">{#N/A,#N/A,TRUE,"preg4";#N/A,#N/A,TRUE,"bazpr99"}</definedName>
    <definedName name="Ljupka" hidden="1">{#N/A,#N/A,TRUE,"preg4";#N/A,#N/A,TRUE,"bazpr2000"}</definedName>
    <definedName name="lo" hidden="1">{#N/A,#N/A,TRUE,"preg4";#N/A,#N/A,TRUE,"bazpr99"}</definedName>
    <definedName name="m" hidden="1">{#N/A,#N/A,TRUE,"preg4";#N/A,#N/A,TRUE,"bazpr99"}</definedName>
    <definedName name="maja" hidden="1">{#N/A,#N/A,TRUE,"preg4";#N/A,#N/A,TRUE,"bazpr2001"}</definedName>
    <definedName name="majadrvzavnizapisi" hidden="1">{#N/A,#N/A,TRUE,"preg4";#N/A,#N/A,TRUE,"bazpr99"}</definedName>
    <definedName name="majamaja" hidden="1">{#N/A,#N/A,TRUE,"preg4";#N/A,#N/A,TRUE,"bazpr99"}</definedName>
    <definedName name="MAKJFKSLADJV" hidden="1">{#N/A,#N/A,TRUE,"preg4";#N/A,#N/A,TRUE,"bazpr99"}</definedName>
    <definedName name="maskjcias" hidden="1">{#N/A,#N/A,TRUE,"preg4";#N/A,#N/A,TRUE,"bazpr2001"}</definedName>
    <definedName name="men." hidden="1">{#N/A,#N/A,TRUE,"preg4";#N/A,#N/A,TRUE,"bazpr99"}</definedName>
    <definedName name="merww" hidden="1">{#N/A,#N/A,TRUE,"preg4";#N/A,#N/A,TRUE,"bazpr99"}</definedName>
    <definedName name="mi" hidden="1">{#N/A,#N/A,TRUE,"preg4";#N/A,#N/A,TRUE,"bazpr2001"}</definedName>
    <definedName name="mj" hidden="1">{#N/A,#N/A,TRUE,"preg4";#N/A,#N/A,TRUE,"bazpr99"}</definedName>
    <definedName name="mja" hidden="1">{#N/A,#N/A,TRUE,"preg4";#N/A,#N/A,TRUE,"bazpr99"}</definedName>
    <definedName name="mjata" hidden="1">{#N/A,#N/A,TRUE,"preg4";#N/A,#N/A,TRUE,"bazpr2001"}</definedName>
    <definedName name="mjhgdcb" hidden="1">{#N/A,#N/A,TRUE,"preg4";#N/A,#N/A,TRUE,"bazpr99"}</definedName>
    <definedName name="mju" hidden="1">{#N/A,#N/A,TRUE,"preg4";#N/A,#N/A,TRUE,"bazpr2001"}</definedName>
    <definedName name="mk" hidden="1">{#N/A,#N/A,TRUE,"preg4";#N/A,#N/A,TRUE,"bazpr2001"}</definedName>
    <definedName name="mka" hidden="1">{#N/A,#N/A,TRUE,"preg4";#N/A,#N/A,TRUE,"bazpr2001"}</definedName>
    <definedName name="mkij" hidden="1">{#N/A,#N/A,TRUE,"preg4";#N/A,#N/A,TRUE,"bazpr2000"}</definedName>
    <definedName name="mkiuh" hidden="1">{#N/A,#N/A,TRUE,"preg4";#N/A,#N/A,TRUE,"bazpr2000"}</definedName>
    <definedName name="mkiut" hidden="1">{#N/A,#N/A,TRUE,"preg4";#N/A,#N/A,TRUE,"bazpr99"}</definedName>
    <definedName name="mkosdfjkopr" hidden="1">{#N/A,#N/A,TRUE,"preg4";#N/A,#N/A,TRUE,"bazpr99"}</definedName>
    <definedName name="mmmmmmmmmmmmmmmmmmmmmmm" hidden="1">{#N/A,#N/A,TRUE,"preg4";#N/A,#N/A,TRUE,"bazpr99"}</definedName>
    <definedName name="mnaifhasi" hidden="1">{#N/A,#N/A,TRUE,"preg4";#N/A,#N/A,TRUE,"bazpr99"}</definedName>
    <definedName name="mskfhdj" hidden="1">{#N/A,#N/A,TRUE,"preg4";#N/A,#N/A,TRUE,"bazpr99"}</definedName>
    <definedName name="ncvihjvckl" hidden="1">{#N/A,#N/A,TRUE,"preg4";#N/A,#N/A,TRUE,"bazpr99"}</definedName>
    <definedName name="neda" hidden="1">{#N/A,#N/A,TRUE,"preg4";#N/A,#N/A,TRUE,"bazpr99"}</definedName>
    <definedName name="nedaa" hidden="1">{#N/A,#N/A,TRUE,"preg4";#N/A,#N/A,TRUE,"bazpr2000"}</definedName>
    <definedName name="njata" hidden="1">{#N/A,#N/A,TRUE,"preg4";#N/A,#N/A,TRUE,"bazpr99"}</definedName>
    <definedName name="nty" hidden="1">{#N/A,#N/A,TRUE,"preg4";#N/A,#N/A,TRUE,"bazpr2000"}</definedName>
    <definedName name="nut" hidden="1">{#N/A,#N/A,TRUE,"preg4";#N/A,#N/A,TRUE,"bazpr99"}</definedName>
    <definedName name="oioi" hidden="1">{#N/A,#N/A,TRUE,"preg4";#N/A,#N/A,TRUE,"bazpr99"}</definedName>
    <definedName name="ok" hidden="1">{#N/A,#N/A,TRUE,"preg4";#N/A,#N/A,TRUE,"bazpr2000"}</definedName>
    <definedName name="p" hidden="1">{#N/A,#N/A,TRUE,"preg4";#N/A,#N/A,TRUE,"bazpr99"}</definedName>
    <definedName name="pazar" hidden="1">{#N/A,#N/A,TRUE,"preg4";#N/A,#N/A,TRUE,"bazpr99"}</definedName>
    <definedName name="pazar2000" hidden="1">{#N/A,#N/A,TRUE,"preg4";#N/A,#N/A,TRUE,"bazpr99"}</definedName>
    <definedName name="pita" hidden="1">{#N/A,#N/A,TRUE,"preg4";#N/A,#N/A,TRUE,"bazpr99"}</definedName>
    <definedName name="pitaa" hidden="1">{#N/A,#N/A,TRUE,"preg4";#N/A,#N/A,TRUE,"bazpr99"}</definedName>
    <definedName name="pl" hidden="1">{#N/A,#N/A,TRUE,"preg4";#N/A,#N/A,TRUE,"bazpr99"}</definedName>
    <definedName name="plasmani" hidden="1">{#N/A,#N/A,TRUE,"preg4";#N/A,#N/A,TRUE,"bazpr99"}</definedName>
    <definedName name="ploiu" hidden="1">{#N/A,#N/A,TRUE,"preg4";#N/A,#N/A,TRUE,"bazpr99"}</definedName>
    <definedName name="po" hidden="1">{#N/A,#N/A,TRUE,"preg4";#N/A,#N/A,TRUE,"bazpr99"}</definedName>
    <definedName name="pop" hidden="1">{#N/A,#N/A,TRUE,"preg4";#N/A,#N/A,TRUE,"bazpr99"}</definedName>
    <definedName name="popopo" hidden="1">{#N/A,#N/A,TRUE,"preg4";#N/A,#N/A,TRUE,"bazpr2001"}</definedName>
    <definedName name="pp" hidden="1">{#N/A,#N/A,TRUE,"preg4";#N/A,#N/A,TRUE,"bazpr2000"}</definedName>
    <definedName name="_xlnm.Print_Area" localSheetId="26">'30.6.2011'!$A$4:$I$119</definedName>
    <definedName name="_xlnm.Print_Titles" localSheetId="26">'30.6.2011'!$4:$5</definedName>
    <definedName name="_xlnm.Print_Titles" localSheetId="35">'30.9.2013'!$2:$5</definedName>
    <definedName name="_xlnm.Print_Titles" localSheetId="36">'31.12.2013'!$5:$5</definedName>
    <definedName name="PRINT_TITLES_MI" localSheetId="70">#REF!</definedName>
    <definedName name="PRINT_TITLES_MI" localSheetId="71">#REF!</definedName>
    <definedName name="PRINT_TITLES_MI" localSheetId="69">#REF!</definedName>
    <definedName name="PRINT_TITLES_MI">#REF!</definedName>
    <definedName name="promgraf" localSheetId="70">[3]GRAFPROM!#REF!</definedName>
    <definedName name="promgraf" localSheetId="71">[3]GRAFPROM!#REF!</definedName>
    <definedName name="promgraf" localSheetId="69">[3]GRAFPROM!#REF!</definedName>
    <definedName name="promgraf">[3]GRAFPROM!#REF!</definedName>
    <definedName name="q" hidden="1">{#N/A,#N/A,TRUE,"preg4";#N/A,#N/A,TRUE,"bazpr99"}</definedName>
    <definedName name="Q_MMF2_UVOZ" localSheetId="70">#REF!</definedName>
    <definedName name="Q_MMF2_UVOZ" localSheetId="71">#REF!</definedName>
    <definedName name="Q_MMF2_UVOZ" localSheetId="69">#REF!</definedName>
    <definedName name="Q_MMF2_UVOZ">#REF!</definedName>
    <definedName name="qqq" hidden="1">{#N/A,#N/A,TRUE,"preg4";#N/A,#N/A,TRUE,"bazpr2000"}</definedName>
    <definedName name="qryBRTRANSPROMET_period" localSheetId="70">#REF!</definedName>
    <definedName name="qryBRTRANSPROMET_period" localSheetId="71">#REF!</definedName>
    <definedName name="qryBRTRANSPROMET_period" localSheetId="69">#REF!</definedName>
    <definedName name="qryBRTRANSPROMET_period">#REF!</definedName>
    <definedName name="qwew" hidden="1">{#N/A,#N/A,TRUE,"preg4";#N/A,#N/A,TRUE,"bazpr2000"}</definedName>
    <definedName name="QYU_KO" localSheetId="70">#REF!</definedName>
    <definedName name="QYU_KO" localSheetId="71">#REF!</definedName>
    <definedName name="QYU_KO" localSheetId="69">#REF!</definedName>
    <definedName name="QYU_KO">#REF!</definedName>
    <definedName name="redk" hidden="1">{#N/A,#N/A,TRUE,"preg4";#N/A,#N/A,TRUE,"bazpr99"}</definedName>
    <definedName name="rfrf" hidden="1">{#N/A,#N/A,TRUE,"preg4";#N/A,#N/A,TRUE,"bazpr2001"}</definedName>
    <definedName name="rt" hidden="1">{#N/A,#N/A,TRUE,"preg4";#N/A,#N/A,TRUE,"bazpr99"}</definedName>
    <definedName name="s" hidden="1">{#N/A,#N/A,TRUE,"preg4";#N/A,#N/A,TRUE,"bazpr99"}</definedName>
    <definedName name="sasa" hidden="1">{#N/A,#N/A,TRUE,"preg4";#N/A,#N/A,TRUE,"bazpr99"}</definedName>
    <definedName name="scv" hidden="1">{#N/A,#N/A,TRUE,"preg4";#N/A,#N/A,TRUE,"bazpr99"}</definedName>
    <definedName name="sdac" hidden="1">{#N/A,#N/A,TRUE,"preg4";#N/A,#N/A,TRUE,"bazpr99"}</definedName>
    <definedName name="sdc" localSheetId="70">[4]BAZA!#REF!</definedName>
    <definedName name="sdc" localSheetId="71">[4]BAZA!#REF!</definedName>
    <definedName name="sdc" localSheetId="69">[4]BAZA!#REF!</definedName>
    <definedName name="sdc">[4]BAZA!#REF!</definedName>
    <definedName name="sdfds" hidden="1">{#N/A,#N/A,TRUE,"preg4";#N/A,#N/A,TRUE,"bazpr99"}</definedName>
    <definedName name="SDGCB" hidden="1">{#N/A,#N/A,TRUE,"preg4";#N/A,#N/A,TRUE,"bazpr99"}</definedName>
    <definedName name="sds" hidden="1">{#N/A,#N/A,TRUE,"preg4";#N/A,#N/A,TRUE,"bazpr99"}</definedName>
    <definedName name="sdvg" hidden="1">{#N/A,#N/A,TRUE,"preg4";#N/A,#N/A,TRUE,"bazpr2000"}</definedName>
    <definedName name="se" hidden="1">{#N/A,#N/A,TRUE,"preg4";#N/A,#N/A,TRUE,"bazpr99"}</definedName>
    <definedName name="Sel_Econ_Ind" localSheetId="70">#REF!</definedName>
    <definedName name="Sel_Econ_Ind" localSheetId="71">#REF!</definedName>
    <definedName name="Sel_Econ_Ind" localSheetId="69">#REF!</definedName>
    <definedName name="Sel_Econ_Ind">#REF!</definedName>
    <definedName name="sfdv" hidden="1">{#N/A,#N/A,TRUE,"preg4";#N/A,#N/A,TRUE,"bazpr2001"}</definedName>
    <definedName name="Soobra_aj__skladirawe_i_vrski" localSheetId="70">#REF!</definedName>
    <definedName name="Soobra_aj__skladirawe_i_vrski" localSheetId="71">#REF!</definedName>
    <definedName name="Soobra_aj__skladirawe_i_vrski" localSheetId="69">#REF!</definedName>
    <definedName name="Soobra_aj__skladirawe_i_vrski">#REF!</definedName>
    <definedName name="ss" hidden="1">{#N/A,#N/A,TRUE,"preg4";#N/A,#N/A,TRUE,"bazpr2001"}</definedName>
    <definedName name="tabela" hidden="1">{#N/A,#N/A,TRUE,"preg4";#N/A,#N/A,TRUE,"bazpr99"}</definedName>
    <definedName name="teo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70">#REF!</definedName>
    <definedName name="Trgovija_na_golemo_i_malo__popravka_na_motorni_vozila__motocikli_i_predmeti_za_li_na_upotreba_i_za_doma_instva" localSheetId="71">#REF!</definedName>
    <definedName name="Trgovija_na_golemo_i_malo__popravka_na_motorni_vozila__motocikli_i_predmeti_za_li_na_upotreba_i_za_doma_instva" localSheetId="69">#REF!</definedName>
    <definedName name="Trgovija_na_golemo_i_malo__popravka_na_motorni_vozila__motocikli_i_predmeti_za_li_na_upotreba_i_za_doma_instva">#REF!</definedName>
    <definedName name="UVOZ_DORABOTKI_99_TRBR" localSheetId="70">#REF!</definedName>
    <definedName name="UVOZ_DORABOTKI_99_TRBR" localSheetId="71">#REF!</definedName>
    <definedName name="UVOZ_DORABOTKI_99_TRBR" localSheetId="69">#REF!</definedName>
    <definedName name="UVOZ_DORABOTKI_99_TRBR">#REF!</definedName>
    <definedName name="UVOZ2000_10" localSheetId="70">#REF!</definedName>
    <definedName name="UVOZ2000_10" localSheetId="71">#REF!</definedName>
    <definedName name="UVOZ2000_10" localSheetId="69">#REF!</definedName>
    <definedName name="UVOZ2000_10">#REF!</definedName>
    <definedName name="UVOZ2000_10_27" localSheetId="70">#REF!</definedName>
    <definedName name="UVOZ2000_10_27" localSheetId="71">#REF!</definedName>
    <definedName name="UVOZ2000_10_27" localSheetId="69">#REF!</definedName>
    <definedName name="UVOZ2000_10_27">#REF!</definedName>
    <definedName name="UVOZ2000_27" localSheetId="70">#REF!</definedName>
    <definedName name="UVOZ2000_27" localSheetId="71">#REF!</definedName>
    <definedName name="UVOZ2000_27" localSheetId="69">#REF!</definedName>
    <definedName name="UVOZ2000_27">#REF!</definedName>
    <definedName name="UVOZ2001_27" localSheetId="70">#REF!</definedName>
    <definedName name="UVOZ2001_27" localSheetId="71">#REF!</definedName>
    <definedName name="UVOZ2001_27" localSheetId="69">#REF!</definedName>
    <definedName name="UVOZ2001_27">#REF!</definedName>
    <definedName name="UVOZ2002_27" localSheetId="70">#REF!</definedName>
    <definedName name="UVOZ2002_27" localSheetId="71">#REF!</definedName>
    <definedName name="UVOZ2002_27" localSheetId="69">#REF!</definedName>
    <definedName name="UVOZ2002_27">#REF!</definedName>
    <definedName name="UVOZ2003_27" localSheetId="70">#REF!</definedName>
    <definedName name="UVOZ2003_27" localSheetId="71">#REF!</definedName>
    <definedName name="UVOZ2003_27" localSheetId="69">#REF!</definedName>
    <definedName name="UVOZ2003_27">#REF!</definedName>
    <definedName name="UVOZ98_10_27" localSheetId="70">[4]BAZA!#REF!</definedName>
    <definedName name="UVOZ98_10_27" localSheetId="71">[4]BAZA!#REF!</definedName>
    <definedName name="UVOZ98_10_27" localSheetId="69">[4]BAZA!#REF!</definedName>
    <definedName name="UVOZ98_10_27">[4]BAZA!#REF!</definedName>
    <definedName name="vnhjikjcd" hidden="1">{#N/A,#N/A,TRUE,"preg4";#N/A,#N/A,TRUE,"bazpr2000"}</definedName>
    <definedName name="vtre" hidden="1">{#N/A,#N/A,TRUE,"preg4";#N/A,#N/A,TRUE,"bazpr2001"}</definedName>
    <definedName name="wdxsdsf" hidden="1">{#N/A,#N/A,TRUE,"preg4";#N/A,#N/A,TRUE,"bazpr2000"}</definedName>
    <definedName name="wfr" hidden="1">{#N/A,#N/A,TRUE,"preg4";#N/A,#N/A,TRUE,"bazpr99"}</definedName>
    <definedName name="wrn.PAZAR." hidden="1">{#N/A,#N/A,TRUE,"preg4";#N/A,#N/A,TRUE,"bazpr2001"}</definedName>
    <definedName name="wrn.pazar_1." hidden="1">{#N/A,#N/A,TRUE,"preg4";#N/A,#N/A,TRUE,"bazpr2003";#N/A,#N/A,TRUE,"preg4";#N/A,#N/A,TRUE,"bazpr2003";#N/A,#N/A,TRUE,"bazpr2003"}</definedName>
    <definedName name="wrn1.pazar." hidden="1">{#N/A,#N/A,TRUE,"preg4";#N/A,#N/A,TRUE,"bazpr99"}</definedName>
    <definedName name="z" hidden="1">{#N/A,#N/A,TRUE,"preg4";#N/A,#N/A,TRUE,"bazpr99"}</definedName>
    <definedName name="zadolzenost" hidden="1">{#N/A,#N/A,TRUE,"preg4";#N/A,#N/A,TRUE,"bazpr2001"}</definedName>
    <definedName name="Zemjodelstvo" localSheetId="70">#REF!</definedName>
    <definedName name="Zemjodelstvo" localSheetId="71">#REF!</definedName>
    <definedName name="Zemjodelstvo" localSheetId="69">#REF!</definedName>
    <definedName name="Zemjodelstvo">#REF!</definedName>
    <definedName name="zz" hidden="1">{#N/A,#N/A,TRUE,"preg4";#N/A,#N/A,TRUE,"bazpr2000"}</definedName>
    <definedName name="zzzz" hidden="1">{#N/A,#N/A,TRUE,"preg4";#N/A,#N/A,TRUE,"bazpr99"}</definedName>
  </definedNames>
  <calcPr calcId="162913"/>
</workbook>
</file>

<file path=xl/calcChain.xml><?xml version="1.0" encoding="utf-8"?>
<calcChain xmlns="http://schemas.openxmlformats.org/spreadsheetml/2006/main">
  <c r="J59" i="44" l="1"/>
  <c r="J92" i="44"/>
  <c r="J91" i="44"/>
  <c r="J90" i="44"/>
  <c r="J89" i="44"/>
  <c r="J88" i="44"/>
  <c r="J87" i="44"/>
  <c r="J86" i="44"/>
  <c r="J84" i="44"/>
  <c r="J83" i="44"/>
  <c r="J82" i="44"/>
  <c r="J81" i="44"/>
  <c r="J79" i="44"/>
  <c r="J78" i="44"/>
  <c r="J77" i="44"/>
  <c r="J76" i="44"/>
  <c r="J75" i="44"/>
  <c r="J74" i="44"/>
  <c r="J72" i="44"/>
  <c r="J71" i="44"/>
  <c r="J70" i="44"/>
  <c r="J69" i="44"/>
  <c r="J68" i="44"/>
  <c r="J67" i="44"/>
  <c r="J66" i="44"/>
  <c r="J65" i="44"/>
  <c r="J63" i="44"/>
  <c r="J62" i="44"/>
  <c r="J61" i="44"/>
  <c r="J58" i="44"/>
  <c r="J57" i="44"/>
  <c r="J56" i="44"/>
  <c r="J55" i="44"/>
  <c r="J54" i="44"/>
  <c r="J53" i="44"/>
  <c r="J52" i="44"/>
  <c r="J51" i="44"/>
  <c r="J50" i="44"/>
  <c r="J49" i="44"/>
  <c r="J48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H116" i="32"/>
  <c r="G116" i="32"/>
  <c r="F116" i="32"/>
  <c r="H115" i="32"/>
  <c r="G115" i="32"/>
  <c r="F115" i="32"/>
  <c r="H116" i="30"/>
  <c r="G116" i="30"/>
  <c r="F116" i="30"/>
  <c r="H115" i="30"/>
  <c r="G115" i="30"/>
  <c r="F115" i="30"/>
  <c r="H116" i="28"/>
  <c r="G116" i="28"/>
  <c r="F116" i="28"/>
  <c r="I115" i="28"/>
  <c r="K115" i="28" s="1"/>
  <c r="H116" i="27"/>
  <c r="G116" i="27"/>
  <c r="F116" i="27"/>
  <c r="I115" i="27"/>
  <c r="F130" i="21"/>
  <c r="E130" i="21"/>
  <c r="F129" i="21"/>
  <c r="E129" i="21"/>
  <c r="F128" i="21"/>
  <c r="E128" i="21"/>
  <c r="F127" i="21"/>
  <c r="E127" i="21"/>
  <c r="F126" i="21"/>
  <c r="E126" i="21"/>
  <c r="H125" i="21"/>
  <c r="F125" i="21"/>
  <c r="E125" i="21"/>
  <c r="F124" i="21"/>
  <c r="E124" i="21"/>
  <c r="F123" i="21"/>
  <c r="E123" i="21"/>
  <c r="F122" i="21"/>
  <c r="E122" i="21"/>
  <c r="F121" i="21"/>
  <c r="E121" i="21"/>
  <c r="E45" i="8"/>
  <c r="E46" i="8"/>
  <c r="E47" i="8"/>
  <c r="E43" i="8"/>
  <c r="E42" i="8"/>
  <c r="D41" i="8"/>
  <c r="C41" i="8"/>
  <c r="B41" i="8"/>
  <c r="E40" i="8"/>
  <c r="E39" i="8"/>
  <c r="E38" i="8"/>
  <c r="E37" i="8"/>
  <c r="E36" i="8"/>
  <c r="E35" i="8"/>
  <c r="D34" i="8"/>
  <c r="C34" i="8"/>
  <c r="B34" i="8"/>
  <c r="E33" i="8"/>
  <c r="E32" i="8"/>
  <c r="D31" i="8"/>
  <c r="C31" i="8"/>
  <c r="B31" i="8"/>
  <c r="E30" i="8"/>
  <c r="E29" i="8"/>
  <c r="E28" i="8"/>
  <c r="E27" i="8"/>
  <c r="E26" i="8"/>
  <c r="E25" i="8"/>
  <c r="D24" i="8"/>
  <c r="C24" i="8"/>
  <c r="B24" i="8"/>
  <c r="E22" i="8"/>
  <c r="E21" i="8"/>
  <c r="E20" i="8"/>
  <c r="D19" i="8"/>
  <c r="C19" i="8"/>
  <c r="B19" i="8"/>
  <c r="E17" i="8"/>
  <c r="E16" i="8"/>
  <c r="E15" i="8"/>
  <c r="E14" i="8"/>
  <c r="E13" i="8"/>
  <c r="D12" i="8"/>
  <c r="C12" i="8"/>
  <c r="B12" i="8"/>
  <c r="E11" i="8"/>
  <c r="E10" i="8"/>
  <c r="E9" i="8"/>
  <c r="E8" i="8"/>
  <c r="E7" i="8"/>
  <c r="D6" i="8"/>
  <c r="D18" i="8" s="1"/>
  <c r="D23" i="8" s="1"/>
  <c r="C6" i="8"/>
  <c r="B6" i="8"/>
  <c r="D44" i="7"/>
  <c r="D46" i="7" s="1"/>
  <c r="D47" i="7" s="1"/>
  <c r="C44" i="7"/>
  <c r="C46" i="7" s="1"/>
  <c r="C47" i="7" s="1"/>
  <c r="B44" i="7"/>
  <c r="J80" i="44"/>
  <c r="J73" i="44"/>
  <c r="J64" i="44"/>
  <c r="J60" i="44"/>
  <c r="J85" i="44"/>
  <c r="J47" i="44"/>
  <c r="I116" i="27" l="1"/>
  <c r="E19" i="8"/>
  <c r="E34" i="8"/>
  <c r="I115" i="30"/>
  <c r="E6" i="8"/>
  <c r="E12" i="8"/>
  <c r="E31" i="8"/>
  <c r="E41" i="8"/>
  <c r="I116" i="30"/>
  <c r="B18" i="8"/>
  <c r="B23" i="8" s="1"/>
  <c r="I116" i="28"/>
  <c r="K116" i="28" s="1"/>
  <c r="I116" i="32"/>
  <c r="I115" i="32"/>
  <c r="C18" i="8"/>
  <c r="C23" i="8" s="1"/>
  <c r="C44" i="8" s="1"/>
  <c r="J5" i="44"/>
  <c r="E44" i="7"/>
  <c r="B46" i="7"/>
  <c r="E46" i="7" s="1"/>
  <c r="D44" i="8"/>
  <c r="E24" i="8"/>
  <c r="E18" i="8" l="1"/>
  <c r="E23" i="8"/>
  <c r="B47" i="7"/>
  <c r="B44" i="8"/>
  <c r="E44" i="8" s="1"/>
</calcChain>
</file>

<file path=xl/sharedStrings.xml><?xml version="1.0" encoding="utf-8"?>
<sst xmlns="http://schemas.openxmlformats.org/spreadsheetml/2006/main" count="7946" uniqueCount="306">
  <si>
    <t>NETO KAMATEN PRIHOD</t>
  </si>
  <si>
    <t>NETO PRIHODI OD PROVIZII</t>
  </si>
  <si>
    <t>DANOK NA DOBIVKA</t>
  </si>
  <si>
    <t>NETO DOBIVKA PO DANOCI / ZAGUBA</t>
  </si>
  <si>
    <t>Danok na dobivka</t>
  </si>
  <si>
    <t>Neto dobivka/zaguba</t>
  </si>
  <si>
    <t>Prihodi od kamati od fondovi za socijalno osiguruvawe</t>
  </si>
  <si>
    <t>Prihodi od kamati od osiguritelni dru{tva</t>
  </si>
  <si>
    <t>Prihodi od kamati od penziski fondovi</t>
  </si>
  <si>
    <t>Prihodi za kamati od nefinansiski dru{tva-nerezidenti</t>
  </si>
  <si>
    <t>Prihodi od kamati od neprofitni institucii koi im slu`at na doma}instvata - nerezidenti po osnov na krediti i plasmani</t>
  </si>
  <si>
    <t>Prihodi od kamati od doma}instva- nerezidenti</t>
  </si>
  <si>
    <t>Rashodi za kamati na neprofitni institucii koi im slu`at na doma}instvata- nerezidenti</t>
  </si>
  <si>
    <t>Nerealizirani neto-prihodi od derivativnite sredstva i obvrski ~uvani za trguvawe</t>
  </si>
  <si>
    <t>Prihodi od dividendi od sredstvata za trguvawe</t>
  </si>
  <si>
    <t>Neto prihodi od sredstvata i obvrskite po objektivna vrednost preku bilansot na uspeh</t>
  </si>
  <si>
    <t>Realizirani neto - prihodi od sredstvata i obvrskite po objektivna vrednost preku bilansot na uspeh</t>
  </si>
  <si>
    <t>Nerealizirani neto - prihodi od sredstvata i obvrskite po objektivna vrednost preku bilansot na uspeh</t>
  </si>
  <si>
    <t>Neto prihodi od derivativnite sredstva i obvrski ~uvani za upravuvawe so rizik</t>
  </si>
  <si>
    <t xml:space="preserve">Realizirani neto - prihodi od derivativnite sredstva i obvrski ~uvani za upravuvawe so rizik </t>
  </si>
  <si>
    <t xml:space="preserve">Nerealizirani neto - prihodi od  derivativnite sredstva i obvrski ~uvani za upravuvawe so rizik </t>
  </si>
  <si>
    <t>Neto - prihodi od promenata na objektivnata vrednost na stavkite za za{tita od rizik</t>
  </si>
  <si>
    <t>Prihodi od dividendi od sredstvata po objektivna vrednost preku bilansot na uspeh</t>
  </si>
  <si>
    <t>Osloboduvawe na ispravkata na vrednosta na nefinansiskite sredstva</t>
  </si>
  <si>
    <t xml:space="preserve">Kapitalni zagubi realizirani od proda`ba na sredstva </t>
  </si>
  <si>
    <t>Zaguba od proda`ba na finansiski sredstva raspolo`livi za proda`ba</t>
  </si>
  <si>
    <t xml:space="preserve">Dividend income from financial assets designated at fair value </t>
  </si>
  <si>
    <t>Reversal of impairment losses of non-financial assets</t>
  </si>
  <si>
    <t>INCOME TAX</t>
  </si>
  <si>
    <t>PROFIT (LOSS) AFTER TAXATION</t>
  </si>
  <si>
    <t>realized</t>
  </si>
  <si>
    <t>unrealized</t>
  </si>
  <si>
    <t>Net income from derivative financial instruments held for hedging</t>
  </si>
  <si>
    <t>net change of fair value of hedged item</t>
  </si>
  <si>
    <t>Unrecognized impairment</t>
  </si>
  <si>
    <t>SREDNI</t>
  </si>
  <si>
    <t>MALI</t>
  </si>
  <si>
    <t>KAMATNI PRIHODI</t>
  </si>
  <si>
    <t>KAMATNI RASHODI</t>
  </si>
  <si>
    <t>REZERVACII</t>
  </si>
  <si>
    <t>DRUGI REDOVNI PRIHODI</t>
  </si>
  <si>
    <t>VONREDNI PRIHODI</t>
  </si>
  <si>
    <t>VONREDNI RASHODI</t>
  </si>
  <si>
    <t>OPERATIVNI TROSOCI</t>
  </si>
  <si>
    <t>TROSOCI ZA VRABOTENITE</t>
  </si>
  <si>
    <t>social insurance funds</t>
  </si>
  <si>
    <t>pension funds</t>
  </si>
  <si>
    <t xml:space="preserve">states, non-residents </t>
  </si>
  <si>
    <t>non-profitable institutions serving households, non-residents</t>
  </si>
  <si>
    <t xml:space="preserve">Net income from financial assets and liabilities designated at fair value </t>
  </si>
  <si>
    <t>Capital losses realized from sales of assets</t>
  </si>
  <si>
    <t>Capital losses from sale of financial assets available for sale</t>
  </si>
  <si>
    <t>Prihodi od kamati od sektor dr`ava-nerezidenti</t>
  </si>
  <si>
    <t>INTEREST INCOME</t>
  </si>
  <si>
    <t>Banks</t>
  </si>
  <si>
    <t>Enterprises</t>
  </si>
  <si>
    <t>Citizens</t>
  </si>
  <si>
    <t>Other</t>
  </si>
  <si>
    <t>Reversed interest</t>
  </si>
  <si>
    <t>INTEREST EXPENSE</t>
  </si>
  <si>
    <t>Insurance premium</t>
  </si>
  <si>
    <t>NET INTEREST INCOME</t>
  </si>
  <si>
    <t>NET PROVISIONS</t>
  </si>
  <si>
    <t>Provisions</t>
  </si>
  <si>
    <t>Recovery, regarding provisions</t>
  </si>
  <si>
    <t>NET INTEREST INCOME AFTER PROVISIONS</t>
  </si>
  <si>
    <t>NET FEES AND COMMISSION INCOME</t>
  </si>
  <si>
    <t>Fees and commission income</t>
  </si>
  <si>
    <t>Fees and commission expenses</t>
  </si>
  <si>
    <t>DIVIDENDS</t>
  </si>
  <si>
    <t>NET INCOME, REGARDING THE SECURITIES</t>
  </si>
  <si>
    <t>NET CAPITAL INCOME</t>
  </si>
  <si>
    <t>NET FX INCOME</t>
  </si>
  <si>
    <t>OTHER INCOME</t>
  </si>
  <si>
    <t>Other income</t>
  </si>
  <si>
    <t>Extraordinary income</t>
  </si>
  <si>
    <t>OPERATING EXPENSES</t>
  </si>
  <si>
    <t>Salary</t>
  </si>
  <si>
    <t>Depreciation</t>
  </si>
  <si>
    <t>Material expenses</t>
  </si>
  <si>
    <t>Services</t>
  </si>
  <si>
    <t>Business trip expenses</t>
  </si>
  <si>
    <t>Representation expenses</t>
  </si>
  <si>
    <t>OTHER EXPENSES</t>
  </si>
  <si>
    <t>Other expenses</t>
  </si>
  <si>
    <t>Extraordinary expenses</t>
  </si>
  <si>
    <t>GROSS  INCOME</t>
  </si>
  <si>
    <t>TAXES</t>
  </si>
  <si>
    <t>NET INCOME AFTER TAXES</t>
  </si>
  <si>
    <t>INCOME STATEMENT</t>
  </si>
  <si>
    <t>in millions of denars</t>
  </si>
  <si>
    <t>Large banks</t>
  </si>
  <si>
    <t>Medium-size banks</t>
  </si>
  <si>
    <t>Small-size banks</t>
  </si>
  <si>
    <t>Total</t>
  </si>
  <si>
    <t>Nonallocated provisions for potential losses</t>
  </si>
  <si>
    <t>GROSS  INCOME / LOSS</t>
  </si>
  <si>
    <t>STATEMENT OF COMPREHENSIVE INCOME</t>
  </si>
  <si>
    <t>Non-financial companies</t>
  </si>
  <si>
    <t>private</t>
  </si>
  <si>
    <t>public</t>
  </si>
  <si>
    <t>State</t>
  </si>
  <si>
    <t>central government</t>
  </si>
  <si>
    <t>local government</t>
  </si>
  <si>
    <t>Non-profitable non-financial institutions serving households</t>
  </si>
  <si>
    <t>Financial institutions</t>
  </si>
  <si>
    <t>central bank</t>
  </si>
  <si>
    <t>banks</t>
  </si>
  <si>
    <t>saving houses</t>
  </si>
  <si>
    <t>insurance companies</t>
  </si>
  <si>
    <t>other financial institutions</t>
  </si>
  <si>
    <t>Households</t>
  </si>
  <si>
    <t>self-employed individuals</t>
  </si>
  <si>
    <t>citizens</t>
  </si>
  <si>
    <t>Non-residents</t>
  </si>
  <si>
    <t>non-financial companies, non-residents</t>
  </si>
  <si>
    <t>non-profitable non financial institutions serving households, non-residents</t>
  </si>
  <si>
    <t>financial institutions, non-residents</t>
  </si>
  <si>
    <t>households, non-residents</t>
  </si>
  <si>
    <t>Net impairment of interest income</t>
  </si>
  <si>
    <t>INTEREST EXPENSES</t>
  </si>
  <si>
    <t>NET INTEREST INCOME (1-2)</t>
  </si>
  <si>
    <t>NET TRADING INCOME</t>
  </si>
  <si>
    <t>Net income from trading assets and liabilities</t>
  </si>
  <si>
    <t>Net income from derivative financial instruments held for trading</t>
  </si>
  <si>
    <t>Dividend income from trading assets</t>
  </si>
  <si>
    <t>Net interest income from trading assets and liabilities</t>
  </si>
  <si>
    <t>NET INCOME FROM FINANCIAL INTRUMENTS DESIGNATED AT FAIR VALUE</t>
  </si>
  <si>
    <t>GAINS AND LOSSES FROM FOREIGN EXCHANGE DIFFERENCES</t>
  </si>
  <si>
    <t>Realized</t>
  </si>
  <si>
    <t>Unrealized</t>
  </si>
  <si>
    <t>Net income from FX activities</t>
  </si>
  <si>
    <t>OTHER OPERATING INCOME</t>
  </si>
  <si>
    <t>Dividends and revenues based on capital investments</t>
  </si>
  <si>
    <t>Capital gain from sale of financial assets available for sale</t>
  </si>
  <si>
    <t>Capital gains realized from sales of assets</t>
  </si>
  <si>
    <t>Release of provisions for off-balance sheet items</t>
  </si>
  <si>
    <t>Release of other provisions</t>
  </si>
  <si>
    <t>Collected previously written-off loans and receivables</t>
  </si>
  <si>
    <t>NET IMPAIRMENT LOSSES (PROVISIONS) OF FINANCIAL ASSETS</t>
  </si>
  <si>
    <t>Impairment losses of financial assets</t>
  </si>
  <si>
    <t>losses due to impairment of financial assets - an individual basis</t>
  </si>
  <si>
    <t>losses due to impairment of financial assets - a group basis</t>
  </si>
  <si>
    <t>Reversal of impairment losses of financial assets</t>
  </si>
  <si>
    <t>reversal of impairment losses of financial assets - an individual basis</t>
  </si>
  <si>
    <t>reversal of impairment losses of financial assets - a group basis</t>
  </si>
  <si>
    <t>IMPAIRMENT LOSSES OF NON-FINANCIAL ASSETS</t>
  </si>
  <si>
    <t>Losses due to impairment of non-financial assets</t>
  </si>
  <si>
    <t>EMLOYEES EXPENSES</t>
  </si>
  <si>
    <t>DEPRECIATION</t>
  </si>
  <si>
    <t>OTHER OPERATING EXPENSES</t>
  </si>
  <si>
    <t>General and administrative expenses</t>
  </si>
  <si>
    <t>Deposit insurance premiums</t>
  </si>
  <si>
    <t>Provisions for off-balance sheet items</t>
  </si>
  <si>
    <t>Other provisions</t>
  </si>
  <si>
    <t>PROFIT (LOSS) BEFORE TAXATION</t>
  </si>
  <si>
    <t>Medium- size banks</t>
  </si>
  <si>
    <t>Small -size banks</t>
  </si>
  <si>
    <t>Non -financial companies</t>
  </si>
  <si>
    <t>social insurance fund</t>
  </si>
  <si>
    <t>state, non-residents</t>
  </si>
  <si>
    <t>Fee and commission income</t>
  </si>
  <si>
    <t>Fee and commission expenses</t>
  </si>
  <si>
    <t xml:space="preserve">realized </t>
  </si>
  <si>
    <t xml:space="preserve">Interest income from trading securities </t>
  </si>
  <si>
    <t>Interest expenses from trading liabilities</t>
  </si>
  <si>
    <t>NET INCOME FROM FINANCIAL INSTRUMENTS DESIGNATED AT FAIR VALUE</t>
  </si>
  <si>
    <t>Net income from FX activites</t>
  </si>
  <si>
    <t>Capital gain realized from sale of assets</t>
  </si>
  <si>
    <t xml:space="preserve">Release of provisions for off-balance sheet items </t>
  </si>
  <si>
    <t>Collected previously written -off loans and receivables</t>
  </si>
  <si>
    <t>Impairment losses of  financial assets</t>
  </si>
  <si>
    <t>Reversal of impairment losses of  financial assets</t>
  </si>
  <si>
    <t xml:space="preserve">reversal of impairment losses of financial assets - an individual basis </t>
  </si>
  <si>
    <t>EMPLOYEE EXPENSES</t>
  </si>
  <si>
    <t>Provisions of off-balance sheet items</t>
  </si>
  <si>
    <t>CURRENT PROFIT (LOSS)</t>
  </si>
  <si>
    <t>No.</t>
  </si>
  <si>
    <t>Non-profitable institutions serving households</t>
  </si>
  <si>
    <t xml:space="preserve">state, non-residents </t>
  </si>
  <si>
    <t>NET INCOME FROM ASSETS AND LIABILITIES HELD FOR TRADING</t>
  </si>
  <si>
    <t xml:space="preserve">Net income from assets and liabilities held for trading </t>
  </si>
  <si>
    <t>Net income from derivative instruments held for trading</t>
  </si>
  <si>
    <t>Dividend income from assets held for trading</t>
  </si>
  <si>
    <t>Net interest income from assets and liabilities held for trading</t>
  </si>
  <si>
    <t>Net income from derivative instruments held for hedging</t>
  </si>
  <si>
    <t>NET (GAINS - LOSSES) FROM FOREIGN EXCHANGE RATE DIFFERENCES</t>
  </si>
  <si>
    <t>Reversal of provisions for off-balance sheet items</t>
  </si>
  <si>
    <t>Reversal of other provisions</t>
  </si>
  <si>
    <t>CURRENT PROFIT/LOSS</t>
  </si>
  <si>
    <t>NET (GAINS - LOSSES) FROM FOREIGN EXCHANGE DIFFERENCES</t>
  </si>
  <si>
    <t>Net income from assets and liabilities held for trading</t>
  </si>
  <si>
    <t>Unrecognized Impairment losses of financial assets</t>
  </si>
  <si>
    <t>Note: Rows with balances equal to zero are hidden</t>
  </si>
  <si>
    <t>INCOME STATEMENT BY GROUPS OF BANKS - 31.12.2012</t>
  </si>
  <si>
    <t>INCOME STATEMENT BY GROUPS OF BANKS - 30.9.2012</t>
  </si>
  <si>
    <t>INCOME STATEMENT BY GROUPS OF BANKS - 31.12.2011</t>
  </si>
  <si>
    <t>INCOME STATEMENT BY GROUPS OF BANKS - 31.12.2010</t>
  </si>
  <si>
    <t>INCOME STATEMENT BY GROUPS OF BANKS - 31.12.2009</t>
  </si>
  <si>
    <t>INCOME STATEMENT BY GROUPS OF BANKS - 30.6.2013</t>
  </si>
  <si>
    <t>INCOME STATEMENT BY GROUPS OF BANKS - 31.3.2013</t>
  </si>
  <si>
    <t>INCOME STATEMENT BY GROUPS OF BANKS - 30.6.2012</t>
  </si>
  <si>
    <t>INCOME STATEMENT BY GROUPS OF BANKS - 31.3.2012</t>
  </si>
  <si>
    <t>INCOME STATEMENT BY GROUPS OF BANKS - 30.9.2011</t>
  </si>
  <si>
    <t>INCOME STATEMENT BY GROUPS OF BANKS - 30.6.2011</t>
  </si>
  <si>
    <t>INCOME STATEMENT BY GROUPS OF BANKS - 31.3.2011</t>
  </si>
  <si>
    <t>INCOME STATEMENT BY GROUPS OF BANKS - 30.9.2010</t>
  </si>
  <si>
    <t>INCOME STATEMENT BY GROUPS OF BANKS - 30.6.2010</t>
  </si>
  <si>
    <t>INCOME STATEMENT BY GROUPS OF BANKS - 31.3.2010</t>
  </si>
  <si>
    <t>INCOME STATEMENT BY GROUPS OF BANKS - 30.9.2009</t>
  </si>
  <si>
    <t>INCOME STATEMENT BY GROUPS OF BANKS - 30.6.2009</t>
  </si>
  <si>
    <t>INCOME STATEMENT BY GROUPS OF BANKS - 31.3.2009</t>
  </si>
  <si>
    <t>INCOME STATEMENT BY GROUPS OF BANKS - 30.9.2013</t>
  </si>
  <si>
    <t>in millions of Denars</t>
  </si>
  <si>
    <t>Non-profit institutions serving households</t>
  </si>
  <si>
    <t>natural persons</t>
  </si>
  <si>
    <t>non-financial companies</t>
  </si>
  <si>
    <t>state</t>
  </si>
  <si>
    <t xml:space="preserve">non-profit institutions serving households </t>
  </si>
  <si>
    <t xml:space="preserve">financial institutions </t>
  </si>
  <si>
    <t>households</t>
  </si>
  <si>
    <t>nonfinancial companies</t>
  </si>
  <si>
    <t>NET FEE AND COMMISSION INCOME</t>
  </si>
  <si>
    <t>Net income from derivative assets and liabilities held for trading</t>
  </si>
  <si>
    <t>Net interest income from financial assets and liabilities held for trading</t>
  </si>
  <si>
    <t>NET INCOME FROM FINANCIAL INTRUMENTS RECOGNIZED AT FAIR VALUE</t>
  </si>
  <si>
    <t>Net income from assets and liabilities at fair value, through profit and loss</t>
  </si>
  <si>
    <t>Net income from derivative assets and liabilities held for hedging</t>
  </si>
  <si>
    <t xml:space="preserve">Dividend from assets and liabilities at fair value, through profit and loss </t>
  </si>
  <si>
    <t>NET INCOME FROM EXCHANGE RATE DIFFERENTIALS</t>
  </si>
  <si>
    <t>Net income from foreign currency operations</t>
  </si>
  <si>
    <t>Dividends and capital investments income</t>
  </si>
  <si>
    <t>Profit from sale of financial assets available for sale</t>
  </si>
  <si>
    <t>Capital gains on sales of assets</t>
  </si>
  <si>
    <t>Reversal of reserves for off-balance sheet activities</t>
  </si>
  <si>
    <t>Collected previously written-off claims</t>
  </si>
  <si>
    <t>IMPAIRMENT LOSSES OF FINANCIAL ASSETS</t>
  </si>
  <si>
    <t>Impairment (impairment losses) of financial assets on an individual basis</t>
  </si>
  <si>
    <t>Impairment (impairment losses) of financial assets on a group basis</t>
  </si>
  <si>
    <t>reversal of impairment losses of financial assets on an individual basis</t>
  </si>
  <si>
    <t>reversal of impairment losses of financial assets on a group basis</t>
  </si>
  <si>
    <t>Unrecognized impairment losses of financial assets</t>
  </si>
  <si>
    <t>Impairment losses of non-financial assets</t>
  </si>
  <si>
    <t>Loss from financial assets available for sale</t>
  </si>
  <si>
    <t>Reserves for off-balance sheet activities</t>
  </si>
  <si>
    <t>PROFIT/LOSS BEFORE TAX</t>
  </si>
  <si>
    <t>PROFIT/LOSS AFTER TAX</t>
  </si>
  <si>
    <t>INCOME STATEMENT BY GROUPS OF BANKS - 31.12.2013</t>
  </si>
  <si>
    <t>INCOME STATEMENT - 31.3.2014</t>
  </si>
  <si>
    <r>
      <t xml:space="preserve">Dividend income from assets </t>
    </r>
    <r>
      <rPr>
        <i/>
        <sz val="10"/>
        <rFont val="Tahoma"/>
        <family val="2"/>
      </rPr>
      <t>held for trading</t>
    </r>
  </si>
  <si>
    <t xml:space="preserve">NET INTEREST INCOME </t>
  </si>
  <si>
    <t>INCOME STATEMENT - 30.6.2014</t>
  </si>
  <si>
    <t>INCOME STATEMENT - 30.9.2014</t>
  </si>
  <si>
    <t>INCOME STATEMENT - 31.12.2014</t>
  </si>
  <si>
    <t>INCOME STATEMENT - 31.3.2015</t>
  </si>
  <si>
    <t>INCOME STATEMENT - 30.6.2015</t>
  </si>
  <si>
    <t>INCOME STATEMENT - 30.9.2015</t>
  </si>
  <si>
    <t>INCOME STATEMENT - 31.12.2015</t>
  </si>
  <si>
    <t>INCOME STATEMENT - 31.3.2016</t>
  </si>
  <si>
    <t>INCOME STATEMENT - 30.6.2016</t>
  </si>
  <si>
    <t>INCOME STATEMENT - 30.9.2016</t>
  </si>
  <si>
    <t>INCOME STATEMENT - 31.12.2016</t>
  </si>
  <si>
    <t>INCOME STATEMENT - 31.3.2017</t>
  </si>
  <si>
    <t>INCOME STATEMENT - 30.6.2017</t>
  </si>
  <si>
    <t>INCOME STATEMENT - 30.9.2017</t>
  </si>
  <si>
    <t>INCOME STATEMENT - 31.12.2017</t>
  </si>
  <si>
    <t>NET INCOME FROM ASSETS AND LIABILITIES MEASURED AT FAIR VALUE THROUGH PROFIT OR LOSS (INCLUDING HELD FOR TRADING)</t>
  </si>
  <si>
    <t>Net income from assets and liabilities measured at fair value through profit or loss</t>
  </si>
  <si>
    <t>Net income from derivative assets and liabilities measured at fair value through profit or loss</t>
  </si>
  <si>
    <t>NET INCOME FROM FINANCIAL INTRUMENTS MEASURED AT FAIR VALUE THROUGH PROFIT OR LOSS, DESIGNATED AS SUCH AT INITIAL RECOGNITION</t>
  </si>
  <si>
    <t xml:space="preserve">Profit from financial assets measured at fair value through other comprehensive income </t>
  </si>
  <si>
    <t>IMPAIRMENT LOSSES OF FINANCIAL ASSETS AND RESERVES FOR OFF-BALANCE SHEET ACTIVITIES</t>
  </si>
  <si>
    <t>Impairment losses of financial assets and reserves for off-balance sheet activities</t>
  </si>
  <si>
    <t>Reversal of impairment losses of financial assets and reserves for off-balance sheet activities</t>
  </si>
  <si>
    <t>reversal of reserves for off-balance sheet activities</t>
  </si>
  <si>
    <t>Loss from financial assets measured at fair value through other comprehensive income</t>
  </si>
  <si>
    <t>INCOME STATEMENT - 31.3.2018</t>
  </si>
  <si>
    <t>INCOME STATEMENT - 30.6.2018</t>
  </si>
  <si>
    <t>INCOME STATEMENT - 30.9.2018</t>
  </si>
  <si>
    <t>INCOME STATEMENT - 31.12.2018</t>
  </si>
  <si>
    <t>INCOME STATEMENT - 31.3.2019</t>
  </si>
  <si>
    <t>INCOME STATEMENT - 30.6.2019</t>
  </si>
  <si>
    <t>INCOME STATEMENT - 30.9.2019</t>
  </si>
  <si>
    <t>INCOME STATEMENT - 31.12.2019</t>
  </si>
  <si>
    <t>INCOME STATEMENT - 31.3.2020</t>
  </si>
  <si>
    <t>EMPLOYEES EXPENSES</t>
  </si>
  <si>
    <t>INCOME STATEMENT - 30.6.2020</t>
  </si>
  <si>
    <t>INCOME STATEMENT - 30.9.2020</t>
  </si>
  <si>
    <t>INCOME STATEMENT - 31.12.2020</t>
  </si>
  <si>
    <t>INCOME STATEMENT - 31.03.2021</t>
  </si>
  <si>
    <t>INCOME STATEMENT - 30.06.2021</t>
  </si>
  <si>
    <t>INCOME STATEMENT - 30.09.2021</t>
  </si>
  <si>
    <t>INCOME STATEMENT - 31.12.2021</t>
  </si>
  <si>
    <t>INCOME STATEMENT - 31.3.2022</t>
  </si>
  <si>
    <t>INCOME STATEMENT - 30.6.2022</t>
  </si>
  <si>
    <t>non-profit institutions serving households</t>
  </si>
  <si>
    <t>INCOME STATEMENT - 30.9.2022</t>
  </si>
  <si>
    <t>INCOME STATEMENT - 31.12.2022</t>
  </si>
  <si>
    <t>INCOME STATEMENT - 31.03.2023</t>
  </si>
  <si>
    <t>INCOME STATEMENT - 30.06.2023</t>
  </si>
  <si>
    <t>INCOME STATEMENT - 30.09.2023</t>
  </si>
  <si>
    <t>INCOME STATEMENT - 31.12.2023</t>
  </si>
  <si>
    <t>INCOME STATEMENT - 31.03.2024</t>
  </si>
  <si>
    <t>INCOME STATEMENT - 30.06.2024</t>
  </si>
  <si>
    <t>INCOME STATEMENT - 30.09.2024</t>
  </si>
  <si>
    <t>INCOME STATEMENT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</si>
</sst>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д_е_н_._-;\-* #,##0.00\ _д_е_н_._-;_-* &quot;-&quot;??\ _д_е_н_._-;_-@_-"/>
    <numFmt numFmtId="165" formatCode="_-* #,##0.00_-;\-* #,##0.00_-;_-* &quot;-&quot;??_-;_-@_-"/>
    <numFmt numFmtId="166" formatCode="0.0%"/>
    <numFmt numFmtId="167" formatCode="#,##0_ ;\-#,##0\ "/>
    <numFmt numFmtId="168" formatCode="_(* #,##0_);_(* \(#,##0\);_(* &quot;-&quot;??_);_(@_)"/>
    <numFmt numFmtId="169" formatCode="#,##0.00000"/>
    <numFmt numFmtId="170" formatCode="#,##0.0000"/>
    <numFmt numFmtId="171" formatCode="#,##0.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MAC C Times"/>
      <family val="1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sz val="10"/>
      <name val="Times New Roman"/>
      <family val="1"/>
    </font>
    <font>
      <sz val="11"/>
      <name val="Tahoma"/>
      <family val="2"/>
      <charset val="204"/>
    </font>
    <font>
      <sz val="11"/>
      <name val="Tahoma"/>
      <family val="2"/>
    </font>
    <font>
      <sz val="10"/>
      <name val="Arial"/>
      <family val="2"/>
      <charset val="204"/>
    </font>
    <font>
      <b/>
      <i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2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23" fillId="0" borderId="0"/>
    <xf numFmtId="0" fontId="4" fillId="0" borderId="0"/>
    <xf numFmtId="0" fontId="2" fillId="0" borderId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1" fillId="0" borderId="0"/>
  </cellStyleXfs>
  <cellXfs count="1437">
    <xf numFmtId="0" fontId="0" fillId="0" borderId="0" xfId="0"/>
    <xf numFmtId="0" fontId="8" fillId="0" borderId="0" xfId="0" applyFont="1" applyBorder="1"/>
    <xf numFmtId="0" fontId="8" fillId="0" borderId="0" xfId="0" applyFont="1"/>
    <xf numFmtId="0" fontId="9" fillId="0" borderId="0" xfId="0" applyFont="1" applyBorder="1"/>
    <xf numFmtId="0" fontId="9" fillId="0" borderId="0" xfId="0" applyFont="1"/>
    <xf numFmtId="3" fontId="9" fillId="2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/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5" fillId="2" borderId="1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3" fontId="9" fillId="2" borderId="20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3" fillId="0" borderId="0" xfId="0" applyFont="1"/>
    <xf numFmtId="3" fontId="8" fillId="0" borderId="0" xfId="0" applyNumberFormat="1" applyFont="1" applyBorder="1"/>
    <xf numFmtId="0" fontId="10" fillId="0" borderId="2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/>
    <xf numFmtId="0" fontId="8" fillId="0" borderId="0" xfId="6" applyFont="1" applyBorder="1"/>
    <xf numFmtId="0" fontId="9" fillId="3" borderId="14" xfId="6" applyFont="1" applyFill="1" applyBorder="1" applyAlignment="1">
      <alignment horizontal="center" vertical="center"/>
    </xf>
    <xf numFmtId="0" fontId="9" fillId="3" borderId="15" xfId="6" applyFont="1" applyFill="1" applyBorder="1" applyAlignment="1">
      <alignment horizontal="center" vertical="center" wrapText="1"/>
    </xf>
    <xf numFmtId="0" fontId="9" fillId="3" borderId="16" xfId="6" applyFont="1" applyFill="1" applyBorder="1" applyAlignment="1">
      <alignment horizontal="center" vertical="center" wrapText="1"/>
    </xf>
    <xf numFmtId="0" fontId="9" fillId="3" borderId="17" xfId="6" applyFont="1" applyFill="1" applyBorder="1" applyAlignment="1">
      <alignment horizontal="center" vertical="center" wrapText="1"/>
    </xf>
    <xf numFmtId="0" fontId="9" fillId="2" borderId="18" xfId="6" applyFont="1" applyFill="1" applyBorder="1" applyAlignment="1">
      <alignment horizontal="center" vertical="center"/>
    </xf>
    <xf numFmtId="3" fontId="9" fillId="2" borderId="19" xfId="6" applyNumberFormat="1" applyFont="1" applyFill="1" applyBorder="1" applyAlignment="1">
      <alignment horizontal="center" vertical="center"/>
    </xf>
    <xf numFmtId="3" fontId="9" fillId="2" borderId="20" xfId="6" applyNumberFormat="1" applyFont="1" applyFill="1" applyBorder="1" applyAlignment="1">
      <alignment horizontal="center" vertical="center"/>
    </xf>
    <xf numFmtId="3" fontId="9" fillId="2" borderId="1" xfId="6" applyNumberFormat="1" applyFont="1" applyFill="1" applyBorder="1" applyAlignment="1">
      <alignment horizontal="center" vertical="center"/>
    </xf>
    <xf numFmtId="3" fontId="8" fillId="0" borderId="0" xfId="6" applyNumberFormat="1" applyFont="1"/>
    <xf numFmtId="0" fontId="10" fillId="0" borderId="21" xfId="6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/>
    </xf>
    <xf numFmtId="3" fontId="8" fillId="0" borderId="2" xfId="6" applyNumberFormat="1" applyFont="1" applyBorder="1" applyAlignment="1">
      <alignment horizontal="center" vertical="center"/>
    </xf>
    <xf numFmtId="3" fontId="8" fillId="0" borderId="3" xfId="6" applyNumberFormat="1" applyFont="1" applyBorder="1" applyAlignment="1">
      <alignment horizontal="center" vertical="center"/>
    </xf>
    <xf numFmtId="3" fontId="9" fillId="2" borderId="4" xfId="6" applyNumberFormat="1" applyFont="1" applyFill="1" applyBorder="1" applyAlignment="1">
      <alignment horizontal="center" vertical="center"/>
    </xf>
    <xf numFmtId="0" fontId="8" fillId="0" borderId="21" xfId="6" applyFont="1" applyBorder="1" applyAlignment="1">
      <alignment horizontal="center" vertical="center"/>
    </xf>
    <xf numFmtId="0" fontId="8" fillId="0" borderId="2" xfId="6" applyFont="1" applyBorder="1" applyAlignment="1">
      <alignment horizontal="left" vertical="center"/>
    </xf>
    <xf numFmtId="0" fontId="8" fillId="0" borderId="13" xfId="6" applyFont="1" applyBorder="1" applyAlignment="1">
      <alignment horizontal="left" vertical="center"/>
    </xf>
    <xf numFmtId="0" fontId="10" fillId="0" borderId="21" xfId="6" applyFont="1" applyBorder="1" applyAlignment="1">
      <alignment horizontal="center" vertical="center" wrapText="1"/>
    </xf>
    <xf numFmtId="0" fontId="10" fillId="0" borderId="2" xfId="6" applyFont="1" applyBorder="1" applyAlignment="1">
      <alignment horizontal="left" vertical="center" wrapText="1"/>
    </xf>
    <xf numFmtId="0" fontId="9" fillId="2" borderId="21" xfId="6" applyFont="1" applyFill="1" applyBorder="1" applyAlignment="1">
      <alignment horizontal="center" vertical="center"/>
    </xf>
    <xf numFmtId="3" fontId="9" fillId="2" borderId="2" xfId="6" applyNumberFormat="1" applyFont="1" applyFill="1" applyBorder="1" applyAlignment="1">
      <alignment horizontal="center" vertical="center"/>
    </xf>
    <xf numFmtId="3" fontId="9" fillId="2" borderId="3" xfId="6" applyNumberFormat="1" applyFont="1" applyFill="1" applyBorder="1" applyAlignment="1">
      <alignment horizontal="center" vertical="center"/>
    </xf>
    <xf numFmtId="0" fontId="9" fillId="0" borderId="0" xfId="6" applyFont="1"/>
    <xf numFmtId="0" fontId="9" fillId="0" borderId="0" xfId="6" applyFont="1" applyBorder="1"/>
    <xf numFmtId="0" fontId="9" fillId="2" borderId="2" xfId="6" applyFont="1" applyFill="1" applyBorder="1" applyAlignment="1">
      <alignment horizontal="left" vertical="center"/>
    </xf>
    <xf numFmtId="0" fontId="9" fillId="2" borderId="13" xfId="6" applyFont="1" applyFill="1" applyBorder="1" applyAlignment="1">
      <alignment horizontal="left" vertical="center"/>
    </xf>
    <xf numFmtId="3" fontId="8" fillId="0" borderId="11" xfId="6" applyNumberFormat="1" applyFont="1" applyBorder="1" applyAlignment="1">
      <alignment horizontal="center" vertical="center"/>
    </xf>
    <xf numFmtId="3" fontId="9" fillId="2" borderId="13" xfId="6" applyNumberFormat="1" applyFont="1" applyFill="1" applyBorder="1" applyAlignment="1">
      <alignment horizontal="center" vertical="center"/>
    </xf>
    <xf numFmtId="3" fontId="8" fillId="0" borderId="12" xfId="6" applyNumberFormat="1" applyFont="1" applyBorder="1" applyAlignment="1">
      <alignment horizontal="center" vertical="center"/>
    </xf>
    <xf numFmtId="0" fontId="10" fillId="0" borderId="21" xfId="6" applyFont="1" applyBorder="1" applyAlignment="1">
      <alignment vertical="center"/>
    </xf>
    <xf numFmtId="3" fontId="9" fillId="2" borderId="12" xfId="6" applyNumberFormat="1" applyFont="1" applyFill="1" applyBorder="1" applyAlignment="1">
      <alignment horizontal="center" vertical="center"/>
    </xf>
    <xf numFmtId="0" fontId="9" fillId="2" borderId="22" xfId="6" applyFont="1" applyFill="1" applyBorder="1" applyAlignment="1">
      <alignment horizontal="center" vertical="center"/>
    </xf>
    <xf numFmtId="3" fontId="9" fillId="2" borderId="5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3" fontId="9" fillId="0" borderId="0" xfId="6" applyNumberFormat="1" applyFont="1"/>
    <xf numFmtId="0" fontId="9" fillId="2" borderId="24" xfId="6" applyFont="1" applyFill="1" applyBorder="1" applyAlignment="1">
      <alignment horizontal="center" vertical="center"/>
    </xf>
    <xf numFmtId="3" fontId="9" fillId="2" borderId="26" xfId="6" applyNumberFormat="1" applyFont="1" applyFill="1" applyBorder="1" applyAlignment="1">
      <alignment horizontal="center" vertical="center"/>
    </xf>
    <xf numFmtId="3" fontId="9" fillId="2" borderId="27" xfId="6" applyNumberFormat="1" applyFont="1" applyFill="1" applyBorder="1" applyAlignment="1">
      <alignment horizontal="center" vertical="center"/>
    </xf>
    <xf numFmtId="0" fontId="13" fillId="0" borderId="0" xfId="6" applyFont="1"/>
    <xf numFmtId="3" fontId="8" fillId="0" borderId="0" xfId="6" applyNumberFormat="1" applyFont="1" applyAlignment="1">
      <alignment horizontal="center"/>
    </xf>
    <xf numFmtId="3" fontId="14" fillId="0" borderId="0" xfId="6" applyNumberFormat="1" applyAlignment="1">
      <alignment vertical="top" wrapText="1"/>
    </xf>
    <xf numFmtId="3" fontId="8" fillId="0" borderId="0" xfId="0" applyNumberFormat="1" applyFont="1"/>
    <xf numFmtId="3" fontId="9" fillId="0" borderId="0" xfId="0" applyNumberFormat="1" applyFont="1"/>
    <xf numFmtId="3" fontId="9" fillId="2" borderId="26" xfId="0" applyNumberFormat="1" applyFont="1" applyFill="1" applyBorder="1" applyAlignment="1">
      <alignment horizontal="center" vertical="center"/>
    </xf>
    <xf numFmtId="3" fontId="9" fillId="2" borderId="27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vertical="top" wrapText="1"/>
    </xf>
    <xf numFmtId="3" fontId="24" fillId="0" borderId="80" xfId="0" applyNumberFormat="1" applyFont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24" fillId="0" borderId="81" xfId="0" applyNumberFormat="1" applyFont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/>
    </xf>
    <xf numFmtId="0" fontId="15" fillId="0" borderId="0" xfId="14" applyFont="1" applyAlignment="1">
      <alignment horizontal="center" wrapText="1"/>
    </xf>
    <xf numFmtId="0" fontId="25" fillId="0" borderId="0" xfId="0" applyFont="1"/>
    <xf numFmtId="0" fontId="8" fillId="0" borderId="0" xfId="14" applyFont="1"/>
    <xf numFmtId="0" fontId="8" fillId="0" borderId="0" xfId="14" applyFont="1" applyAlignment="1">
      <alignment horizontal="centerContinuous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168" fontId="18" fillId="0" borderId="17" xfId="1" applyNumberFormat="1" applyFont="1" applyFill="1" applyBorder="1" applyAlignment="1">
      <alignment horizontal="left"/>
    </xf>
    <xf numFmtId="167" fontId="17" fillId="0" borderId="23" xfId="4" applyNumberFormat="1" applyFont="1" applyFill="1" applyBorder="1" applyAlignment="1">
      <alignment horizontal="right" vertical="center"/>
    </xf>
    <xf numFmtId="167" fontId="17" fillId="0" borderId="15" xfId="4" applyNumberFormat="1" applyFont="1" applyFill="1" applyBorder="1" applyAlignment="1">
      <alignment horizontal="right" vertical="center"/>
    </xf>
    <xf numFmtId="167" fontId="17" fillId="0" borderId="28" xfId="4" applyNumberFormat="1" applyFont="1" applyFill="1" applyBorder="1" applyAlignment="1">
      <alignment horizontal="right" vertical="center"/>
    </xf>
    <xf numFmtId="168" fontId="19" fillId="0" borderId="1" xfId="1" applyNumberFormat="1" applyFont="1" applyFill="1" applyBorder="1" applyAlignment="1">
      <alignment horizontal="left"/>
    </xf>
    <xf numFmtId="167" fontId="16" fillId="0" borderId="29" xfId="4" applyNumberFormat="1" applyFont="1" applyFill="1" applyBorder="1" applyAlignment="1">
      <alignment horizontal="right" vertical="center"/>
    </xf>
    <xf numFmtId="167" fontId="16" fillId="0" borderId="26" xfId="4" applyNumberFormat="1" applyFont="1" applyFill="1" applyBorder="1" applyAlignment="1">
      <alignment horizontal="right" vertical="center"/>
    </xf>
    <xf numFmtId="167" fontId="16" fillId="0" borderId="30" xfId="4" applyNumberFormat="1" applyFont="1" applyFill="1" applyBorder="1" applyAlignment="1">
      <alignment horizontal="right" vertical="center"/>
    </xf>
    <xf numFmtId="168" fontId="19" fillId="0" borderId="4" xfId="1" applyNumberFormat="1" applyFont="1" applyFill="1" applyBorder="1" applyAlignment="1">
      <alignment horizontal="left"/>
    </xf>
    <xf numFmtId="167" fontId="16" fillId="0" borderId="11" xfId="4" applyNumberFormat="1" applyFont="1" applyFill="1" applyBorder="1" applyAlignment="1">
      <alignment horizontal="right" vertical="center"/>
    </xf>
    <xf numFmtId="167" fontId="16" fillId="0" borderId="2" xfId="4" applyNumberFormat="1" applyFont="1" applyFill="1" applyBorder="1" applyAlignment="1">
      <alignment horizontal="right" vertical="center"/>
    </xf>
    <xf numFmtId="167" fontId="16" fillId="0" borderId="31" xfId="4" applyNumberFormat="1" applyFont="1" applyFill="1" applyBorder="1" applyAlignment="1">
      <alignment horizontal="right" vertical="center"/>
    </xf>
    <xf numFmtId="167" fontId="16" fillId="0" borderId="32" xfId="4" applyNumberFormat="1" applyFont="1" applyFill="1" applyBorder="1" applyAlignment="1">
      <alignment horizontal="right" vertical="center"/>
    </xf>
    <xf numFmtId="168" fontId="25" fillId="0" borderId="0" xfId="0" applyNumberFormat="1" applyFont="1"/>
    <xf numFmtId="168" fontId="18" fillId="0" borderId="17" xfId="1" applyNumberFormat="1" applyFont="1" applyFill="1" applyBorder="1" applyAlignment="1">
      <alignment horizontal="left" wrapText="1"/>
    </xf>
    <xf numFmtId="168" fontId="18" fillId="0" borderId="17" xfId="1" applyNumberFormat="1" applyFont="1" applyFill="1" applyBorder="1" applyAlignment="1">
      <alignment horizontal="left" vertical="center" wrapText="1"/>
    </xf>
    <xf numFmtId="168" fontId="19" fillId="0" borderId="33" xfId="1" applyNumberFormat="1" applyFont="1" applyFill="1" applyBorder="1" applyAlignment="1">
      <alignment horizontal="left"/>
    </xf>
    <xf numFmtId="167" fontId="16" fillId="0" borderId="34" xfId="4" applyNumberFormat="1" applyFont="1" applyFill="1" applyBorder="1" applyAlignment="1">
      <alignment horizontal="right" vertical="center"/>
    </xf>
    <xf numFmtId="0" fontId="25" fillId="0" borderId="35" xfId="0" applyFont="1" applyFill="1" applyBorder="1"/>
    <xf numFmtId="167" fontId="17" fillId="0" borderId="36" xfId="4" applyNumberFormat="1" applyFont="1" applyFill="1" applyBorder="1" applyAlignment="1">
      <alignment horizontal="right" vertical="center"/>
    </xf>
    <xf numFmtId="0" fontId="20" fillId="0" borderId="35" xfId="0" applyFont="1" applyFill="1" applyBorder="1"/>
    <xf numFmtId="167" fontId="16" fillId="0" borderId="37" xfId="4" applyNumberFormat="1" applyFont="1" applyFill="1" applyBorder="1" applyAlignment="1">
      <alignment horizontal="right" vertical="center"/>
    </xf>
    <xf numFmtId="167" fontId="16" fillId="0" borderId="38" xfId="4" applyNumberFormat="1" applyFont="1" applyFill="1" applyBorder="1" applyAlignment="1">
      <alignment horizontal="right" vertical="center"/>
    </xf>
    <xf numFmtId="167" fontId="16" fillId="0" borderId="39" xfId="4" applyNumberFormat="1" applyFont="1" applyFill="1" applyBorder="1" applyAlignment="1">
      <alignment horizontal="right" vertical="center"/>
    </xf>
    <xf numFmtId="168" fontId="20" fillId="0" borderId="0" xfId="1" applyNumberFormat="1" applyFont="1" applyFill="1" applyBorder="1"/>
    <xf numFmtId="0" fontId="25" fillId="0" borderId="0" xfId="0" applyFont="1" applyBorder="1"/>
    <xf numFmtId="168" fontId="17" fillId="0" borderId="15" xfId="1" applyNumberFormat="1" applyFont="1" applyFill="1" applyBorder="1"/>
    <xf numFmtId="168" fontId="17" fillId="0" borderId="28" xfId="1" applyNumberFormat="1" applyFont="1" applyFill="1" applyBorder="1"/>
    <xf numFmtId="168" fontId="16" fillId="0" borderId="26" xfId="1" applyNumberFormat="1" applyFont="1" applyFill="1" applyBorder="1"/>
    <xf numFmtId="168" fontId="16" fillId="0" borderId="30" xfId="1" applyNumberFormat="1" applyFont="1" applyFill="1" applyBorder="1"/>
    <xf numFmtId="168" fontId="16" fillId="0" borderId="2" xfId="1" applyNumberFormat="1" applyFont="1" applyFill="1" applyBorder="1"/>
    <xf numFmtId="168" fontId="16" fillId="0" borderId="32" xfId="1" applyNumberFormat="1" applyFont="1" applyFill="1" applyBorder="1"/>
    <xf numFmtId="168" fontId="17" fillId="0" borderId="40" xfId="1" applyNumberFormat="1" applyFont="1" applyFill="1" applyBorder="1"/>
    <xf numFmtId="0" fontId="16" fillId="0" borderId="0" xfId="0" applyFont="1"/>
    <xf numFmtId="168" fontId="16" fillId="0" borderId="0" xfId="0" applyNumberFormat="1" applyFont="1"/>
    <xf numFmtId="167" fontId="17" fillId="0" borderId="23" xfId="4" applyNumberFormat="1" applyFont="1" applyFill="1" applyBorder="1"/>
    <xf numFmtId="167" fontId="17" fillId="0" borderId="15" xfId="4" applyNumberFormat="1" applyFont="1" applyFill="1" applyBorder="1"/>
    <xf numFmtId="167" fontId="17" fillId="0" borderId="28" xfId="4" applyNumberFormat="1" applyFont="1" applyFill="1" applyBorder="1"/>
    <xf numFmtId="167" fontId="16" fillId="0" borderId="29" xfId="4" applyNumberFormat="1" applyFont="1" applyFill="1" applyBorder="1"/>
    <xf numFmtId="167" fontId="16" fillId="0" borderId="26" xfId="4" applyNumberFormat="1" applyFont="1" applyFill="1" applyBorder="1"/>
    <xf numFmtId="167" fontId="16" fillId="0" borderId="30" xfId="4" applyNumberFormat="1" applyFont="1" applyFill="1" applyBorder="1"/>
    <xf numFmtId="167" fontId="16" fillId="0" borderId="11" xfId="4" applyNumberFormat="1" applyFont="1" applyFill="1" applyBorder="1"/>
    <xf numFmtId="167" fontId="16" fillId="0" borderId="2" xfId="4" applyNumberFormat="1" applyFont="1" applyFill="1" applyBorder="1"/>
    <xf numFmtId="167" fontId="16" fillId="0" borderId="31" xfId="4" applyNumberFormat="1" applyFont="1" applyFill="1" applyBorder="1"/>
    <xf numFmtId="167" fontId="16" fillId="0" borderId="32" xfId="4" applyNumberFormat="1" applyFont="1" applyFill="1" applyBorder="1"/>
    <xf numFmtId="167" fontId="20" fillId="0" borderId="0" xfId="4" applyNumberFormat="1" applyFont="1" applyFill="1" applyBorder="1"/>
    <xf numFmtId="167" fontId="17" fillId="0" borderId="41" xfId="4" applyNumberFormat="1" applyFont="1" applyFill="1" applyBorder="1"/>
    <xf numFmtId="167" fontId="17" fillId="0" borderId="40" xfId="4" applyNumberFormat="1" applyFont="1" applyFill="1" applyBorder="1"/>
    <xf numFmtId="0" fontId="20" fillId="0" borderId="17" xfId="0" applyFont="1" applyFill="1" applyBorder="1"/>
    <xf numFmtId="167" fontId="20" fillId="0" borderId="23" xfId="4" applyNumberFormat="1" applyFont="1" applyFill="1" applyBorder="1"/>
    <xf numFmtId="167" fontId="20" fillId="0" borderId="15" xfId="4" applyNumberFormat="1" applyFont="1" applyFill="1" applyBorder="1"/>
    <xf numFmtId="167" fontId="20" fillId="4" borderId="28" xfId="4" applyNumberFormat="1" applyFont="1" applyFill="1" applyBorder="1"/>
    <xf numFmtId="0" fontId="20" fillId="0" borderId="17" xfId="0" applyFont="1" applyFill="1" applyBorder="1" applyAlignment="1">
      <alignment wrapText="1"/>
    </xf>
    <xf numFmtId="167" fontId="16" fillId="0" borderId="41" xfId="4" applyNumberFormat="1" applyFont="1" applyFill="1" applyBorder="1"/>
    <xf numFmtId="167" fontId="16" fillId="0" borderId="40" xfId="4" applyNumberFormat="1" applyFont="1" applyFill="1" applyBorder="1"/>
    <xf numFmtId="167" fontId="16" fillId="4" borderId="34" xfId="4" applyNumberFormat="1" applyFont="1" applyFill="1" applyBorder="1"/>
    <xf numFmtId="0" fontId="20" fillId="0" borderId="42" xfId="0" applyFont="1" applyFill="1" applyBorder="1"/>
    <xf numFmtId="167" fontId="16" fillId="0" borderId="23" xfId="4" applyNumberFormat="1" applyFont="1" applyFill="1" applyBorder="1"/>
    <xf numFmtId="167" fontId="16" fillId="0" borderId="15" xfId="4" applyNumberFormat="1" applyFont="1" applyFill="1" applyBorder="1"/>
    <xf numFmtId="167" fontId="16" fillId="4" borderId="28" xfId="4" applyNumberFormat="1" applyFont="1" applyFill="1" applyBorder="1"/>
    <xf numFmtId="0" fontId="20" fillId="0" borderId="43" xfId="0" applyFont="1" applyFill="1" applyBorder="1" applyAlignment="1">
      <alignment wrapText="1"/>
    </xf>
    <xf numFmtId="167" fontId="17" fillId="0" borderId="41" xfId="4" applyNumberFormat="1" applyFont="1" applyFill="1" applyBorder="1" applyAlignment="1">
      <alignment horizontal="right" vertical="center"/>
    </xf>
    <xf numFmtId="167" fontId="17" fillId="0" borderId="40" xfId="4" applyNumberFormat="1" applyFont="1" applyFill="1" applyBorder="1" applyAlignment="1">
      <alignment horizontal="right" vertical="center"/>
    </xf>
    <xf numFmtId="167" fontId="16" fillId="0" borderId="18" xfId="4" applyNumberFormat="1" applyFont="1" applyFill="1" applyBorder="1" applyAlignment="1">
      <alignment horizontal="right" vertical="center"/>
    </xf>
    <xf numFmtId="167" fontId="16" fillId="0" borderId="19" xfId="4" applyNumberFormat="1" applyFont="1" applyFill="1" applyBorder="1" applyAlignment="1">
      <alignment horizontal="right" vertical="center"/>
    </xf>
    <xf numFmtId="167" fontId="16" fillId="0" borderId="20" xfId="4" applyNumberFormat="1" applyFont="1" applyFill="1" applyBorder="1" applyAlignment="1">
      <alignment horizontal="right" vertical="center"/>
    </xf>
    <xf numFmtId="167" fontId="16" fillId="0" borderId="21" xfId="4" applyNumberFormat="1" applyFont="1" applyFill="1" applyBorder="1" applyAlignment="1">
      <alignment horizontal="right" vertical="center"/>
    </xf>
    <xf numFmtId="167" fontId="16" fillId="0" borderId="44" xfId="4" applyNumberFormat="1" applyFont="1" applyFill="1" applyBorder="1" applyAlignment="1">
      <alignment horizontal="right" vertical="center"/>
    </xf>
    <xf numFmtId="167" fontId="17" fillId="0" borderId="14" xfId="4" applyNumberFormat="1" applyFont="1" applyFill="1" applyBorder="1" applyAlignment="1">
      <alignment horizontal="right" vertical="center"/>
    </xf>
    <xf numFmtId="167" fontId="16" fillId="0" borderId="24" xfId="4" applyNumberFormat="1" applyFont="1" applyFill="1" applyBorder="1" applyAlignment="1">
      <alignment horizontal="right" vertical="center"/>
    </xf>
    <xf numFmtId="167" fontId="17" fillId="0" borderId="45" xfId="4" applyNumberFormat="1" applyFont="1" applyFill="1" applyBorder="1" applyAlignment="1">
      <alignment horizontal="right" vertical="center"/>
    </xf>
    <xf numFmtId="167" fontId="17" fillId="0" borderId="38" xfId="4" applyNumberFormat="1" applyFont="1" applyFill="1" applyBorder="1" applyAlignment="1">
      <alignment horizontal="right" vertical="center"/>
    </xf>
    <xf numFmtId="167" fontId="17" fillId="0" borderId="39" xfId="4" applyNumberFormat="1" applyFont="1" applyFill="1" applyBorder="1" applyAlignment="1">
      <alignment horizontal="right" vertical="center"/>
    </xf>
    <xf numFmtId="167" fontId="17" fillId="0" borderId="43" xfId="4" applyNumberFormat="1" applyFont="1" applyFill="1" applyBorder="1" applyAlignment="1">
      <alignment horizontal="right" vertical="center"/>
    </xf>
    <xf numFmtId="167" fontId="16" fillId="0" borderId="46" xfId="4" applyNumberFormat="1" applyFont="1" applyFill="1" applyBorder="1" applyAlignment="1">
      <alignment horizontal="right" vertical="center"/>
    </xf>
    <xf numFmtId="167" fontId="16" fillId="0" borderId="40" xfId="4" applyNumberFormat="1" applyFont="1" applyFill="1" applyBorder="1" applyAlignment="1">
      <alignment horizontal="right" vertical="center"/>
    </xf>
    <xf numFmtId="167" fontId="16" fillId="0" borderId="45" xfId="4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wrapText="1"/>
    </xf>
    <xf numFmtId="168" fontId="20" fillId="0" borderId="15" xfId="1" applyNumberFormat="1" applyFont="1" applyFill="1" applyBorder="1"/>
    <xf numFmtId="0" fontId="20" fillId="0" borderId="46" xfId="0" applyFont="1" applyFill="1" applyBorder="1"/>
    <xf numFmtId="168" fontId="16" fillId="0" borderId="40" xfId="1" applyNumberFormat="1" applyFont="1" applyFill="1" applyBorder="1"/>
    <xf numFmtId="3" fontId="17" fillId="0" borderId="23" xfId="4" applyNumberFormat="1" applyFont="1" applyFill="1" applyBorder="1" applyAlignment="1">
      <alignment horizontal="right" vertical="center"/>
    </xf>
    <xf numFmtId="3" fontId="17" fillId="0" borderId="36" xfId="4" applyNumberFormat="1" applyFont="1" applyFill="1" applyBorder="1" applyAlignment="1">
      <alignment horizontal="right" vertical="center"/>
    </xf>
    <xf numFmtId="3" fontId="17" fillId="0" borderId="17" xfId="4" applyNumberFormat="1" applyFont="1" applyFill="1" applyBorder="1" applyAlignment="1">
      <alignment horizontal="right" vertical="center"/>
    </xf>
    <xf numFmtId="3" fontId="16" fillId="0" borderId="29" xfId="4" applyNumberFormat="1" applyFont="1" applyFill="1" applyBorder="1" applyAlignment="1">
      <alignment horizontal="right" vertical="center"/>
    </xf>
    <xf numFmtId="3" fontId="16" fillId="0" borderId="26" xfId="4" applyNumberFormat="1" applyFont="1" applyFill="1" applyBorder="1" applyAlignment="1">
      <alignment horizontal="right" vertical="center"/>
    </xf>
    <xf numFmtId="3" fontId="16" fillId="0" borderId="47" xfId="4" applyNumberFormat="1" applyFont="1" applyFill="1" applyBorder="1" applyAlignment="1">
      <alignment horizontal="right" vertical="center"/>
    </xf>
    <xf numFmtId="3" fontId="16" fillId="0" borderId="48" xfId="4" applyNumberFormat="1" applyFont="1" applyFill="1" applyBorder="1" applyAlignment="1">
      <alignment horizontal="right" vertical="center"/>
    </xf>
    <xf numFmtId="3" fontId="16" fillId="0" borderId="11" xfId="4" applyNumberFormat="1" applyFont="1" applyFill="1" applyBorder="1" applyAlignment="1">
      <alignment horizontal="right" vertical="center"/>
    </xf>
    <xf numFmtId="3" fontId="16" fillId="0" borderId="2" xfId="4" applyNumberFormat="1" applyFont="1" applyFill="1" applyBorder="1" applyAlignment="1">
      <alignment horizontal="right" vertical="center"/>
    </xf>
    <xf numFmtId="3" fontId="16" fillId="0" borderId="13" xfId="4" applyNumberFormat="1" applyFont="1" applyFill="1" applyBorder="1" applyAlignment="1">
      <alignment horizontal="right" vertical="center"/>
    </xf>
    <xf numFmtId="3" fontId="16" fillId="0" borderId="4" xfId="4" applyNumberFormat="1" applyFont="1" applyFill="1" applyBorder="1" applyAlignment="1">
      <alignment horizontal="right" vertical="center"/>
    </xf>
    <xf numFmtId="3" fontId="16" fillId="0" borderId="33" xfId="4" applyNumberFormat="1" applyFont="1" applyFill="1" applyBorder="1" applyAlignment="1">
      <alignment horizontal="right" vertical="center"/>
    </xf>
    <xf numFmtId="3" fontId="16" fillId="0" borderId="31" xfId="4" applyNumberFormat="1" applyFont="1" applyFill="1" applyBorder="1" applyAlignment="1">
      <alignment horizontal="right" vertical="center"/>
    </xf>
    <xf numFmtId="3" fontId="16" fillId="0" borderId="32" xfId="4" applyNumberFormat="1" applyFont="1" applyFill="1" applyBorder="1" applyAlignment="1">
      <alignment horizontal="right" vertical="center"/>
    </xf>
    <xf numFmtId="3" fontId="16" fillId="0" borderId="49" xfId="4" applyNumberFormat="1" applyFont="1" applyFill="1" applyBorder="1" applyAlignment="1">
      <alignment horizontal="right" vertical="center"/>
    </xf>
    <xf numFmtId="3" fontId="16" fillId="0" borderId="7" xfId="4" applyNumberFormat="1" applyFont="1" applyFill="1" applyBorder="1" applyAlignment="1">
      <alignment horizontal="right" vertical="center"/>
    </xf>
    <xf numFmtId="168" fontId="19" fillId="0" borderId="4" xfId="1" applyNumberFormat="1" applyFont="1" applyFill="1" applyBorder="1" applyAlignment="1">
      <alignment horizontal="left" vertical="center" wrapText="1"/>
    </xf>
    <xf numFmtId="3" fontId="16" fillId="0" borderId="50" xfId="4" applyNumberFormat="1" applyFont="1" applyFill="1" applyBorder="1" applyAlignment="1">
      <alignment horizontal="right" vertical="center"/>
    </xf>
    <xf numFmtId="3" fontId="16" fillId="0" borderId="10" xfId="4" applyNumberFormat="1" applyFont="1" applyFill="1" applyBorder="1" applyAlignment="1">
      <alignment horizontal="right" vertical="center"/>
    </xf>
    <xf numFmtId="3" fontId="17" fillId="0" borderId="15" xfId="4" applyNumberFormat="1" applyFont="1" applyFill="1" applyBorder="1" applyAlignment="1">
      <alignment horizontal="right" vertical="center"/>
    </xf>
    <xf numFmtId="3" fontId="17" fillId="0" borderId="16" xfId="4" applyNumberFormat="1" applyFont="1" applyFill="1" applyBorder="1" applyAlignment="1">
      <alignment horizontal="right" vertical="center"/>
    </xf>
    <xf numFmtId="3" fontId="17" fillId="0" borderId="51" xfId="4" applyNumberFormat="1" applyFont="1" applyFill="1" applyBorder="1" applyAlignment="1">
      <alignment horizontal="right" vertical="center"/>
    </xf>
    <xf numFmtId="3" fontId="17" fillId="0" borderId="41" xfId="4" applyNumberFormat="1" applyFont="1" applyFill="1" applyBorder="1" applyAlignment="1">
      <alignment horizontal="right" vertical="center"/>
    </xf>
    <xf numFmtId="3" fontId="17" fillId="0" borderId="40" xfId="4" applyNumberFormat="1" applyFont="1" applyFill="1" applyBorder="1" applyAlignment="1">
      <alignment horizontal="right" vertical="center"/>
    </xf>
    <xf numFmtId="3" fontId="17" fillId="0" borderId="52" xfId="4" applyNumberFormat="1" applyFont="1" applyFill="1" applyBorder="1" applyAlignment="1">
      <alignment horizontal="right" vertical="center"/>
    </xf>
    <xf numFmtId="3" fontId="17" fillId="0" borderId="14" xfId="4" applyNumberFormat="1" applyFont="1" applyFill="1" applyBorder="1" applyAlignment="1">
      <alignment horizontal="right" vertical="center"/>
    </xf>
    <xf numFmtId="3" fontId="16" fillId="0" borderId="18" xfId="4" applyNumberFormat="1" applyFont="1" applyFill="1" applyBorder="1" applyAlignment="1">
      <alignment horizontal="right" vertical="center"/>
    </xf>
    <xf numFmtId="3" fontId="16" fillId="0" borderId="19" xfId="4" applyNumberFormat="1" applyFont="1" applyFill="1" applyBorder="1" applyAlignment="1">
      <alignment horizontal="right" vertical="center"/>
    </xf>
    <xf numFmtId="3" fontId="16" fillId="0" borderId="53" xfId="4" applyNumberFormat="1" applyFont="1" applyFill="1" applyBorder="1" applyAlignment="1">
      <alignment horizontal="right" vertical="center"/>
    </xf>
    <xf numFmtId="3" fontId="16" fillId="0" borderId="21" xfId="4" applyNumberFormat="1" applyFont="1" applyFill="1" applyBorder="1" applyAlignment="1">
      <alignment horizontal="right" vertical="center"/>
    </xf>
    <xf numFmtId="3" fontId="16" fillId="0" borderId="44" xfId="4" applyNumberFormat="1" applyFont="1" applyFill="1" applyBorder="1" applyAlignment="1">
      <alignment horizontal="right" vertical="center"/>
    </xf>
    <xf numFmtId="3" fontId="17" fillId="0" borderId="43" xfId="4" applyNumberFormat="1" applyFont="1" applyFill="1" applyBorder="1" applyAlignment="1">
      <alignment horizontal="right" vertical="center"/>
    </xf>
    <xf numFmtId="3" fontId="16" fillId="0" borderId="24" xfId="4" applyNumberFormat="1" applyFont="1" applyFill="1" applyBorder="1" applyAlignment="1">
      <alignment horizontal="right" vertical="center"/>
    </xf>
    <xf numFmtId="3" fontId="16" fillId="0" borderId="1" xfId="4" applyNumberFormat="1" applyFont="1" applyFill="1" applyBorder="1" applyAlignment="1">
      <alignment horizontal="right" vertical="center"/>
    </xf>
    <xf numFmtId="0" fontId="20" fillId="0" borderId="54" xfId="0" applyFont="1" applyFill="1" applyBorder="1" applyAlignment="1">
      <alignment wrapText="1"/>
    </xf>
    <xf numFmtId="167" fontId="16" fillId="0" borderId="52" xfId="4" applyNumberFormat="1" applyFont="1" applyFill="1" applyBorder="1" applyAlignment="1">
      <alignment horizontal="right" vertical="center"/>
    </xf>
    <xf numFmtId="167" fontId="20" fillId="4" borderId="10" xfId="4" applyNumberFormat="1" applyFont="1" applyFill="1" applyBorder="1" applyAlignment="1">
      <alignment horizontal="right" vertical="center"/>
    </xf>
    <xf numFmtId="167" fontId="16" fillId="0" borderId="55" xfId="4" applyNumberFormat="1" applyFont="1" applyFill="1" applyBorder="1" applyAlignment="1">
      <alignment horizontal="right" vertical="center"/>
    </xf>
    <xf numFmtId="167" fontId="20" fillId="4" borderId="17" xfId="4" applyNumberFormat="1" applyFont="1" applyFill="1" applyBorder="1" applyAlignment="1">
      <alignment horizontal="right" vertical="center"/>
    </xf>
    <xf numFmtId="167" fontId="20" fillId="0" borderId="14" xfId="4" applyNumberFormat="1" applyFont="1" applyFill="1" applyBorder="1" applyAlignment="1">
      <alignment horizontal="right" vertical="center"/>
    </xf>
    <xf numFmtId="167" fontId="20" fillId="0" borderId="15" xfId="4" applyNumberFormat="1" applyFont="1" applyFill="1" applyBorder="1" applyAlignment="1">
      <alignment horizontal="right" vertical="center"/>
    </xf>
    <xf numFmtId="167" fontId="20" fillId="0" borderId="16" xfId="4" applyNumberFormat="1" applyFont="1" applyFill="1" applyBorder="1" applyAlignment="1">
      <alignment horizontal="right" vertical="center"/>
    </xf>
    <xf numFmtId="168" fontId="20" fillId="0" borderId="0" xfId="3" applyNumberFormat="1" applyFont="1" applyFill="1" applyBorder="1"/>
    <xf numFmtId="0" fontId="17" fillId="3" borderId="14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3" fontId="16" fillId="0" borderId="30" xfId="4" applyNumberFormat="1" applyFont="1" applyFill="1" applyBorder="1" applyAlignment="1">
      <alignment horizontal="right" vertical="center"/>
    </xf>
    <xf numFmtId="3" fontId="16" fillId="0" borderId="56" xfId="4" applyNumberFormat="1" applyFont="1" applyFill="1" applyBorder="1" applyAlignment="1">
      <alignment horizontal="right" vertical="center"/>
    </xf>
    <xf numFmtId="3" fontId="16" fillId="0" borderId="3" xfId="4" applyNumberFormat="1" applyFont="1" applyFill="1" applyBorder="1" applyAlignment="1">
      <alignment horizontal="right" vertical="center"/>
    </xf>
    <xf numFmtId="3" fontId="16" fillId="0" borderId="12" xfId="4" applyNumberFormat="1" applyFont="1" applyFill="1" applyBorder="1" applyAlignment="1">
      <alignment horizontal="right" vertical="center"/>
    </xf>
    <xf numFmtId="3" fontId="16" fillId="0" borderId="57" xfId="4" applyNumberFormat="1" applyFont="1" applyFill="1" applyBorder="1" applyAlignment="1">
      <alignment horizontal="right" vertical="center"/>
    </xf>
    <xf numFmtId="3" fontId="16" fillId="0" borderId="58" xfId="4" applyNumberFormat="1" applyFont="1" applyFill="1" applyBorder="1" applyAlignment="1">
      <alignment horizontal="right" vertical="center"/>
    </xf>
    <xf numFmtId="3" fontId="17" fillId="0" borderId="28" xfId="4" applyNumberFormat="1" applyFont="1" applyFill="1" applyBorder="1" applyAlignment="1">
      <alignment horizontal="right" vertical="center"/>
    </xf>
    <xf numFmtId="3" fontId="25" fillId="0" borderId="0" xfId="0" applyNumberFormat="1" applyFont="1"/>
    <xf numFmtId="168" fontId="18" fillId="0" borderId="10" xfId="1" applyNumberFormat="1" applyFont="1" applyFill="1" applyBorder="1" applyAlignment="1">
      <alignment horizontal="left"/>
    </xf>
    <xf numFmtId="3" fontId="17" fillId="0" borderId="25" xfId="4" applyNumberFormat="1" applyFont="1" applyFill="1" applyBorder="1" applyAlignment="1">
      <alignment horizontal="right" vertical="center"/>
    </xf>
    <xf numFmtId="3" fontId="17" fillId="0" borderId="8" xfId="4" applyNumberFormat="1" applyFont="1" applyFill="1" applyBorder="1" applyAlignment="1">
      <alignment horizontal="right" vertical="center"/>
    </xf>
    <xf numFmtId="3" fontId="17" fillId="0" borderId="9" xfId="4" applyNumberFormat="1" applyFont="1" applyFill="1" applyBorder="1" applyAlignment="1">
      <alignment horizontal="right" vertical="center"/>
    </xf>
    <xf numFmtId="3" fontId="17" fillId="0" borderId="59" xfId="4" applyNumberFormat="1" applyFont="1" applyFill="1" applyBorder="1" applyAlignment="1">
      <alignment horizontal="right" vertical="center"/>
    </xf>
    <xf numFmtId="168" fontId="19" fillId="0" borderId="1" xfId="1" applyNumberFormat="1" applyFont="1" applyFill="1" applyBorder="1" applyAlignment="1">
      <alignment horizontal="left" vertical="center"/>
    </xf>
    <xf numFmtId="168" fontId="19" fillId="0" borderId="4" xfId="1" applyNumberFormat="1" applyFont="1" applyFill="1" applyBorder="1" applyAlignment="1">
      <alignment horizontal="left" vertical="center"/>
    </xf>
    <xf numFmtId="167" fontId="25" fillId="0" borderId="0" xfId="0" applyNumberFormat="1" applyFont="1"/>
    <xf numFmtId="3" fontId="16" fillId="0" borderId="60" xfId="4" applyNumberFormat="1" applyFont="1" applyFill="1" applyBorder="1" applyAlignment="1">
      <alignment horizontal="right" vertical="center"/>
    </xf>
    <xf numFmtId="3" fontId="16" fillId="0" borderId="15" xfId="4" applyNumberFormat="1" applyFont="1" applyFill="1" applyBorder="1" applyAlignment="1">
      <alignment horizontal="right" vertical="center"/>
    </xf>
    <xf numFmtId="3" fontId="20" fillId="0" borderId="23" xfId="4" applyNumberFormat="1" applyFont="1" applyFill="1" applyBorder="1" applyAlignment="1">
      <alignment horizontal="right" vertical="center"/>
    </xf>
    <xf numFmtId="3" fontId="20" fillId="0" borderId="28" xfId="4" applyNumberFormat="1" applyFont="1" applyFill="1" applyBorder="1" applyAlignment="1">
      <alignment horizontal="right" vertical="center"/>
    </xf>
    <xf numFmtId="3" fontId="16" fillId="0" borderId="34" xfId="4" applyNumberFormat="1" applyFont="1" applyFill="1" applyBorder="1" applyAlignment="1">
      <alignment horizontal="right" vertical="center"/>
    </xf>
    <xf numFmtId="3" fontId="16" fillId="0" borderId="61" xfId="4" applyNumberFormat="1" applyFont="1" applyFill="1" applyBorder="1" applyAlignment="1">
      <alignment horizontal="right" vertical="center"/>
    </xf>
    <xf numFmtId="3" fontId="16" fillId="0" borderId="5" xfId="4" applyNumberFormat="1" applyFont="1" applyFill="1" applyBorder="1" applyAlignment="1">
      <alignment horizontal="right" vertical="center"/>
    </xf>
    <xf numFmtId="3" fontId="16" fillId="0" borderId="6" xfId="4" applyNumberFormat="1" applyFont="1" applyFill="1" applyBorder="1" applyAlignment="1">
      <alignment horizontal="right" vertical="center"/>
    </xf>
    <xf numFmtId="3" fontId="16" fillId="0" borderId="41" xfId="4" applyNumberFormat="1" applyFont="1" applyFill="1" applyBorder="1" applyAlignment="1">
      <alignment horizontal="right" vertical="center"/>
    </xf>
    <xf numFmtId="3" fontId="16" fillId="0" borderId="40" xfId="4" applyNumberFormat="1" applyFont="1" applyFill="1" applyBorder="1" applyAlignment="1">
      <alignment horizontal="right" vertical="center"/>
    </xf>
    <xf numFmtId="0" fontId="21" fillId="0" borderId="35" xfId="14" applyFont="1" applyFill="1" applyBorder="1" applyAlignment="1">
      <alignment wrapText="1"/>
    </xf>
    <xf numFmtId="0" fontId="20" fillId="0" borderId="17" xfId="14" applyFont="1" applyFill="1" applyBorder="1" applyAlignment="1">
      <alignment wrapText="1"/>
    </xf>
    <xf numFmtId="3" fontId="9" fillId="2" borderId="62" xfId="0" applyNumberFormat="1" applyFont="1" applyFill="1" applyBorder="1" applyAlignment="1">
      <alignment horizontal="center" vertical="center"/>
    </xf>
    <xf numFmtId="3" fontId="9" fillId="2" borderId="50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63" xfId="0" applyNumberFormat="1" applyFont="1" applyBorder="1" applyAlignment="1">
      <alignment horizontal="center" vertical="center"/>
    </xf>
    <xf numFmtId="3" fontId="9" fillId="2" borderId="63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6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3" fontId="9" fillId="2" borderId="31" xfId="0" applyNumberFormat="1" applyFont="1" applyFill="1" applyBorder="1" applyAlignment="1">
      <alignment horizontal="center" vertical="center"/>
    </xf>
    <xf numFmtId="3" fontId="9" fillId="2" borderId="32" xfId="0" applyNumberFormat="1" applyFont="1" applyFill="1" applyBorder="1" applyAlignment="1">
      <alignment horizontal="center" vertical="center"/>
    </xf>
    <xf numFmtId="3" fontId="9" fillId="2" borderId="57" xfId="0" applyNumberFormat="1" applyFont="1" applyFill="1" applyBorder="1" applyAlignment="1">
      <alignment horizontal="center" vertical="center"/>
    </xf>
    <xf numFmtId="3" fontId="9" fillId="2" borderId="33" xfId="0" applyNumberFormat="1" applyFont="1" applyFill="1" applyBorder="1" applyAlignment="1">
      <alignment horizontal="center" vertical="center"/>
    </xf>
    <xf numFmtId="168" fontId="18" fillId="5" borderId="21" xfId="1" applyNumberFormat="1" applyFont="1" applyFill="1" applyBorder="1" applyAlignment="1"/>
    <xf numFmtId="3" fontId="9" fillId="6" borderId="11" xfId="0" applyNumberFormat="1" applyFont="1" applyFill="1" applyBorder="1" applyAlignment="1">
      <alignment horizontal="center"/>
    </xf>
    <xf numFmtId="3" fontId="9" fillId="6" borderId="2" xfId="0" applyNumberFormat="1" applyFont="1" applyFill="1" applyBorder="1" applyAlignment="1">
      <alignment horizontal="center"/>
    </xf>
    <xf numFmtId="3" fontId="9" fillId="6" borderId="13" xfId="0" applyNumberFormat="1" applyFont="1" applyFill="1" applyBorder="1" applyAlignment="1">
      <alignment horizontal="center"/>
    </xf>
    <xf numFmtId="3" fontId="9" fillId="6" borderId="4" xfId="0" applyNumberFormat="1" applyFont="1" applyFill="1" applyBorder="1" applyAlignment="1">
      <alignment horizontal="center"/>
    </xf>
    <xf numFmtId="168" fontId="18" fillId="5" borderId="22" xfId="1" applyNumberFormat="1" applyFont="1" applyFill="1" applyBorder="1" applyAlignment="1"/>
    <xf numFmtId="3" fontId="9" fillId="6" borderId="61" xfId="0" applyNumberFormat="1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/>
    </xf>
    <xf numFmtId="3" fontId="9" fillId="6" borderId="7" xfId="0" applyNumberFormat="1" applyFont="1" applyFill="1" applyBorder="1" applyAlignment="1">
      <alignment horizontal="center"/>
    </xf>
    <xf numFmtId="14" fontId="9" fillId="7" borderId="0" xfId="0" applyNumberFormat="1" applyFont="1" applyFill="1"/>
    <xf numFmtId="0" fontId="8" fillId="0" borderId="0" xfId="0" applyFont="1" applyFill="1" applyBorder="1"/>
    <xf numFmtId="3" fontId="8" fillId="0" borderId="0" xfId="0" applyNumberFormat="1" applyFont="1" applyFill="1" applyBorder="1"/>
    <xf numFmtId="14" fontId="9" fillId="0" borderId="0" xfId="0" applyNumberFormat="1" applyFont="1" applyFill="1" applyBorder="1"/>
    <xf numFmtId="0" fontId="9" fillId="0" borderId="0" xfId="0" applyFont="1" applyFill="1" applyBorder="1"/>
    <xf numFmtId="0" fontId="8" fillId="8" borderId="0" xfId="0" applyFont="1" applyFill="1"/>
    <xf numFmtId="0" fontId="17" fillId="0" borderId="0" xfId="0" applyFont="1" applyFill="1" applyBorder="1" applyAlignment="1">
      <alignment horizontal="center" wrapText="1"/>
    </xf>
    <xf numFmtId="166" fontId="8" fillId="0" borderId="0" xfId="15" applyNumberFormat="1" applyFont="1" applyFill="1" applyBorder="1"/>
    <xf numFmtId="0" fontId="9" fillId="0" borderId="0" xfId="0" applyFont="1" applyAlignment="1">
      <alignment horizontal="center"/>
    </xf>
    <xf numFmtId="0" fontId="9" fillId="3" borderId="4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0" borderId="0" xfId="5" applyFont="1" applyAlignment="1">
      <alignment horizontal="center"/>
    </xf>
    <xf numFmtId="0" fontId="8" fillId="0" borderId="0" xfId="5" applyFont="1" applyBorder="1"/>
    <xf numFmtId="0" fontId="8" fillId="0" borderId="0" xfId="5" applyFont="1"/>
    <xf numFmtId="0" fontId="9" fillId="3" borderId="14" xfId="5" applyFont="1" applyFill="1" applyBorder="1" applyAlignment="1">
      <alignment horizontal="center" vertical="center" wrapText="1"/>
    </xf>
    <xf numFmtId="0" fontId="9" fillId="3" borderId="15" xfId="5" applyFont="1" applyFill="1" applyBorder="1" applyAlignment="1">
      <alignment horizontal="center" vertical="center" wrapText="1"/>
    </xf>
    <xf numFmtId="0" fontId="9" fillId="3" borderId="16" xfId="5" applyFont="1" applyFill="1" applyBorder="1" applyAlignment="1">
      <alignment horizontal="center" vertical="center" wrapText="1"/>
    </xf>
    <xf numFmtId="0" fontId="9" fillId="3" borderId="17" xfId="5" applyFont="1" applyFill="1" applyBorder="1" applyAlignment="1">
      <alignment horizontal="center" vertical="center" wrapText="1"/>
    </xf>
    <xf numFmtId="3" fontId="15" fillId="2" borderId="14" xfId="5" applyNumberFormat="1" applyFont="1" applyFill="1" applyBorder="1" applyAlignment="1">
      <alignment horizontal="center" vertical="center"/>
    </xf>
    <xf numFmtId="3" fontId="15" fillId="2" borderId="15" xfId="5" applyNumberFormat="1" applyFont="1" applyFill="1" applyBorder="1" applyAlignment="1">
      <alignment horizontal="center" vertical="center"/>
    </xf>
    <xf numFmtId="3" fontId="15" fillId="2" borderId="28" xfId="5" applyNumberFormat="1" applyFont="1" applyFill="1" applyBorder="1" applyAlignment="1">
      <alignment horizontal="center" vertical="center"/>
    </xf>
    <xf numFmtId="3" fontId="15" fillId="2" borderId="17" xfId="5" applyNumberFormat="1" applyFont="1" applyFill="1" applyBorder="1" applyAlignment="1">
      <alignment horizontal="center" vertical="center"/>
    </xf>
    <xf numFmtId="3" fontId="10" fillId="0" borderId="24" xfId="5" applyNumberFormat="1" applyFont="1" applyBorder="1" applyAlignment="1">
      <alignment horizontal="center" vertical="center"/>
    </xf>
    <xf numFmtId="3" fontId="10" fillId="0" borderId="26" xfId="5" applyNumberFormat="1" applyFont="1" applyBorder="1" applyAlignment="1">
      <alignment horizontal="center" vertical="center"/>
    </xf>
    <xf numFmtId="3" fontId="10" fillId="0" borderId="30" xfId="5" applyNumberFormat="1" applyFont="1" applyBorder="1" applyAlignment="1">
      <alignment horizontal="center" vertical="center"/>
    </xf>
    <xf numFmtId="3" fontId="15" fillId="0" borderId="1" xfId="5" applyNumberFormat="1" applyFont="1" applyFill="1" applyBorder="1" applyAlignment="1">
      <alignment horizontal="center" vertical="center"/>
    </xf>
    <xf numFmtId="3" fontId="10" fillId="0" borderId="21" xfId="5" applyNumberFormat="1" applyFont="1" applyBorder="1" applyAlignment="1">
      <alignment horizontal="center" vertical="center"/>
    </xf>
    <xf numFmtId="3" fontId="10" fillId="0" borderId="2" xfId="5" applyNumberFormat="1" applyFont="1" applyBorder="1" applyAlignment="1">
      <alignment horizontal="center" vertical="center"/>
    </xf>
    <xf numFmtId="3" fontId="10" fillId="0" borderId="3" xfId="5" applyNumberFormat="1" applyFont="1" applyBorder="1" applyAlignment="1">
      <alignment horizontal="center" vertical="center"/>
    </xf>
    <xf numFmtId="3" fontId="15" fillId="0" borderId="4" xfId="5" applyNumberFormat="1" applyFont="1" applyFill="1" applyBorder="1" applyAlignment="1">
      <alignment horizontal="center" vertical="center"/>
    </xf>
    <xf numFmtId="0" fontId="10" fillId="0" borderId="13" xfId="5" applyFont="1" applyBorder="1" applyAlignment="1">
      <alignment horizontal="left" vertical="center"/>
    </xf>
    <xf numFmtId="0" fontId="10" fillId="0" borderId="63" xfId="5" applyFont="1" applyBorder="1" applyAlignment="1">
      <alignment horizontal="left" vertical="center"/>
    </xf>
    <xf numFmtId="0" fontId="10" fillId="0" borderId="12" xfId="5" applyFont="1" applyBorder="1" applyAlignment="1">
      <alignment horizontal="left" vertical="center"/>
    </xf>
    <xf numFmtId="3" fontId="10" fillId="0" borderId="11" xfId="5" applyNumberFormat="1" applyFont="1" applyBorder="1" applyAlignment="1">
      <alignment horizontal="center" vertical="center"/>
    </xf>
    <xf numFmtId="0" fontId="10" fillId="0" borderId="44" xfId="5" applyFont="1" applyBorder="1" applyAlignment="1">
      <alignment horizontal="left" vertical="center"/>
    </xf>
    <xf numFmtId="0" fontId="10" fillId="0" borderId="24" xfId="5" applyFont="1" applyBorder="1" applyAlignment="1">
      <alignment horizontal="left" vertical="center"/>
    </xf>
    <xf numFmtId="3" fontId="10" fillId="0" borderId="22" xfId="5" applyNumberFormat="1" applyFont="1" applyBorder="1" applyAlignment="1">
      <alignment horizontal="center" vertical="center"/>
    </xf>
    <xf numFmtId="3" fontId="10" fillId="0" borderId="5" xfId="5" applyNumberFormat="1" applyFont="1" applyBorder="1" applyAlignment="1">
      <alignment horizontal="center" vertical="center"/>
    </xf>
    <xf numFmtId="3" fontId="10" fillId="0" borderId="6" xfId="5" applyNumberFormat="1" applyFont="1" applyBorder="1" applyAlignment="1">
      <alignment horizontal="center" vertical="center"/>
    </xf>
    <xf numFmtId="3" fontId="15" fillId="0" borderId="7" xfId="5" applyNumberFormat="1" applyFont="1" applyFill="1" applyBorder="1" applyAlignment="1">
      <alignment horizontal="center" vertical="center"/>
    </xf>
    <xf numFmtId="3" fontId="15" fillId="2" borderId="35" xfId="5" applyNumberFormat="1" applyFont="1" applyFill="1" applyBorder="1" applyAlignment="1">
      <alignment horizontal="center" vertical="center"/>
    </xf>
    <xf numFmtId="0" fontId="9" fillId="0" borderId="0" xfId="5" applyFont="1" applyBorder="1"/>
    <xf numFmtId="0" fontId="9" fillId="0" borderId="0" xfId="5" applyFont="1"/>
    <xf numFmtId="3" fontId="15" fillId="2" borderId="46" xfId="5" applyNumberFormat="1" applyFont="1" applyFill="1" applyBorder="1" applyAlignment="1">
      <alignment horizontal="center" vertical="center"/>
    </xf>
    <xf numFmtId="3" fontId="15" fillId="2" borderId="40" xfId="5" applyNumberFormat="1" applyFont="1" applyFill="1" applyBorder="1" applyAlignment="1">
      <alignment horizontal="center" vertical="center"/>
    </xf>
    <xf numFmtId="3" fontId="15" fillId="2" borderId="34" xfId="5" applyNumberFormat="1" applyFont="1" applyFill="1" applyBorder="1" applyAlignment="1">
      <alignment horizontal="center" vertical="center"/>
    </xf>
    <xf numFmtId="3" fontId="10" fillId="0" borderId="18" xfId="5" applyNumberFormat="1" applyFont="1" applyBorder="1" applyAlignment="1">
      <alignment horizontal="center" vertical="center"/>
    </xf>
    <xf numFmtId="3" fontId="10" fillId="0" borderId="19" xfId="5" applyNumberFormat="1" applyFont="1" applyBorder="1" applyAlignment="1">
      <alignment horizontal="center" vertical="center"/>
    </xf>
    <xf numFmtId="3" fontId="10" fillId="0" borderId="20" xfId="5" applyNumberFormat="1" applyFont="1" applyBorder="1" applyAlignment="1">
      <alignment horizontal="center" vertical="center"/>
    </xf>
    <xf numFmtId="3" fontId="15" fillId="0" borderId="48" xfId="5" applyNumberFormat="1" applyFont="1" applyFill="1" applyBorder="1" applyAlignment="1">
      <alignment horizontal="center" vertical="center"/>
    </xf>
    <xf numFmtId="0" fontId="10" fillId="0" borderId="21" xfId="5" applyFont="1" applyBorder="1" applyAlignment="1">
      <alignment horizontal="left" vertical="center"/>
    </xf>
    <xf numFmtId="3" fontId="10" fillId="0" borderId="25" xfId="5" applyNumberFormat="1" applyFont="1" applyBorder="1" applyAlignment="1">
      <alignment horizontal="center" vertical="center"/>
    </xf>
    <xf numFmtId="3" fontId="10" fillId="0" borderId="8" xfId="5" applyNumberFormat="1" applyFont="1" applyBorder="1" applyAlignment="1">
      <alignment horizontal="center" vertical="center"/>
    </xf>
    <xf numFmtId="3" fontId="10" fillId="0" borderId="9" xfId="5" applyNumberFormat="1" applyFont="1" applyBorder="1" applyAlignment="1">
      <alignment horizontal="center" vertical="center"/>
    </xf>
    <xf numFmtId="3" fontId="15" fillId="0" borderId="10" xfId="5" applyNumberFormat="1" applyFont="1" applyFill="1" applyBorder="1" applyAlignment="1">
      <alignment horizontal="center" vertical="center"/>
    </xf>
    <xf numFmtId="3" fontId="15" fillId="0" borderId="33" xfId="5" applyNumberFormat="1" applyFont="1" applyFill="1" applyBorder="1" applyAlignment="1">
      <alignment horizontal="center" vertical="center"/>
    </xf>
    <xf numFmtId="3" fontId="15" fillId="2" borderId="50" xfId="5" applyNumberFormat="1" applyFont="1" applyFill="1" applyBorder="1" applyAlignment="1">
      <alignment horizontal="center" vertical="center"/>
    </xf>
    <xf numFmtId="3" fontId="15" fillId="2" borderId="51" xfId="5" applyNumberFormat="1" applyFont="1" applyFill="1" applyBorder="1" applyAlignment="1">
      <alignment horizontal="center" vertical="center"/>
    </xf>
    <xf numFmtId="0" fontId="10" fillId="0" borderId="46" xfId="5" applyFont="1" applyBorder="1" applyAlignment="1">
      <alignment vertical="center"/>
    </xf>
    <xf numFmtId="3" fontId="15" fillId="2" borderId="25" xfId="5" applyNumberFormat="1" applyFont="1" applyFill="1" applyBorder="1" applyAlignment="1">
      <alignment horizontal="center" vertical="center"/>
    </xf>
    <xf numFmtId="3" fontId="15" fillId="2" borderId="8" xfId="5" applyNumberFormat="1" applyFont="1" applyFill="1" applyBorder="1" applyAlignment="1">
      <alignment horizontal="center" vertical="center"/>
    </xf>
    <xf numFmtId="3" fontId="15" fillId="2" borderId="9" xfId="5" applyNumberFormat="1" applyFont="1" applyFill="1" applyBorder="1" applyAlignment="1">
      <alignment horizontal="center" vertical="center"/>
    </xf>
    <xf numFmtId="3" fontId="15" fillId="2" borderId="10" xfId="5" applyNumberFormat="1" applyFont="1" applyFill="1" applyBorder="1" applyAlignment="1">
      <alignment horizontal="center" vertical="center"/>
    </xf>
    <xf numFmtId="0" fontId="9" fillId="0" borderId="0" xfId="5" applyFont="1" applyAlignment="1"/>
    <xf numFmtId="3" fontId="15" fillId="2" borderId="18" xfId="0" applyNumberFormat="1" applyFont="1" applyFill="1" applyBorder="1" applyAlignment="1">
      <alignment horizontal="center" vertical="center"/>
    </xf>
    <xf numFmtId="3" fontId="15" fillId="2" borderId="19" xfId="0" applyNumberFormat="1" applyFont="1" applyFill="1" applyBorder="1" applyAlignment="1">
      <alignment horizontal="center" vertical="center"/>
    </xf>
    <xf numFmtId="3" fontId="15" fillId="2" borderId="20" xfId="0" applyNumberFormat="1" applyFont="1" applyFill="1" applyBorder="1" applyAlignment="1">
      <alignment horizontal="center" vertical="center"/>
    </xf>
    <xf numFmtId="3" fontId="15" fillId="2" borderId="50" xfId="0" applyNumberFormat="1" applyFont="1" applyFill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3" fontId="15" fillId="2" borderId="21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5" fillId="2" borderId="12" xfId="0" applyNumberFormat="1" applyFont="1" applyFill="1" applyBorder="1" applyAlignment="1">
      <alignment horizontal="center" vertical="center"/>
    </xf>
    <xf numFmtId="3" fontId="15" fillId="2" borderId="22" xfId="0" applyNumberFormat="1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3" fontId="15" fillId="2" borderId="27" xfId="0" applyNumberFormat="1" applyFont="1" applyFill="1" applyBorder="1" applyAlignment="1">
      <alignment horizontal="center" vertical="center"/>
    </xf>
    <xf numFmtId="3" fontId="15" fillId="2" borderId="7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3" fontId="8" fillId="0" borderId="44" xfId="0" applyNumberFormat="1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3" fontId="8" fillId="0" borderId="58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9" fillId="2" borderId="51" xfId="0" applyNumberFormat="1" applyFont="1" applyFill="1" applyBorder="1" applyAlignment="1">
      <alignment horizontal="center" vertical="center"/>
    </xf>
    <xf numFmtId="3" fontId="9" fillId="2" borderId="25" xfId="0" applyNumberFormat="1" applyFont="1" applyFill="1" applyBorder="1" applyAlignment="1">
      <alignment horizontal="center" vertical="center"/>
    </xf>
    <xf numFmtId="3" fontId="9" fillId="2" borderId="59" xfId="0" applyNumberFormat="1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/>
    </xf>
    <xf numFmtId="3" fontId="9" fillId="2" borderId="30" xfId="0" applyNumberFormat="1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9" fillId="2" borderId="60" xfId="0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3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/>
    </xf>
    <xf numFmtId="0" fontId="10" fillId="0" borderId="60" xfId="0" applyFont="1" applyBorder="1" applyAlignment="1">
      <alignment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3" fontId="9" fillId="2" borderId="40" xfId="0" applyNumberFormat="1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wrapText="1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6" fillId="0" borderId="0" xfId="12" applyFont="1" applyAlignment="1">
      <alignment horizontal="center" vertical="center"/>
    </xf>
    <xf numFmtId="0" fontId="8" fillId="0" borderId="0" xfId="7" applyFont="1"/>
    <xf numFmtId="0" fontId="8" fillId="0" borderId="0" xfId="7" applyFont="1" applyBorder="1"/>
    <xf numFmtId="0" fontId="23" fillId="0" borderId="0" xfId="12"/>
    <xf numFmtId="0" fontId="8" fillId="0" borderId="66" xfId="7" applyFont="1" applyBorder="1"/>
    <xf numFmtId="0" fontId="23" fillId="0" borderId="0" xfId="12" applyFont="1"/>
    <xf numFmtId="0" fontId="8" fillId="0" borderId="21" xfId="13" applyFont="1" applyBorder="1" applyAlignment="1">
      <alignment horizontal="left" vertical="center"/>
    </xf>
    <xf numFmtId="0" fontId="8" fillId="0" borderId="2" xfId="13" applyFont="1" applyBorder="1" applyAlignment="1">
      <alignment horizontal="left" vertical="center"/>
    </xf>
    <xf numFmtId="0" fontId="8" fillId="0" borderId="3" xfId="13" applyFont="1" applyBorder="1" applyAlignment="1">
      <alignment horizontal="left" vertical="center"/>
    </xf>
    <xf numFmtId="3" fontId="8" fillId="0" borderId="2" xfId="10" applyNumberFormat="1" applyFont="1" applyBorder="1" applyAlignment="1">
      <alignment horizontal="center" vertical="center"/>
    </xf>
    <xf numFmtId="3" fontId="8" fillId="0" borderId="3" xfId="10" applyNumberFormat="1" applyFont="1" applyBorder="1" applyAlignment="1">
      <alignment horizontal="center" vertical="center"/>
    </xf>
    <xf numFmtId="0" fontId="10" fillId="0" borderId="21" xfId="13" applyFont="1" applyBorder="1" applyAlignment="1">
      <alignment horizontal="left" vertical="center"/>
    </xf>
    <xf numFmtId="0" fontId="8" fillId="0" borderId="21" xfId="9" applyFont="1" applyBorder="1" applyAlignment="1">
      <alignment horizontal="left" vertical="center" wrapText="1"/>
    </xf>
    <xf numFmtId="0" fontId="8" fillId="0" borderId="21" xfId="9" applyFont="1" applyBorder="1" applyAlignment="1">
      <alignment horizontal="left" vertical="center"/>
    </xf>
    <xf numFmtId="3" fontId="8" fillId="0" borderId="2" xfId="10" applyNumberFormat="1" applyFont="1" applyFill="1" applyBorder="1" applyAlignment="1">
      <alignment horizontal="center" vertical="center"/>
    </xf>
    <xf numFmtId="3" fontId="8" fillId="0" borderId="3" xfId="10" applyNumberFormat="1" applyFont="1" applyFill="1" applyBorder="1" applyAlignment="1">
      <alignment horizontal="center" vertical="center"/>
    </xf>
    <xf numFmtId="0" fontId="10" fillId="0" borderId="21" xfId="7" applyFont="1" applyBorder="1" applyAlignment="1">
      <alignment horizontal="left" vertical="center" wrapText="1"/>
    </xf>
    <xf numFmtId="0" fontId="10" fillId="0" borderId="21" xfId="7" applyFont="1" applyBorder="1" applyAlignment="1">
      <alignment horizontal="left" vertical="center"/>
    </xf>
    <xf numFmtId="0" fontId="8" fillId="0" borderId="21" xfId="7" applyFont="1" applyBorder="1" applyAlignment="1">
      <alignment horizontal="left" vertical="center"/>
    </xf>
    <xf numFmtId="0" fontId="22" fillId="0" borderId="0" xfId="11"/>
    <xf numFmtId="3" fontId="9" fillId="0" borderId="0" xfId="8" applyNumberFormat="1" applyFont="1" applyBorder="1"/>
    <xf numFmtId="0" fontId="9" fillId="0" borderId="0" xfId="8" applyFont="1" applyBorder="1"/>
    <xf numFmtId="0" fontId="10" fillId="0" borderId="21" xfId="7" applyFont="1" applyFill="1" applyBorder="1" applyAlignment="1">
      <alignment horizontal="left" vertical="center"/>
    </xf>
    <xf numFmtId="0" fontId="26" fillId="9" borderId="50" xfId="12" applyFont="1" applyFill="1" applyBorder="1" applyAlignment="1">
      <alignment horizontal="center" vertical="center"/>
    </xf>
    <xf numFmtId="3" fontId="9" fillId="2" borderId="38" xfId="10" applyNumberFormat="1" applyFont="1" applyFill="1" applyBorder="1" applyAlignment="1">
      <alignment horizontal="center" vertical="center"/>
    </xf>
    <xf numFmtId="3" fontId="9" fillId="2" borderId="39" xfId="10" applyNumberFormat="1" applyFont="1" applyFill="1" applyBorder="1" applyAlignment="1">
      <alignment horizontal="center" vertical="center"/>
    </xf>
    <xf numFmtId="3" fontId="9" fillId="2" borderId="50" xfId="10" applyNumberFormat="1" applyFont="1" applyFill="1" applyBorder="1" applyAlignment="1">
      <alignment horizontal="center" vertical="center"/>
    </xf>
    <xf numFmtId="3" fontId="9" fillId="2" borderId="2" xfId="10" applyNumberFormat="1" applyFont="1" applyFill="1" applyBorder="1" applyAlignment="1">
      <alignment horizontal="center" vertical="center"/>
    </xf>
    <xf numFmtId="0" fontId="9" fillId="2" borderId="2" xfId="13" applyFont="1" applyFill="1" applyBorder="1" applyAlignment="1">
      <alignment horizontal="left" vertical="center"/>
    </xf>
    <xf numFmtId="3" fontId="24" fillId="0" borderId="2" xfId="10" applyNumberFormat="1" applyFont="1" applyBorder="1" applyAlignment="1">
      <alignment horizontal="center" vertical="center" wrapText="1"/>
    </xf>
    <xf numFmtId="0" fontId="24" fillId="0" borderId="2" xfId="13" applyFont="1" applyBorder="1" applyAlignment="1">
      <alignment horizontal="left" vertical="center"/>
    </xf>
    <xf numFmtId="0" fontId="9" fillId="6" borderId="2" xfId="12" applyFont="1" applyFill="1" applyBorder="1" applyAlignment="1">
      <alignment horizontal="left" vertical="center"/>
    </xf>
    <xf numFmtId="3" fontId="9" fillId="2" borderId="2" xfId="8" applyNumberFormat="1" applyFont="1" applyFill="1" applyBorder="1" applyAlignment="1">
      <alignment horizontal="center" vertical="center"/>
    </xf>
    <xf numFmtId="3" fontId="8" fillId="0" borderId="19" xfId="10" applyNumberFormat="1" applyFont="1" applyBorder="1" applyAlignment="1">
      <alignment horizontal="center" vertical="center"/>
    </xf>
    <xf numFmtId="3" fontId="9" fillId="2" borderId="3" xfId="10" applyNumberFormat="1" applyFont="1" applyFill="1" applyBorder="1" applyAlignment="1">
      <alignment horizontal="center" vertical="center"/>
    </xf>
    <xf numFmtId="3" fontId="9" fillId="2" borderId="3" xfId="8" applyNumberFormat="1" applyFont="1" applyFill="1" applyBorder="1" applyAlignment="1">
      <alignment horizontal="center" vertical="center"/>
    </xf>
    <xf numFmtId="3" fontId="9" fillId="2" borderId="5" xfId="9" applyNumberFormat="1" applyFont="1" applyFill="1" applyBorder="1" applyAlignment="1">
      <alignment horizontal="center" vertical="center"/>
    </xf>
    <xf numFmtId="3" fontId="9" fillId="2" borderId="6" xfId="9" applyNumberFormat="1" applyFont="1" applyFill="1" applyBorder="1" applyAlignment="1">
      <alignment horizontal="center" vertical="center"/>
    </xf>
    <xf numFmtId="0" fontId="26" fillId="0" borderId="67" xfId="12" applyFont="1" applyBorder="1" applyAlignment="1">
      <alignment horizontal="center" vertical="center"/>
    </xf>
    <xf numFmtId="0" fontId="26" fillId="0" borderId="60" xfId="12" applyFont="1" applyBorder="1" applyAlignment="1">
      <alignment horizontal="center" vertical="center"/>
    </xf>
    <xf numFmtId="0" fontId="26" fillId="9" borderId="60" xfId="12" applyFont="1" applyFill="1" applyBorder="1" applyAlignment="1">
      <alignment horizontal="center" vertical="center"/>
    </xf>
    <xf numFmtId="0" fontId="26" fillId="0" borderId="60" xfId="12" applyFont="1" applyFill="1" applyBorder="1" applyAlignment="1">
      <alignment horizontal="center" vertical="center"/>
    </xf>
    <xf numFmtId="0" fontId="26" fillId="9" borderId="65" xfId="12" applyFont="1" applyFill="1" applyBorder="1" applyAlignment="1">
      <alignment horizontal="center" vertical="center"/>
    </xf>
    <xf numFmtId="0" fontId="10" fillId="0" borderId="18" xfId="13" applyFont="1" applyBorder="1" applyAlignment="1">
      <alignment horizontal="left" vertical="center"/>
    </xf>
    <xf numFmtId="0" fontId="9" fillId="2" borderId="21" xfId="13" applyFont="1" applyFill="1" applyBorder="1" applyAlignment="1">
      <alignment horizontal="left" vertical="center"/>
    </xf>
    <xf numFmtId="0" fontId="9" fillId="2" borderId="3" xfId="13" applyFont="1" applyFill="1" applyBorder="1" applyAlignment="1">
      <alignment horizontal="left" vertical="center"/>
    </xf>
    <xf numFmtId="0" fontId="24" fillId="0" borderId="3" xfId="13" applyFont="1" applyBorder="1" applyAlignment="1">
      <alignment horizontal="left" vertical="center"/>
    </xf>
    <xf numFmtId="0" fontId="9" fillId="6" borderId="21" xfId="12" applyFont="1" applyFill="1" applyBorder="1" applyAlignment="1">
      <alignment horizontal="left" vertical="center"/>
    </xf>
    <xf numFmtId="0" fontId="9" fillId="6" borderId="3" xfId="12" applyFont="1" applyFill="1" applyBorder="1" applyAlignment="1">
      <alignment horizontal="left" vertical="center"/>
    </xf>
    <xf numFmtId="3" fontId="9" fillId="2" borderId="68" xfId="10" applyNumberFormat="1" applyFont="1" applyFill="1" applyBorder="1" applyAlignment="1">
      <alignment horizontal="center" vertical="center"/>
    </xf>
    <xf numFmtId="3" fontId="9" fillId="2" borderId="12" xfId="10" applyNumberFormat="1" applyFont="1" applyFill="1" applyBorder="1" applyAlignment="1">
      <alignment horizontal="center" vertical="center"/>
    </xf>
    <xf numFmtId="3" fontId="9" fillId="2" borderId="12" xfId="8" applyNumberFormat="1" applyFont="1" applyFill="1" applyBorder="1" applyAlignment="1">
      <alignment horizontal="center" vertical="center"/>
    </xf>
    <xf numFmtId="3" fontId="9" fillId="2" borderId="27" xfId="9" applyNumberFormat="1" applyFont="1" applyFill="1" applyBorder="1" applyAlignment="1">
      <alignment horizontal="center" vertical="center"/>
    </xf>
    <xf numFmtId="3" fontId="8" fillId="0" borderId="18" xfId="10" applyNumberFormat="1" applyFont="1" applyBorder="1" applyAlignment="1">
      <alignment horizontal="center" vertical="center"/>
    </xf>
    <xf numFmtId="3" fontId="8" fillId="0" borderId="20" xfId="10" applyNumberFormat="1" applyFont="1" applyBorder="1" applyAlignment="1">
      <alignment horizontal="center" vertical="center"/>
    </xf>
    <xf numFmtId="3" fontId="8" fillId="0" borderId="21" xfId="10" applyNumberFormat="1" applyFont="1" applyBorder="1" applyAlignment="1">
      <alignment horizontal="center" vertical="center"/>
    </xf>
    <xf numFmtId="3" fontId="8" fillId="0" borderId="21" xfId="10" applyNumberFormat="1" applyFont="1" applyFill="1" applyBorder="1" applyAlignment="1">
      <alignment horizontal="center" vertical="center"/>
    </xf>
    <xf numFmtId="3" fontId="9" fillId="2" borderId="21" xfId="10" applyNumberFormat="1" applyFont="1" applyFill="1" applyBorder="1" applyAlignment="1">
      <alignment horizontal="center" vertical="center"/>
    </xf>
    <xf numFmtId="3" fontId="24" fillId="0" borderId="21" xfId="10" applyNumberFormat="1" applyFont="1" applyBorder="1" applyAlignment="1">
      <alignment horizontal="center" vertical="center" wrapText="1"/>
    </xf>
    <xf numFmtId="3" fontId="24" fillId="0" borderId="3" xfId="10" applyNumberFormat="1" applyFont="1" applyBorder="1" applyAlignment="1">
      <alignment horizontal="center" vertical="center" wrapText="1"/>
    </xf>
    <xf numFmtId="3" fontId="9" fillId="2" borderId="21" xfId="8" applyNumberFormat="1" applyFont="1" applyFill="1" applyBorder="1" applyAlignment="1">
      <alignment horizontal="center" vertical="center"/>
    </xf>
    <xf numFmtId="3" fontId="9" fillId="2" borderId="22" xfId="9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0" fillId="0" borderId="0" xfId="0" applyFill="1" applyBorder="1"/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 wrapText="1"/>
    </xf>
    <xf numFmtId="0" fontId="8" fillId="0" borderId="66" xfId="7" applyFont="1" applyBorder="1" applyAlignment="1">
      <alignment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3" fontId="9" fillId="6" borderId="35" xfId="0" applyNumberFormat="1" applyFont="1" applyFill="1" applyBorder="1" applyAlignment="1">
      <alignment horizontal="center" vertical="center"/>
    </xf>
    <xf numFmtId="3" fontId="9" fillId="6" borderId="17" xfId="0" applyNumberFormat="1" applyFont="1" applyFill="1" applyBorder="1" applyAlignment="1">
      <alignment horizontal="center" vertical="center"/>
    </xf>
    <xf numFmtId="3" fontId="9" fillId="2" borderId="47" xfId="0" applyNumberFormat="1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 wrapText="1"/>
    </xf>
    <xf numFmtId="3" fontId="9" fillId="2" borderId="49" xfId="0" applyNumberFormat="1" applyFont="1" applyFill="1" applyBorder="1" applyAlignment="1">
      <alignment horizontal="center" vertical="center"/>
    </xf>
    <xf numFmtId="3" fontId="9" fillId="2" borderId="70" xfId="0" applyNumberFormat="1" applyFont="1" applyFill="1" applyBorder="1" applyAlignment="1">
      <alignment horizontal="center" vertical="center"/>
    </xf>
    <xf numFmtId="3" fontId="9" fillId="6" borderId="10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3" fontId="0" fillId="0" borderId="0" xfId="0" applyNumberFormat="1"/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3" fontId="0" fillId="0" borderId="0" xfId="0" applyNumberFormat="1" applyFont="1"/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left" vertical="center" wrapText="1"/>
    </xf>
    <xf numFmtId="0" fontId="26" fillId="0" borderId="0" xfId="12" applyFont="1" applyFill="1" applyAlignment="1">
      <alignment horizontal="center" vertical="center"/>
    </xf>
    <xf numFmtId="0" fontId="0" fillId="0" borderId="0" xfId="0" applyFill="1"/>
    <xf numFmtId="169" fontId="8" fillId="0" borderId="0" xfId="0" applyNumberFormat="1" applyFont="1" applyBorder="1"/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3" fontId="8" fillId="0" borderId="4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1" fontId="8" fillId="0" borderId="0" xfId="0" applyNumberFormat="1" applyFont="1" applyBorder="1"/>
    <xf numFmtId="1" fontId="0" fillId="0" borderId="0" xfId="0" applyNumberFormat="1"/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3" fontId="9" fillId="2" borderId="35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3" fontId="9" fillId="2" borderId="53" xfId="0" applyNumberFormat="1" applyFont="1" applyFill="1" applyBorder="1" applyAlignment="1">
      <alignment horizontal="center" vertical="center"/>
    </xf>
    <xf numFmtId="3" fontId="9" fillId="2" borderId="48" xfId="0" applyNumberFormat="1" applyFont="1" applyFill="1" applyBorder="1" applyAlignment="1">
      <alignment horizontal="center" vertical="center"/>
    </xf>
    <xf numFmtId="3" fontId="9" fillId="2" borderId="29" xfId="0" applyNumberFormat="1" applyFont="1" applyFill="1" applyBorder="1" applyAlignment="1">
      <alignment horizontal="center" vertical="center"/>
    </xf>
    <xf numFmtId="3" fontId="24" fillId="0" borderId="11" xfId="0" applyNumberFormat="1" applyFont="1" applyBorder="1" applyAlignment="1">
      <alignment horizontal="center" vertical="center" wrapText="1"/>
    </xf>
    <xf numFmtId="170" fontId="8" fillId="0" borderId="0" xfId="0" applyNumberFormat="1" applyFont="1" applyBorder="1"/>
    <xf numFmtId="3" fontId="9" fillId="2" borderId="78" xfId="0" applyNumberFormat="1" applyFont="1" applyFill="1" applyBorder="1" applyAlignment="1">
      <alignment horizontal="center" vertical="center"/>
    </xf>
    <xf numFmtId="3" fontId="9" fillId="2" borderId="44" xfId="0" applyNumberFormat="1" applyFont="1" applyFill="1" applyBorder="1" applyAlignment="1">
      <alignment horizontal="center" vertical="center"/>
    </xf>
    <xf numFmtId="3" fontId="9" fillId="2" borderId="58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17" applyFont="1" applyAlignment="1">
      <alignment horizontal="center" vertical="center"/>
    </xf>
    <xf numFmtId="0" fontId="8" fillId="0" borderId="0" xfId="17" applyFont="1"/>
    <xf numFmtId="0" fontId="8" fillId="0" borderId="0" xfId="17" applyFont="1" applyBorder="1"/>
    <xf numFmtId="0" fontId="9" fillId="3" borderId="43" xfId="17" applyFont="1" applyFill="1" applyBorder="1" applyAlignment="1">
      <alignment horizontal="center" vertical="center"/>
    </xf>
    <xf numFmtId="0" fontId="9" fillId="2" borderId="64" xfId="17" applyFont="1" applyFill="1" applyBorder="1" applyAlignment="1">
      <alignment horizontal="center" vertical="center"/>
    </xf>
    <xf numFmtId="0" fontId="10" fillId="0" borderId="60" xfId="17" applyFont="1" applyBorder="1" applyAlignment="1">
      <alignment horizontal="center" vertical="center"/>
    </xf>
    <xf numFmtId="0" fontId="10" fillId="0" borderId="21" xfId="17" applyFont="1" applyBorder="1" applyAlignment="1">
      <alignment horizontal="left" vertical="center"/>
    </xf>
    <xf numFmtId="0" fontId="8" fillId="0" borderId="60" xfId="17" applyFont="1" applyBorder="1" applyAlignment="1">
      <alignment horizontal="center" vertical="center"/>
    </xf>
    <xf numFmtId="0" fontId="8" fillId="0" borderId="21" xfId="17" applyFont="1" applyBorder="1" applyAlignment="1">
      <alignment horizontal="left" vertical="center"/>
    </xf>
    <xf numFmtId="0" fontId="8" fillId="0" borderId="2" xfId="17" applyFont="1" applyBorder="1" applyAlignment="1">
      <alignment horizontal="left" vertical="center"/>
    </xf>
    <xf numFmtId="0" fontId="10" fillId="0" borderId="60" xfId="17" applyFont="1" applyBorder="1" applyAlignment="1">
      <alignment horizontal="center" vertical="center" wrapText="1"/>
    </xf>
    <xf numFmtId="0" fontId="10" fillId="0" borderId="21" xfId="17" applyFont="1" applyBorder="1" applyAlignment="1">
      <alignment horizontal="left" vertical="center" wrapText="1"/>
    </xf>
    <xf numFmtId="0" fontId="9" fillId="2" borderId="60" xfId="17" applyFont="1" applyFill="1" applyBorder="1" applyAlignment="1">
      <alignment horizontal="center" vertical="center"/>
    </xf>
    <xf numFmtId="0" fontId="10" fillId="0" borderId="60" xfId="17" applyFont="1" applyBorder="1" applyAlignment="1">
      <alignment vertical="center"/>
    </xf>
    <xf numFmtId="0" fontId="9" fillId="2" borderId="69" xfId="17" applyFont="1" applyFill="1" applyBorder="1" applyAlignment="1">
      <alignment horizontal="center" vertical="center"/>
    </xf>
    <xf numFmtId="0" fontId="9" fillId="2" borderId="43" xfId="17" applyFont="1" applyFill="1" applyBorder="1" applyAlignment="1">
      <alignment horizontal="center" vertical="center"/>
    </xf>
    <xf numFmtId="0" fontId="13" fillId="0" borderId="0" xfId="17" applyFont="1"/>
    <xf numFmtId="3" fontId="29" fillId="0" borderId="0" xfId="17" applyNumberFormat="1" applyAlignment="1">
      <alignment vertical="top" wrapText="1"/>
    </xf>
    <xf numFmtId="0" fontId="24" fillId="0" borderId="13" xfId="17" applyFont="1" applyBorder="1" applyAlignment="1">
      <alignment horizontal="left" vertical="center" wrapText="1"/>
    </xf>
    <xf numFmtId="0" fontId="8" fillId="0" borderId="13" xfId="17" applyFont="1" applyBorder="1" applyAlignment="1">
      <alignment horizontal="left" vertical="center" wrapText="1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3" fontId="5" fillId="2" borderId="14" xfId="10" applyNumberFormat="1" applyFont="1" applyFill="1" applyBorder="1" applyAlignment="1">
      <alignment horizontal="center" vertical="center"/>
    </xf>
    <xf numFmtId="3" fontId="5" fillId="2" borderId="15" xfId="10" applyNumberFormat="1" applyFont="1" applyFill="1" applyBorder="1" applyAlignment="1">
      <alignment horizontal="center" vertical="center"/>
    </xf>
    <xf numFmtId="3" fontId="5" fillId="2" borderId="16" xfId="10" applyNumberFormat="1" applyFont="1" applyFill="1" applyBorder="1" applyAlignment="1">
      <alignment horizontal="center" vertical="center"/>
    </xf>
    <xf numFmtId="3" fontId="5" fillId="2" borderId="17" xfId="10" applyNumberFormat="1" applyFont="1" applyFill="1" applyBorder="1" applyAlignment="1">
      <alignment horizontal="center" vertical="center"/>
    </xf>
    <xf numFmtId="3" fontId="6" fillId="0" borderId="24" xfId="10" applyNumberFormat="1" applyFont="1" applyBorder="1" applyAlignment="1">
      <alignment horizontal="center" vertical="center"/>
    </xf>
    <xf numFmtId="3" fontId="6" fillId="0" borderId="26" xfId="10" applyNumberFormat="1" applyFont="1" applyBorder="1" applyAlignment="1">
      <alignment horizontal="center" vertical="center"/>
    </xf>
    <xf numFmtId="3" fontId="6" fillId="0" borderId="47" xfId="10" applyNumberFormat="1" applyFont="1" applyBorder="1" applyAlignment="1">
      <alignment horizontal="center" vertical="center"/>
    </xf>
    <xf numFmtId="3" fontId="5" fillId="6" borderId="1" xfId="10" applyNumberFormat="1" applyFont="1" applyFill="1" applyBorder="1" applyAlignment="1">
      <alignment horizontal="center" vertical="center"/>
    </xf>
    <xf numFmtId="3" fontId="6" fillId="0" borderId="21" xfId="10" applyNumberFormat="1" applyFont="1" applyFill="1" applyBorder="1" applyAlignment="1">
      <alignment horizontal="center" vertical="center"/>
    </xf>
    <xf numFmtId="3" fontId="6" fillId="0" borderId="2" xfId="10" applyNumberFormat="1" applyFont="1" applyFill="1" applyBorder="1" applyAlignment="1">
      <alignment horizontal="center" vertical="center"/>
    </xf>
    <xf numFmtId="3" fontId="6" fillId="0" borderId="13" xfId="10" applyNumberFormat="1" applyFont="1" applyFill="1" applyBorder="1" applyAlignment="1">
      <alignment horizontal="center" vertical="center"/>
    </xf>
    <xf numFmtId="3" fontId="5" fillId="6" borderId="4" xfId="10" applyNumberFormat="1" applyFont="1" applyFill="1" applyBorder="1" applyAlignment="1">
      <alignment horizontal="center" vertical="center"/>
    </xf>
    <xf numFmtId="3" fontId="6" fillId="0" borderId="63" xfId="10" applyNumberFormat="1" applyFont="1" applyFill="1" applyBorder="1" applyAlignment="1">
      <alignment horizontal="center" vertical="center"/>
    </xf>
    <xf numFmtId="3" fontId="6" fillId="0" borderId="44" xfId="10" applyNumberFormat="1" applyFont="1" applyFill="1" applyBorder="1" applyAlignment="1">
      <alignment horizontal="center" vertical="center"/>
    </xf>
    <xf numFmtId="3" fontId="6" fillId="0" borderId="32" xfId="10" applyNumberFormat="1" applyFont="1" applyFill="1" applyBorder="1" applyAlignment="1">
      <alignment horizontal="center" vertical="center"/>
    </xf>
    <xf numFmtId="3" fontId="6" fillId="0" borderId="49" xfId="10" applyNumberFormat="1" applyFont="1" applyFill="1" applyBorder="1" applyAlignment="1">
      <alignment horizontal="center" vertical="center"/>
    </xf>
    <xf numFmtId="3" fontId="5" fillId="6" borderId="33" xfId="10" applyNumberFormat="1" applyFont="1" applyFill="1" applyBorder="1" applyAlignment="1">
      <alignment horizontal="center" vertical="center"/>
    </xf>
    <xf numFmtId="3" fontId="6" fillId="0" borderId="44" xfId="10" applyNumberFormat="1" applyFont="1" applyBorder="1" applyAlignment="1">
      <alignment horizontal="center" vertical="center"/>
    </xf>
    <xf numFmtId="3" fontId="6" fillId="0" borderId="32" xfId="10" applyNumberFormat="1" applyFont="1" applyBorder="1" applyAlignment="1">
      <alignment horizontal="center" vertical="center"/>
    </xf>
    <xf numFmtId="3" fontId="6" fillId="0" borderId="49" xfId="10" applyNumberFormat="1" applyFont="1" applyBorder="1" applyAlignment="1">
      <alignment horizontal="center" vertical="center"/>
    </xf>
    <xf numFmtId="3" fontId="5" fillId="2" borderId="33" xfId="10" applyNumberFormat="1" applyFont="1" applyFill="1" applyBorder="1" applyAlignment="1">
      <alignment horizontal="center" vertical="center"/>
    </xf>
    <xf numFmtId="3" fontId="6" fillId="0" borderId="46" xfId="10" applyNumberFormat="1" applyFont="1" applyBorder="1" applyAlignment="1">
      <alignment horizontal="center" vertical="center"/>
    </xf>
    <xf numFmtId="3" fontId="6" fillId="0" borderId="40" xfId="10" applyNumberFormat="1" applyFont="1" applyBorder="1" applyAlignment="1">
      <alignment horizontal="center" vertical="center"/>
    </xf>
    <xf numFmtId="3" fontId="6" fillId="0" borderId="52" xfId="10" applyNumberFormat="1" applyFont="1" applyBorder="1" applyAlignment="1">
      <alignment horizontal="center" vertical="center"/>
    </xf>
    <xf numFmtId="3" fontId="5" fillId="6" borderId="35" xfId="10" applyNumberFormat="1" applyFont="1" applyFill="1" applyBorder="1" applyAlignment="1">
      <alignment horizontal="center" vertical="center"/>
    </xf>
    <xf numFmtId="3" fontId="5" fillId="2" borderId="1" xfId="10" applyNumberFormat="1" applyFont="1" applyFill="1" applyBorder="1" applyAlignment="1">
      <alignment horizontal="center" vertical="center"/>
    </xf>
    <xf numFmtId="3" fontId="6" fillId="0" borderId="21" xfId="10" applyNumberFormat="1" applyFont="1" applyBorder="1" applyAlignment="1">
      <alignment horizontal="center" vertical="center"/>
    </xf>
    <xf numFmtId="3" fontId="6" fillId="0" borderId="2" xfId="10" applyNumberFormat="1" applyFont="1" applyBorder="1" applyAlignment="1">
      <alignment horizontal="center" vertical="center"/>
    </xf>
    <xf numFmtId="3" fontId="6" fillId="0" borderId="13" xfId="10" applyNumberFormat="1" applyFont="1" applyBorder="1" applyAlignment="1">
      <alignment horizontal="center" vertical="center"/>
    </xf>
    <xf numFmtId="3" fontId="5" fillId="2" borderId="4" xfId="10" applyNumberFormat="1" applyFont="1" applyFill="1" applyBorder="1" applyAlignment="1">
      <alignment horizontal="center" vertical="center"/>
    </xf>
    <xf numFmtId="3" fontId="5" fillId="2" borderId="35" xfId="10" applyNumberFormat="1" applyFont="1" applyFill="1" applyBorder="1" applyAlignment="1">
      <alignment horizontal="center" vertical="center"/>
    </xf>
    <xf numFmtId="3" fontId="6" fillId="0" borderId="79" xfId="10" applyNumberFormat="1" applyFont="1" applyBorder="1" applyAlignment="1">
      <alignment horizontal="center" vertical="center"/>
    </xf>
    <xf numFmtId="3" fontId="6" fillId="0" borderId="63" xfId="10" applyNumberFormat="1" applyFont="1" applyBorder="1" applyAlignment="1">
      <alignment horizontal="center" vertical="center"/>
    </xf>
    <xf numFmtId="3" fontId="8" fillId="0" borderId="32" xfId="6" applyNumberFormat="1" applyFont="1" applyBorder="1" applyAlignment="1">
      <alignment horizontal="center" vertical="center"/>
    </xf>
    <xf numFmtId="3" fontId="8" fillId="0" borderId="58" xfId="6" applyNumberFormat="1" applyFont="1" applyBorder="1" applyAlignment="1">
      <alignment horizontal="center" vertical="center"/>
    </xf>
    <xf numFmtId="3" fontId="9" fillId="2" borderId="33" xfId="6" applyNumberFormat="1" applyFont="1" applyFill="1" applyBorder="1" applyAlignment="1">
      <alignment horizontal="center" vertical="center"/>
    </xf>
    <xf numFmtId="3" fontId="6" fillId="0" borderId="22" xfId="10" applyNumberFormat="1" applyFont="1" applyBorder="1" applyAlignment="1">
      <alignment horizontal="center" vertical="center"/>
    </xf>
    <xf numFmtId="3" fontId="6" fillId="0" borderId="5" xfId="10" applyNumberFormat="1" applyFont="1" applyBorder="1" applyAlignment="1">
      <alignment horizontal="center" vertical="center"/>
    </xf>
    <xf numFmtId="3" fontId="6" fillId="0" borderId="74" xfId="10" applyNumberFormat="1" applyFont="1" applyBorder="1" applyAlignment="1">
      <alignment horizontal="center" vertical="center"/>
    </xf>
    <xf numFmtId="3" fontId="5" fillId="2" borderId="7" xfId="10" applyNumberFormat="1" applyFont="1" applyFill="1" applyBorder="1" applyAlignment="1">
      <alignment horizontal="center" vertical="center"/>
    </xf>
    <xf numFmtId="3" fontId="5" fillId="2" borderId="36" xfId="10" applyNumberFormat="1" applyFont="1" applyFill="1" applyBorder="1" applyAlignment="1">
      <alignment horizontal="center" vertical="center"/>
    </xf>
    <xf numFmtId="3" fontId="9" fillId="2" borderId="52" xfId="0" applyNumberFormat="1" applyFont="1" applyFill="1" applyBorder="1" applyAlignment="1">
      <alignment horizontal="center" vertical="center"/>
    </xf>
    <xf numFmtId="0" fontId="5" fillId="3" borderId="17" xfId="9" applyFont="1" applyFill="1" applyBorder="1" applyAlignment="1">
      <alignment horizontal="center" vertical="center" wrapText="1"/>
    </xf>
    <xf numFmtId="0" fontId="5" fillId="3" borderId="51" xfId="9" applyFont="1" applyFill="1" applyBorder="1" applyAlignment="1">
      <alignment horizontal="center" vertical="center" wrapText="1"/>
    </xf>
    <xf numFmtId="0" fontId="8" fillId="0" borderId="44" xfId="17" applyFont="1" applyBorder="1" applyAlignment="1">
      <alignment horizontal="left" vertical="center"/>
    </xf>
    <xf numFmtId="0" fontId="10" fillId="0" borderId="24" xfId="17" applyFont="1" applyBorder="1" applyAlignment="1">
      <alignment horizontal="left" vertical="center"/>
    </xf>
    <xf numFmtId="0" fontId="8" fillId="0" borderId="32" xfId="17" applyFont="1" applyBorder="1" applyAlignment="1">
      <alignment horizontal="left" vertical="center"/>
    </xf>
    <xf numFmtId="0" fontId="8" fillId="0" borderId="24" xfId="17" applyFont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10" fillId="0" borderId="44" xfId="17" applyFont="1" applyBorder="1" applyAlignment="1">
      <alignment horizontal="left" vertical="center"/>
    </xf>
    <xf numFmtId="0" fontId="8" fillId="0" borderId="13" xfId="17" applyFont="1" applyBorder="1" applyAlignment="1">
      <alignment horizontal="left" vertical="center"/>
    </xf>
    <xf numFmtId="0" fontId="24" fillId="0" borderId="13" xfId="17" applyFont="1" applyBorder="1" applyAlignment="1">
      <alignment horizontal="left" vertical="center"/>
    </xf>
    <xf numFmtId="0" fontId="24" fillId="0" borderId="49" xfId="17" applyFont="1" applyBorder="1" applyAlignment="1">
      <alignment horizontal="left" vertical="center"/>
    </xf>
    <xf numFmtId="0" fontId="8" fillId="0" borderId="49" xfId="17" applyFont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24" fillId="0" borderId="21" xfId="0" applyNumberFormat="1" applyFont="1" applyBorder="1" applyAlignment="1">
      <alignment horizontal="center" vertical="center" wrapText="1"/>
    </xf>
    <xf numFmtId="3" fontId="8" fillId="0" borderId="44" xfId="6" applyNumberFormat="1" applyFont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0" fontId="5" fillId="3" borderId="43" xfId="9" applyFont="1" applyFill="1" applyBorder="1" applyAlignment="1">
      <alignment horizontal="center" vertical="center" wrapText="1"/>
    </xf>
    <xf numFmtId="0" fontId="5" fillId="3" borderId="15" xfId="9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10" fillId="0" borderId="64" xfId="17" applyFont="1" applyBorder="1" applyAlignment="1">
      <alignment horizontal="center" vertical="center"/>
    </xf>
    <xf numFmtId="0" fontId="9" fillId="2" borderId="17" xfId="17" applyFont="1" applyFill="1" applyBorder="1" applyAlignment="1">
      <alignment horizontal="center" vertical="center"/>
    </xf>
    <xf numFmtId="0" fontId="8" fillId="0" borderId="69" xfId="17" applyFont="1" applyBorder="1" applyAlignment="1">
      <alignment horizontal="center" vertical="center"/>
    </xf>
    <xf numFmtId="0" fontId="10" fillId="0" borderId="69" xfId="17" applyFont="1" applyBorder="1" applyAlignment="1">
      <alignment horizontal="center" vertical="center"/>
    </xf>
    <xf numFmtId="171" fontId="0" fillId="0" borderId="0" xfId="0" applyNumberFormat="1"/>
    <xf numFmtId="0" fontId="8" fillId="0" borderId="13" xfId="0" applyFont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3" fontId="9" fillId="2" borderId="23" xfId="0" applyNumberFormat="1" applyFont="1" applyFill="1" applyBorder="1" applyAlignment="1">
      <alignment horizontal="center" vertical="center"/>
    </xf>
    <xf numFmtId="0" fontId="5" fillId="3" borderId="36" xfId="9" applyFont="1" applyFill="1" applyBorder="1" applyAlignment="1">
      <alignment horizontal="center" vertical="center" wrapText="1"/>
    </xf>
    <xf numFmtId="3" fontId="9" fillId="2" borderId="36" xfId="0" applyNumberFormat="1" applyFont="1" applyFill="1" applyBorder="1" applyAlignment="1">
      <alignment horizontal="center" vertical="center"/>
    </xf>
    <xf numFmtId="3" fontId="8" fillId="0" borderId="79" xfId="0" applyNumberFormat="1" applyFont="1" applyBorder="1" applyAlignment="1">
      <alignment horizontal="center" vertical="center"/>
    </xf>
    <xf numFmtId="3" fontId="8" fillId="0" borderId="77" xfId="0" applyNumberFormat="1" applyFont="1" applyBorder="1" applyAlignment="1">
      <alignment horizontal="center" vertical="center"/>
    </xf>
    <xf numFmtId="3" fontId="8" fillId="0" borderId="64" xfId="0" applyNumberFormat="1" applyFont="1" applyBorder="1" applyAlignment="1">
      <alignment horizontal="center" vertical="center"/>
    </xf>
    <xf numFmtId="3" fontId="8" fillId="0" borderId="60" xfId="0" applyNumberFormat="1" applyFont="1" applyBorder="1" applyAlignment="1">
      <alignment horizontal="center" vertical="center"/>
    </xf>
    <xf numFmtId="3" fontId="8" fillId="0" borderId="69" xfId="0" applyNumberFormat="1" applyFont="1" applyBorder="1" applyAlignment="1">
      <alignment horizontal="center" vertical="center"/>
    </xf>
    <xf numFmtId="3" fontId="9" fillId="2" borderId="73" xfId="0" applyNumberFormat="1" applyFont="1" applyFill="1" applyBorder="1" applyAlignment="1">
      <alignment horizontal="center" vertical="center"/>
    </xf>
    <xf numFmtId="3" fontId="9" fillId="2" borderId="38" xfId="0" applyNumberFormat="1" applyFont="1" applyFill="1" applyBorder="1" applyAlignment="1">
      <alignment horizontal="center" vertical="center"/>
    </xf>
    <xf numFmtId="3" fontId="9" fillId="2" borderId="39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3" fontId="9" fillId="2" borderId="43" xfId="0" applyNumberFormat="1" applyFont="1" applyFill="1" applyBorder="1" applyAlignment="1">
      <alignment horizontal="center" vertical="center"/>
    </xf>
    <xf numFmtId="3" fontId="9" fillId="2" borderId="54" xfId="0" applyNumberFormat="1" applyFont="1" applyFill="1" applyBorder="1" applyAlignment="1">
      <alignment horizontal="center" vertical="center"/>
    </xf>
    <xf numFmtId="3" fontId="9" fillId="2" borderId="71" xfId="0" applyNumberFormat="1" applyFont="1" applyFill="1" applyBorder="1" applyAlignment="1">
      <alignment horizontal="center" vertical="center"/>
    </xf>
    <xf numFmtId="3" fontId="9" fillId="2" borderId="66" xfId="0" applyNumberFormat="1" applyFont="1" applyFill="1" applyBorder="1" applyAlignment="1">
      <alignment horizontal="center" vertical="center"/>
    </xf>
    <xf numFmtId="3" fontId="9" fillId="2" borderId="37" xfId="0" applyNumberFormat="1" applyFont="1" applyFill="1" applyBorder="1" applyAlignment="1">
      <alignment horizontal="center" vertical="center"/>
    </xf>
    <xf numFmtId="3" fontId="9" fillId="2" borderId="82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3" fontId="9" fillId="2" borderId="72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8" fillId="0" borderId="13" xfId="17" applyFont="1" applyFill="1" applyBorder="1" applyAlignment="1">
      <alignment horizontal="left" vertical="center" wrapText="1"/>
    </xf>
    <xf numFmtId="171" fontId="8" fillId="0" borderId="0" xfId="17" applyNumberFormat="1" applyFont="1" applyBorder="1"/>
    <xf numFmtId="171" fontId="29" fillId="0" borderId="0" xfId="17" applyNumberFormat="1" applyAlignment="1">
      <alignment vertical="top" wrapText="1"/>
    </xf>
    <xf numFmtId="0" fontId="8" fillId="0" borderId="13" xfId="0" applyFont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10" fillId="0" borderId="26" xfId="17" applyFont="1" applyBorder="1" applyAlignment="1">
      <alignment horizontal="left" vertical="center" wrapText="1"/>
    </xf>
    <xf numFmtId="0" fontId="8" fillId="0" borderId="42" xfId="17" applyFont="1" applyBorder="1" applyAlignment="1">
      <alignment horizontal="center" vertical="center"/>
    </xf>
    <xf numFmtId="0" fontId="8" fillId="0" borderId="46" xfId="17" applyFont="1" applyBorder="1" applyAlignment="1">
      <alignment horizontal="left" vertical="center"/>
    </xf>
    <xf numFmtId="3" fontId="8" fillId="0" borderId="42" xfId="0" applyNumberFormat="1" applyFont="1" applyBorder="1" applyAlignment="1">
      <alignment horizontal="center" vertical="center"/>
    </xf>
    <xf numFmtId="3" fontId="8" fillId="0" borderId="4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10" fillId="0" borderId="26" xfId="17" applyFont="1" applyBorder="1" applyAlignment="1">
      <alignment horizontal="left" vertical="center" wrapText="1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10" fillId="0" borderId="26" xfId="17" applyFont="1" applyBorder="1" applyAlignment="1">
      <alignment horizontal="left" vertical="center" wrapText="1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10" fillId="0" borderId="26" xfId="17" applyFont="1" applyBorder="1" applyAlignment="1">
      <alignment horizontal="left" vertical="center" wrapText="1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10" fillId="0" borderId="26" xfId="17" applyFont="1" applyBorder="1" applyAlignment="1">
      <alignment horizontal="left" vertical="center" wrapText="1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8" fillId="0" borderId="22" xfId="17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10" fillId="0" borderId="2" xfId="17" applyFont="1" applyBorder="1" applyAlignment="1">
      <alignment horizontal="left" vertical="center"/>
    </xf>
    <xf numFmtId="0" fontId="10" fillId="0" borderId="13" xfId="17" applyFont="1" applyBorder="1" applyAlignment="1">
      <alignment horizontal="left" vertical="center"/>
    </xf>
    <xf numFmtId="0" fontId="10" fillId="0" borderId="26" xfId="17" applyFont="1" applyBorder="1" applyAlignment="1">
      <alignment horizontal="left" vertical="center" wrapText="1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8" fillId="0" borderId="25" xfId="17" applyFont="1" applyBorder="1" applyAlignment="1">
      <alignment vertical="center"/>
    </xf>
    <xf numFmtId="0" fontId="8" fillId="0" borderId="21" xfId="17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10" fillId="0" borderId="2" xfId="17" applyFont="1" applyBorder="1" applyAlignment="1">
      <alignment horizontal="left" vertical="center"/>
    </xf>
    <xf numFmtId="0" fontId="10" fillId="0" borderId="13" xfId="17" applyFont="1" applyBorder="1" applyAlignment="1">
      <alignment horizontal="left" vertical="center"/>
    </xf>
    <xf numFmtId="0" fontId="10" fillId="0" borderId="26" xfId="17" applyFont="1" applyBorder="1" applyAlignment="1">
      <alignment horizontal="left" vertical="center" wrapText="1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9" fillId="0" borderId="0" xfId="14" applyFont="1" applyFill="1" applyBorder="1" applyAlignment="1">
      <alignment horizontal="center" vertical="center" wrapText="1"/>
    </xf>
    <xf numFmtId="0" fontId="16" fillId="0" borderId="66" xfId="14" applyFont="1" applyBorder="1" applyAlignment="1">
      <alignment horizontal="right"/>
    </xf>
    <xf numFmtId="0" fontId="17" fillId="9" borderId="50" xfId="14" applyFont="1" applyFill="1" applyBorder="1" applyAlignment="1">
      <alignment horizontal="center" vertical="center" wrapText="1"/>
    </xf>
    <xf numFmtId="0" fontId="17" fillId="9" borderId="10" xfId="14" applyFont="1" applyFill="1" applyBorder="1" applyAlignment="1">
      <alignment horizontal="center" vertical="center" wrapText="1"/>
    </xf>
    <xf numFmtId="14" fontId="17" fillId="9" borderId="36" xfId="14" applyNumberFormat="1" applyFont="1" applyFill="1" applyBorder="1" applyAlignment="1">
      <alignment horizontal="center"/>
    </xf>
    <xf numFmtId="14" fontId="17" fillId="9" borderId="51" xfId="14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6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3" fontId="8" fillId="0" borderId="13" xfId="0" applyNumberFormat="1" applyFont="1" applyBorder="1" applyAlignment="1">
      <alignment horizontal="left" vertical="center" wrapText="1"/>
    </xf>
    <xf numFmtId="3" fontId="8" fillId="0" borderId="12" xfId="0" applyNumberFormat="1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63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8" fillId="0" borderId="66" xfId="14" applyFont="1" applyBorder="1" applyAlignment="1">
      <alignment horizontal="right"/>
    </xf>
    <xf numFmtId="0" fontId="9" fillId="3" borderId="71" xfId="0" applyFont="1" applyFill="1" applyBorder="1" applyAlignment="1">
      <alignment horizontal="center" vertical="center" wrapText="1"/>
    </xf>
    <xf numFmtId="0" fontId="9" fillId="3" borderId="72" xfId="0" applyFont="1" applyFill="1" applyBorder="1" applyAlignment="1">
      <alignment horizontal="center" vertical="center" wrapText="1"/>
    </xf>
    <xf numFmtId="0" fontId="9" fillId="3" borderId="73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9" fillId="0" borderId="0" xfId="5" applyFont="1" applyAlignment="1">
      <alignment horizontal="center"/>
    </xf>
    <xf numFmtId="14" fontId="9" fillId="9" borderId="43" xfId="14" applyNumberFormat="1" applyFont="1" applyFill="1" applyBorder="1" applyAlignment="1">
      <alignment horizontal="center"/>
    </xf>
    <xf numFmtId="14" fontId="9" fillId="9" borderId="36" xfId="14" applyNumberFormat="1" applyFont="1" applyFill="1" applyBorder="1" applyAlignment="1">
      <alignment horizontal="center"/>
    </xf>
    <xf numFmtId="14" fontId="9" fillId="9" borderId="51" xfId="14" applyNumberFormat="1" applyFont="1" applyFill="1" applyBorder="1" applyAlignment="1">
      <alignment horizontal="center"/>
    </xf>
    <xf numFmtId="0" fontId="9" fillId="2" borderId="74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9" fillId="2" borderId="76" xfId="0" applyFont="1" applyFill="1" applyBorder="1" applyAlignment="1">
      <alignment horizontal="left" vertical="center"/>
    </xf>
    <xf numFmtId="0" fontId="9" fillId="2" borderId="68" xfId="0" applyFont="1" applyFill="1" applyBorder="1" applyAlignment="1">
      <alignment horizontal="left" vertical="center"/>
    </xf>
    <xf numFmtId="0" fontId="10" fillId="0" borderId="60" xfId="5" applyFont="1" applyBorder="1" applyAlignment="1">
      <alignment horizontal="left" vertical="center" wrapText="1"/>
    </xf>
    <xf numFmtId="0" fontId="10" fillId="0" borderId="63" xfId="5" applyFont="1" applyBorder="1" applyAlignment="1">
      <alignment horizontal="left" vertical="center" wrapText="1"/>
    </xf>
    <xf numFmtId="0" fontId="10" fillId="0" borderId="12" xfId="5" applyFont="1" applyBorder="1" applyAlignment="1">
      <alignment horizontal="left" vertical="center" wrapText="1"/>
    </xf>
    <xf numFmtId="0" fontId="10" fillId="0" borderId="60" xfId="5" applyFont="1" applyBorder="1" applyAlignment="1">
      <alignment horizontal="left" vertical="center"/>
    </xf>
    <xf numFmtId="0" fontId="10" fillId="0" borderId="63" xfId="5" applyFont="1" applyBorder="1" applyAlignment="1">
      <alignment horizontal="left" vertical="center"/>
    </xf>
    <xf numFmtId="0" fontId="10" fillId="0" borderId="12" xfId="5" applyFont="1" applyBorder="1" applyAlignment="1">
      <alignment horizontal="left" vertical="center"/>
    </xf>
    <xf numFmtId="0" fontId="9" fillId="3" borderId="71" xfId="5" applyFont="1" applyFill="1" applyBorder="1" applyAlignment="1">
      <alignment horizontal="center" vertical="center" wrapText="1"/>
    </xf>
    <xf numFmtId="0" fontId="9" fillId="3" borderId="72" xfId="5" applyFont="1" applyFill="1" applyBorder="1" applyAlignment="1">
      <alignment horizontal="center" vertical="center" wrapText="1"/>
    </xf>
    <xf numFmtId="0" fontId="9" fillId="3" borderId="73" xfId="5" applyFont="1" applyFill="1" applyBorder="1" applyAlignment="1">
      <alignment horizontal="center" vertical="center" wrapText="1"/>
    </xf>
    <xf numFmtId="0" fontId="9" fillId="3" borderId="54" xfId="5" applyFont="1" applyFill="1" applyBorder="1" applyAlignment="1">
      <alignment horizontal="center" vertical="center" wrapText="1"/>
    </xf>
    <xf numFmtId="0" fontId="9" fillId="3" borderId="66" xfId="5" applyFont="1" applyFill="1" applyBorder="1" applyAlignment="1">
      <alignment horizontal="center" vertical="center" wrapText="1"/>
    </xf>
    <xf numFmtId="0" fontId="9" fillId="3" borderId="59" xfId="5" applyFont="1" applyFill="1" applyBorder="1" applyAlignment="1">
      <alignment horizontal="center" vertical="center" wrapText="1"/>
    </xf>
    <xf numFmtId="0" fontId="10" fillId="0" borderId="44" xfId="5" applyFont="1" applyBorder="1" applyAlignment="1">
      <alignment horizontal="center" vertical="center"/>
    </xf>
    <xf numFmtId="0" fontId="10" fillId="0" borderId="24" xfId="5" applyFont="1" applyBorder="1" applyAlignment="1">
      <alignment horizontal="center" vertical="center"/>
    </xf>
    <xf numFmtId="0" fontId="8" fillId="0" borderId="13" xfId="5" applyFont="1" applyBorder="1" applyAlignment="1">
      <alignment horizontal="left" vertical="center"/>
    </xf>
    <xf numFmtId="0" fontId="8" fillId="0" borderId="63" xfId="5" applyFont="1" applyBorder="1" applyAlignment="1">
      <alignment horizontal="left" vertical="center"/>
    </xf>
    <xf numFmtId="0" fontId="8" fillId="0" borderId="12" xfId="5" applyFont="1" applyBorder="1" applyAlignment="1">
      <alignment horizontal="left" vertical="center"/>
    </xf>
    <xf numFmtId="0" fontId="8" fillId="0" borderId="47" xfId="5" applyFont="1" applyBorder="1" applyAlignment="1">
      <alignment horizontal="left" vertical="center"/>
    </xf>
    <xf numFmtId="0" fontId="8" fillId="0" borderId="79" xfId="5" applyFont="1" applyBorder="1" applyAlignment="1">
      <alignment horizontal="left" vertical="center"/>
    </xf>
    <xf numFmtId="0" fontId="8" fillId="0" borderId="56" xfId="5" applyFont="1" applyBorder="1" applyAlignment="1">
      <alignment horizontal="left" vertical="center"/>
    </xf>
    <xf numFmtId="0" fontId="10" fillId="0" borderId="44" xfId="5" applyFont="1" applyBorder="1" applyAlignment="1">
      <alignment horizontal="left" vertical="center"/>
    </xf>
    <xf numFmtId="0" fontId="10" fillId="0" borderId="46" xfId="5" applyFont="1" applyBorder="1" applyAlignment="1">
      <alignment horizontal="left" vertical="center"/>
    </xf>
    <xf numFmtId="0" fontId="10" fillId="0" borderId="24" xfId="5" applyFont="1" applyBorder="1" applyAlignment="1">
      <alignment horizontal="left" vertical="center"/>
    </xf>
    <xf numFmtId="0" fontId="10" fillId="0" borderId="13" xfId="5" applyFont="1" applyBorder="1" applyAlignment="1">
      <alignment horizontal="left" vertical="center" wrapText="1"/>
    </xf>
    <xf numFmtId="0" fontId="15" fillId="2" borderId="43" xfId="5" applyFont="1" applyFill="1" applyBorder="1" applyAlignment="1">
      <alignment horizontal="left" vertical="center"/>
    </xf>
    <xf numFmtId="0" fontId="15" fillId="2" borderId="36" xfId="5" applyFont="1" applyFill="1" applyBorder="1" applyAlignment="1">
      <alignment horizontal="left" vertical="center"/>
    </xf>
    <xf numFmtId="0" fontId="15" fillId="2" borderId="51" xfId="5" applyFont="1" applyFill="1" applyBorder="1" applyAlignment="1">
      <alignment horizontal="left" vertical="center"/>
    </xf>
    <xf numFmtId="0" fontId="10" fillId="0" borderId="67" xfId="5" applyFont="1" applyFill="1" applyBorder="1" applyAlignment="1">
      <alignment horizontal="left" vertical="center"/>
    </xf>
    <xf numFmtId="0" fontId="10" fillId="0" borderId="76" xfId="5" applyFont="1" applyFill="1" applyBorder="1" applyAlignment="1">
      <alignment horizontal="left" vertical="center"/>
    </xf>
    <xf numFmtId="0" fontId="10" fillId="0" borderId="68" xfId="5" applyFont="1" applyFill="1" applyBorder="1" applyAlignment="1">
      <alignment horizontal="left" vertical="center"/>
    </xf>
    <xf numFmtId="0" fontId="10" fillId="0" borderId="60" xfId="5" applyFont="1" applyFill="1" applyBorder="1" applyAlignment="1">
      <alignment horizontal="left" vertical="center"/>
    </xf>
    <xf numFmtId="0" fontId="10" fillId="0" borderId="63" xfId="5" applyFont="1" applyFill="1" applyBorder="1" applyAlignment="1">
      <alignment horizontal="left" vertical="center"/>
    </xf>
    <xf numFmtId="0" fontId="10" fillId="0" borderId="12" xfId="5" applyFont="1" applyFill="1" applyBorder="1" applyAlignment="1">
      <alignment horizontal="left" vertical="center"/>
    </xf>
    <xf numFmtId="0" fontId="10" fillId="0" borderId="47" xfId="5" applyFont="1" applyBorder="1" applyAlignment="1">
      <alignment horizontal="left" vertical="center" wrapText="1"/>
    </xf>
    <xf numFmtId="0" fontId="10" fillId="0" borderId="79" xfId="5" applyFont="1" applyBorder="1" applyAlignment="1">
      <alignment horizontal="left" vertical="center" wrapText="1"/>
    </xf>
    <xf numFmtId="0" fontId="10" fillId="0" borderId="56" xfId="5" applyFont="1" applyBorder="1" applyAlignment="1">
      <alignment horizontal="left" vertical="center" wrapText="1"/>
    </xf>
    <xf numFmtId="0" fontId="10" fillId="0" borderId="60" xfId="5" applyFont="1" applyFill="1" applyBorder="1" applyAlignment="1">
      <alignment horizontal="left" vertical="center" wrapText="1"/>
    </xf>
    <xf numFmtId="0" fontId="10" fillId="0" borderId="63" xfId="5" applyFont="1" applyFill="1" applyBorder="1" applyAlignment="1">
      <alignment horizontal="left" vertical="center" wrapText="1"/>
    </xf>
    <xf numFmtId="0" fontId="10" fillId="0" borderId="12" xfId="5" applyFont="1" applyFill="1" applyBorder="1" applyAlignment="1">
      <alignment horizontal="left" vertical="center" wrapText="1"/>
    </xf>
    <xf numFmtId="0" fontId="8" fillId="0" borderId="44" xfId="5" applyFont="1" applyBorder="1" applyAlignment="1">
      <alignment horizontal="center"/>
    </xf>
    <xf numFmtId="0" fontId="8" fillId="0" borderId="46" xfId="5" applyFont="1" applyBorder="1" applyAlignment="1">
      <alignment horizontal="center"/>
    </xf>
    <xf numFmtId="0" fontId="8" fillId="0" borderId="24" xfId="5" applyFont="1" applyBorder="1" applyAlignment="1">
      <alignment horizontal="center"/>
    </xf>
    <xf numFmtId="0" fontId="8" fillId="0" borderId="49" xfId="5" applyFont="1" applyBorder="1" applyAlignment="1">
      <alignment horizontal="left" vertical="center"/>
    </xf>
    <xf numFmtId="0" fontId="8" fillId="0" borderId="77" xfId="5" applyFont="1" applyBorder="1" applyAlignment="1">
      <alignment horizontal="left" vertical="center"/>
    </xf>
    <xf numFmtId="0" fontId="8" fillId="0" borderId="57" xfId="5" applyFont="1" applyBorder="1" applyAlignment="1">
      <alignment horizontal="left" vertical="center"/>
    </xf>
    <xf numFmtId="0" fontId="10" fillId="0" borderId="46" xfId="5" applyFont="1" applyBorder="1" applyAlignment="1">
      <alignment horizontal="center" vertical="center"/>
    </xf>
    <xf numFmtId="0" fontId="10" fillId="0" borderId="13" xfId="5" applyFont="1" applyBorder="1" applyAlignment="1">
      <alignment horizontal="left" vertical="center"/>
    </xf>
    <xf numFmtId="0" fontId="8" fillId="0" borderId="52" xfId="5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78" xfId="5" applyFont="1" applyBorder="1" applyAlignment="1">
      <alignment horizontal="left" vertical="center"/>
    </xf>
    <xf numFmtId="0" fontId="8" fillId="0" borderId="47" xfId="5" applyFont="1" applyBorder="1" applyAlignment="1">
      <alignment horizontal="left" vertical="center" wrapText="1"/>
    </xf>
    <xf numFmtId="0" fontId="8" fillId="0" borderId="79" xfId="5" applyFont="1" applyBorder="1" applyAlignment="1">
      <alignment horizontal="left" vertical="center" wrapText="1"/>
    </xf>
    <xf numFmtId="0" fontId="8" fillId="0" borderId="56" xfId="5" applyFont="1" applyBorder="1" applyAlignment="1">
      <alignment horizontal="left" vertical="center" wrapText="1"/>
    </xf>
    <xf numFmtId="0" fontId="10" fillId="0" borderId="52" xfId="5" applyFont="1" applyBorder="1" applyAlignment="1">
      <alignment horizontal="left" vertical="center" wrapText="1"/>
    </xf>
    <xf numFmtId="0" fontId="10" fillId="0" borderId="0" xfId="5" applyFont="1" applyBorder="1" applyAlignment="1">
      <alignment horizontal="left" vertical="center" wrapText="1"/>
    </xf>
    <xf numFmtId="0" fontId="10" fillId="0" borderId="78" xfId="5" applyFont="1" applyBorder="1" applyAlignment="1">
      <alignment horizontal="left" vertical="center" wrapText="1"/>
    </xf>
    <xf numFmtId="0" fontId="10" fillId="0" borderId="69" xfId="5" applyFont="1" applyFill="1" applyBorder="1" applyAlignment="1">
      <alignment horizontal="left" vertical="center" wrapText="1"/>
    </xf>
    <xf numFmtId="0" fontId="10" fillId="0" borderId="77" xfId="5" applyFont="1" applyFill="1" applyBorder="1" applyAlignment="1">
      <alignment horizontal="left" vertical="center" wrapText="1"/>
    </xf>
    <xf numFmtId="0" fontId="10" fillId="0" borderId="57" xfId="5" applyFont="1" applyFill="1" applyBorder="1" applyAlignment="1">
      <alignment horizontal="left" vertical="center" wrapText="1"/>
    </xf>
    <xf numFmtId="0" fontId="10" fillId="0" borderId="67" xfId="5" applyFont="1" applyBorder="1" applyAlignment="1">
      <alignment horizontal="left" vertical="center"/>
    </xf>
    <xf numFmtId="0" fontId="10" fillId="0" borderId="76" xfId="5" applyFont="1" applyBorder="1" applyAlignment="1">
      <alignment horizontal="left" vertical="center"/>
    </xf>
    <xf numFmtId="0" fontId="10" fillId="0" borderId="68" xfId="5" applyFont="1" applyBorder="1" applyAlignment="1">
      <alignment horizontal="left" vertical="center"/>
    </xf>
    <xf numFmtId="0" fontId="8" fillId="0" borderId="49" xfId="5" applyFont="1" applyBorder="1" applyAlignment="1">
      <alignment horizontal="left" vertical="center" wrapText="1"/>
    </xf>
    <xf numFmtId="0" fontId="8" fillId="0" borderId="77" xfId="5" applyFont="1" applyBorder="1" applyAlignment="1">
      <alignment horizontal="left" vertical="center" wrapText="1"/>
    </xf>
    <xf numFmtId="0" fontId="8" fillId="0" borderId="57" xfId="5" applyFont="1" applyBorder="1" applyAlignment="1">
      <alignment horizontal="left" vertical="center" wrapText="1"/>
    </xf>
    <xf numFmtId="0" fontId="8" fillId="0" borderId="13" xfId="5" applyFont="1" applyBorder="1" applyAlignment="1">
      <alignment horizontal="left" vertical="center" wrapText="1"/>
    </xf>
    <xf numFmtId="0" fontId="8" fillId="0" borderId="63" xfId="5" applyFont="1" applyBorder="1" applyAlignment="1">
      <alignment horizontal="left" vertical="center" wrapText="1"/>
    </xf>
    <xf numFmtId="0" fontId="8" fillId="0" borderId="12" xfId="5" applyFont="1" applyBorder="1" applyAlignment="1">
      <alignment horizontal="left" vertical="center" wrapText="1"/>
    </xf>
    <xf numFmtId="0" fontId="10" fillId="0" borderId="25" xfId="5" applyFont="1" applyBorder="1" applyAlignment="1">
      <alignment horizontal="center" vertical="center"/>
    </xf>
    <xf numFmtId="0" fontId="8" fillId="0" borderId="70" xfId="5" applyFont="1" applyBorder="1" applyAlignment="1">
      <alignment horizontal="left" vertical="center"/>
    </xf>
    <xf numFmtId="0" fontId="8" fillId="0" borderId="66" xfId="5" applyFont="1" applyBorder="1" applyAlignment="1">
      <alignment horizontal="left" vertical="center"/>
    </xf>
    <xf numFmtId="0" fontId="8" fillId="0" borderId="59" xfId="5" applyFont="1" applyBorder="1" applyAlignment="1">
      <alignment horizontal="left" vertical="center"/>
    </xf>
    <xf numFmtId="0" fontId="10" fillId="0" borderId="54" xfId="5" applyFont="1" applyBorder="1" applyAlignment="1">
      <alignment horizontal="left" vertical="center"/>
    </xf>
    <xf numFmtId="0" fontId="10" fillId="0" borderId="66" xfId="5" applyFont="1" applyBorder="1" applyAlignment="1">
      <alignment horizontal="left" vertical="center"/>
    </xf>
    <xf numFmtId="0" fontId="10" fillId="0" borderId="59" xfId="5" applyFont="1" applyBorder="1" applyAlignment="1">
      <alignment horizontal="left" vertical="center"/>
    </xf>
    <xf numFmtId="0" fontId="15" fillId="2" borderId="46" xfId="5" applyFont="1" applyFill="1" applyBorder="1" applyAlignment="1">
      <alignment horizontal="left" vertical="center"/>
    </xf>
    <xf numFmtId="0" fontId="15" fillId="2" borderId="41" xfId="5" applyFont="1" applyFill="1" applyBorder="1" applyAlignment="1">
      <alignment horizontal="left" vertical="center"/>
    </xf>
    <xf numFmtId="0" fontId="15" fillId="2" borderId="40" xfId="5" applyFont="1" applyFill="1" applyBorder="1" applyAlignment="1">
      <alignment horizontal="left" vertical="center"/>
    </xf>
    <xf numFmtId="0" fontId="15" fillId="2" borderId="34" xfId="5" applyFont="1" applyFill="1" applyBorder="1" applyAlignment="1">
      <alignment horizontal="left" vertical="center"/>
    </xf>
    <xf numFmtId="0" fontId="10" fillId="0" borderId="67" xfId="5" applyFont="1" applyBorder="1" applyAlignment="1">
      <alignment horizontal="left" vertical="center" wrapText="1"/>
    </xf>
    <xf numFmtId="0" fontId="10" fillId="0" borderId="76" xfId="5" applyFont="1" applyBorder="1" applyAlignment="1">
      <alignment horizontal="left" vertical="center" wrapText="1"/>
    </xf>
    <xf numFmtId="0" fontId="10" fillId="0" borderId="68" xfId="5" applyFont="1" applyBorder="1" applyAlignment="1">
      <alignment horizontal="left" vertical="center" wrapText="1"/>
    </xf>
    <xf numFmtId="3" fontId="10" fillId="0" borderId="13" xfId="5" applyNumberFormat="1" applyFont="1" applyBorder="1" applyAlignment="1">
      <alignment horizontal="left" vertical="center" wrapText="1"/>
    </xf>
    <xf numFmtId="3" fontId="10" fillId="0" borderId="63" xfId="5" applyNumberFormat="1" applyFont="1" applyBorder="1" applyAlignment="1">
      <alignment horizontal="left" vertical="center" wrapText="1"/>
    </xf>
    <xf numFmtId="3" fontId="10" fillId="0" borderId="12" xfId="5" applyNumberFormat="1" applyFont="1" applyBorder="1" applyAlignment="1">
      <alignment horizontal="left" vertical="center" wrapText="1"/>
    </xf>
    <xf numFmtId="0" fontId="10" fillId="0" borderId="49" xfId="5" applyFont="1" applyBorder="1" applyAlignment="1">
      <alignment horizontal="left" vertical="center" wrapText="1"/>
    </xf>
    <xf numFmtId="0" fontId="10" fillId="0" borderId="77" xfId="5" applyFont="1" applyBorder="1" applyAlignment="1">
      <alignment horizontal="left" vertical="center" wrapText="1"/>
    </xf>
    <xf numFmtId="0" fontId="10" fillId="0" borderId="57" xfId="5" applyFont="1" applyBorder="1" applyAlignment="1">
      <alignment horizontal="left" vertical="center" wrapText="1"/>
    </xf>
    <xf numFmtId="0" fontId="15" fillId="2" borderId="43" xfId="5" applyFont="1" applyFill="1" applyBorder="1" applyAlignment="1">
      <alignment horizontal="left" vertical="center" wrapText="1"/>
    </xf>
    <xf numFmtId="0" fontId="15" fillId="2" borderId="36" xfId="5" applyFont="1" applyFill="1" applyBorder="1" applyAlignment="1">
      <alignment horizontal="left" vertical="center" wrapText="1"/>
    </xf>
    <xf numFmtId="0" fontId="15" fillId="2" borderId="51" xfId="5" applyFont="1" applyFill="1" applyBorder="1" applyAlignment="1">
      <alignment horizontal="left" vertical="center" wrapText="1"/>
    </xf>
    <xf numFmtId="0" fontId="10" fillId="0" borderId="44" xfId="5" applyFont="1" applyBorder="1" applyAlignment="1">
      <alignment horizontal="center" vertical="center" wrapText="1"/>
    </xf>
    <xf numFmtId="0" fontId="10" fillId="0" borderId="25" xfId="5" applyFont="1" applyBorder="1" applyAlignment="1">
      <alignment horizontal="center" vertical="center" wrapText="1"/>
    </xf>
    <xf numFmtId="0" fontId="8" fillId="0" borderId="79" xfId="5" applyFont="1" applyFill="1" applyBorder="1" applyAlignment="1">
      <alignment horizontal="left" vertical="center" wrapText="1"/>
    </xf>
    <xf numFmtId="0" fontId="8" fillId="0" borderId="56" xfId="5" applyFont="1" applyFill="1" applyBorder="1" applyAlignment="1">
      <alignment horizontal="left" vertical="center" wrapText="1"/>
    </xf>
    <xf numFmtId="0" fontId="8" fillId="0" borderId="66" xfId="5" applyFont="1" applyFill="1" applyBorder="1" applyAlignment="1">
      <alignment horizontal="left" vertical="center" wrapText="1"/>
    </xf>
    <xf numFmtId="0" fontId="8" fillId="0" borderId="59" xfId="5" applyFont="1" applyFill="1" applyBorder="1" applyAlignment="1">
      <alignment horizontal="left" vertical="center" wrapText="1"/>
    </xf>
    <xf numFmtId="0" fontId="10" fillId="0" borderId="53" xfId="5" applyFont="1" applyBorder="1" applyAlignment="1">
      <alignment horizontal="left" vertical="center" wrapText="1"/>
    </xf>
    <xf numFmtId="0" fontId="8" fillId="0" borderId="63" xfId="5" applyFont="1" applyBorder="1" applyAlignment="1">
      <alignment horizontal="left"/>
    </xf>
    <xf numFmtId="0" fontId="8" fillId="0" borderId="12" xfId="5" applyFont="1" applyBorder="1" applyAlignment="1">
      <alignment horizontal="left"/>
    </xf>
    <xf numFmtId="0" fontId="8" fillId="0" borderId="0" xfId="5" applyFont="1" applyAlignment="1">
      <alignment horizontal="left"/>
    </xf>
    <xf numFmtId="0" fontId="10" fillId="0" borderId="65" xfId="5" applyFont="1" applyBorder="1" applyAlignment="1">
      <alignment horizontal="left" vertical="center"/>
    </xf>
    <xf numFmtId="0" fontId="10" fillId="0" borderId="75" xfId="5" applyFont="1" applyBorder="1" applyAlignment="1">
      <alignment horizontal="left" vertical="center"/>
    </xf>
    <xf numFmtId="0" fontId="10" fillId="0" borderId="27" xfId="5" applyFont="1" applyBorder="1" applyAlignment="1">
      <alignment horizontal="left" vertical="center"/>
    </xf>
    <xf numFmtId="0" fontId="15" fillId="2" borderId="42" xfId="5" applyFont="1" applyFill="1" applyBorder="1" applyAlignment="1">
      <alignment horizontal="left" vertical="center" wrapText="1"/>
    </xf>
    <xf numFmtId="0" fontId="15" fillId="2" borderId="0" xfId="5" applyFont="1" applyFill="1" applyBorder="1" applyAlignment="1">
      <alignment horizontal="left" vertical="center" wrapText="1"/>
    </xf>
    <xf numFmtId="0" fontId="15" fillId="2" borderId="78" xfId="5" applyFont="1" applyFill="1" applyBorder="1" applyAlignment="1">
      <alignment horizontal="left" vertical="center" wrapText="1"/>
    </xf>
    <xf numFmtId="0" fontId="10" fillId="0" borderId="65" xfId="5" applyFont="1" applyBorder="1" applyAlignment="1">
      <alignment horizontal="left" vertical="center" wrapText="1"/>
    </xf>
    <xf numFmtId="0" fontId="10" fillId="0" borderId="75" xfId="5" applyFont="1" applyBorder="1" applyAlignment="1">
      <alignment horizontal="left" vertical="center" wrapText="1"/>
    </xf>
    <xf numFmtId="0" fontId="10" fillId="0" borderId="27" xfId="5" applyFont="1" applyBorder="1" applyAlignment="1">
      <alignment horizontal="left" vertical="center" wrapText="1"/>
    </xf>
    <xf numFmtId="0" fontId="10" fillId="0" borderId="54" xfId="5" applyFont="1" applyFill="1" applyBorder="1" applyAlignment="1">
      <alignment horizontal="left" vertical="center"/>
    </xf>
    <xf numFmtId="0" fontId="10" fillId="0" borderId="66" xfId="5" applyFont="1" applyFill="1" applyBorder="1" applyAlignment="1">
      <alignment horizontal="left" vertical="center"/>
    </xf>
    <xf numFmtId="0" fontId="10" fillId="0" borderId="59" xfId="5" applyFont="1" applyFill="1" applyBorder="1" applyAlignment="1">
      <alignment horizontal="left" vertical="center"/>
    </xf>
    <xf numFmtId="0" fontId="10" fillId="0" borderId="42" xfId="5" applyFont="1" applyBorder="1" applyAlignment="1">
      <alignment horizontal="left" vertical="center"/>
    </xf>
    <xf numFmtId="0" fontId="10" fillId="0" borderId="0" xfId="5" applyFont="1" applyBorder="1" applyAlignment="1">
      <alignment horizontal="left" vertical="center"/>
    </xf>
    <xf numFmtId="0" fontId="10" fillId="0" borderId="78" xfId="5" applyFont="1" applyBorder="1" applyAlignment="1">
      <alignment horizontal="left" vertical="center"/>
    </xf>
    <xf numFmtId="0" fontId="10" fillId="0" borderId="65" xfId="5" applyFont="1" applyFill="1" applyBorder="1" applyAlignment="1">
      <alignment horizontal="left" vertical="center"/>
    </xf>
    <xf numFmtId="0" fontId="10" fillId="0" borderId="75" xfId="5" applyFont="1" applyFill="1" applyBorder="1" applyAlignment="1">
      <alignment horizontal="left" vertical="center"/>
    </xf>
    <xf numFmtId="0" fontId="10" fillId="0" borderId="27" xfId="5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2" borderId="19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left" vertical="center"/>
    </xf>
    <xf numFmtId="3" fontId="8" fillId="0" borderId="2" xfId="0" applyNumberFormat="1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168" fontId="18" fillId="5" borderId="13" xfId="1" applyNumberFormat="1" applyFont="1" applyFill="1" applyBorder="1" applyAlignment="1">
      <alignment horizontal="left"/>
    </xf>
    <xf numFmtId="168" fontId="18" fillId="5" borderId="63" xfId="1" applyNumberFormat="1" applyFont="1" applyFill="1" applyBorder="1" applyAlignment="1">
      <alignment horizontal="left"/>
    </xf>
    <xf numFmtId="168" fontId="18" fillId="5" borderId="12" xfId="1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168" fontId="18" fillId="5" borderId="74" xfId="1" applyNumberFormat="1" applyFont="1" applyFill="1" applyBorder="1" applyAlignment="1">
      <alignment horizontal="left"/>
    </xf>
    <xf numFmtId="168" fontId="18" fillId="5" borderId="75" xfId="1" applyNumberFormat="1" applyFont="1" applyFill="1" applyBorder="1" applyAlignment="1">
      <alignment horizontal="left"/>
    </xf>
    <xf numFmtId="168" fontId="18" fillId="5" borderId="27" xfId="1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/>
    </xf>
    <xf numFmtId="3" fontId="8" fillId="0" borderId="3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74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7" fillId="0" borderId="6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6" fillId="0" borderId="66" xfId="0" applyFont="1" applyBorder="1" applyAlignment="1">
      <alignment horizontal="right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right"/>
    </xf>
    <xf numFmtId="0" fontId="9" fillId="3" borderId="1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74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26" xfId="6" applyFont="1" applyFill="1" applyBorder="1" applyAlignment="1">
      <alignment horizontal="left" vertical="center"/>
    </xf>
    <xf numFmtId="0" fontId="9" fillId="2" borderId="47" xfId="6" applyFont="1" applyFill="1" applyBorder="1" applyAlignment="1">
      <alignment horizontal="left" vertical="center"/>
    </xf>
    <xf numFmtId="0" fontId="9" fillId="2" borderId="5" xfId="6" applyFont="1" applyFill="1" applyBorder="1" applyAlignment="1">
      <alignment horizontal="left" vertical="center"/>
    </xf>
    <xf numFmtId="0" fontId="9" fillId="2" borderId="74" xfId="6" applyFont="1" applyFill="1" applyBorder="1" applyAlignment="1">
      <alignment horizontal="left" vertical="center"/>
    </xf>
    <xf numFmtId="0" fontId="10" fillId="0" borderId="2" xfId="6" applyFont="1" applyBorder="1" applyAlignment="1">
      <alignment horizontal="left" vertical="center" wrapText="1"/>
    </xf>
    <xf numFmtId="0" fontId="10" fillId="0" borderId="13" xfId="6" applyFont="1" applyBorder="1" applyAlignment="1">
      <alignment horizontal="left" vertical="center" wrapText="1"/>
    </xf>
    <xf numFmtId="0" fontId="10" fillId="0" borderId="2" xfId="6" applyFont="1" applyBorder="1" applyAlignment="1">
      <alignment horizontal="left" vertical="center"/>
    </xf>
    <xf numFmtId="0" fontId="10" fillId="0" borderId="13" xfId="6" applyFont="1" applyBorder="1" applyAlignment="1">
      <alignment horizontal="left" vertical="center"/>
    </xf>
    <xf numFmtId="0" fontId="10" fillId="0" borderId="2" xfId="6" applyFont="1" applyFill="1" applyBorder="1" applyAlignment="1">
      <alignment horizontal="left" vertical="center"/>
    </xf>
    <xf numFmtId="0" fontId="10" fillId="0" borderId="13" xfId="6" applyFont="1" applyFill="1" applyBorder="1" applyAlignment="1">
      <alignment horizontal="left" vertical="center"/>
    </xf>
    <xf numFmtId="0" fontId="9" fillId="2" borderId="2" xfId="6" applyFont="1" applyFill="1" applyBorder="1" applyAlignment="1">
      <alignment horizontal="left" vertical="center"/>
    </xf>
    <xf numFmtId="0" fontId="9" fillId="2" borderId="13" xfId="6" applyFont="1" applyFill="1" applyBorder="1" applyAlignment="1">
      <alignment horizontal="left" vertical="center"/>
    </xf>
    <xf numFmtId="0" fontId="8" fillId="0" borderId="2" xfId="6" applyFont="1" applyBorder="1" applyAlignment="1">
      <alignment horizontal="left" vertical="center" wrapText="1"/>
    </xf>
    <xf numFmtId="0" fontId="8" fillId="0" borderId="13" xfId="6" applyFont="1" applyBorder="1" applyAlignment="1">
      <alignment horizontal="left" vertical="center" wrapText="1"/>
    </xf>
    <xf numFmtId="0" fontId="10" fillId="0" borderId="63" xfId="6" applyFont="1" applyBorder="1" applyAlignment="1">
      <alignment horizontal="left" vertical="center" wrapText="1"/>
    </xf>
    <xf numFmtId="0" fontId="10" fillId="0" borderId="63" xfId="6" applyFont="1" applyBorder="1" applyAlignment="1">
      <alignment horizontal="left" vertical="center"/>
    </xf>
    <xf numFmtId="0" fontId="10" fillId="0" borderId="12" xfId="6" applyFont="1" applyBorder="1" applyAlignment="1">
      <alignment horizontal="left" vertical="center"/>
    </xf>
    <xf numFmtId="0" fontId="9" fillId="2" borderId="2" xfId="6" applyFont="1" applyFill="1" applyBorder="1" applyAlignment="1">
      <alignment horizontal="left" vertical="center" wrapText="1"/>
    </xf>
    <xf numFmtId="0" fontId="9" fillId="2" borderId="13" xfId="6" applyFont="1" applyFill="1" applyBorder="1" applyAlignment="1">
      <alignment horizontal="left" vertical="center" wrapText="1"/>
    </xf>
    <xf numFmtId="0" fontId="8" fillId="0" borderId="2" xfId="6" applyFont="1" applyBorder="1" applyAlignment="1">
      <alignment horizontal="left" vertical="center"/>
    </xf>
    <xf numFmtId="0" fontId="8" fillId="0" borderId="13" xfId="6" applyFont="1" applyBorder="1" applyAlignment="1">
      <alignment horizontal="left" vertical="center"/>
    </xf>
    <xf numFmtId="3" fontId="8" fillId="0" borderId="2" xfId="6" applyNumberFormat="1" applyFont="1" applyBorder="1" applyAlignment="1">
      <alignment horizontal="left" vertical="center" wrapText="1"/>
    </xf>
    <xf numFmtId="3" fontId="8" fillId="0" borderId="13" xfId="6" applyNumberFormat="1" applyFont="1" applyBorder="1" applyAlignment="1">
      <alignment horizontal="left" vertical="center" wrapText="1"/>
    </xf>
    <xf numFmtId="0" fontId="8" fillId="0" borderId="63" xfId="6" applyFont="1" applyBorder="1" applyAlignment="1">
      <alignment horizontal="left" vertical="center"/>
    </xf>
    <xf numFmtId="0" fontId="10" fillId="0" borderId="63" xfId="6" applyFont="1" applyFill="1" applyBorder="1" applyAlignment="1">
      <alignment horizontal="left" vertical="center"/>
    </xf>
    <xf numFmtId="0" fontId="9" fillId="3" borderId="16" xfId="6" applyFont="1" applyFill="1" applyBorder="1" applyAlignment="1">
      <alignment horizontal="center" vertical="center" wrapText="1"/>
    </xf>
    <xf numFmtId="0" fontId="9" fillId="3" borderId="36" xfId="6" applyFont="1" applyFill="1" applyBorder="1" applyAlignment="1">
      <alignment horizontal="center" vertical="center" wrapText="1"/>
    </xf>
    <xf numFmtId="0" fontId="9" fillId="3" borderId="51" xfId="6" applyFont="1" applyFill="1" applyBorder="1" applyAlignment="1">
      <alignment horizontal="center" vertical="center" wrapText="1"/>
    </xf>
    <xf numFmtId="0" fontId="9" fillId="2" borderId="19" xfId="6" applyFont="1" applyFill="1" applyBorder="1" applyAlignment="1">
      <alignment horizontal="left" vertical="center"/>
    </xf>
    <xf numFmtId="0" fontId="9" fillId="2" borderId="53" xfId="6" applyFont="1" applyFill="1" applyBorder="1" applyAlignment="1">
      <alignment horizontal="left" vertical="center"/>
    </xf>
    <xf numFmtId="0" fontId="9" fillId="3" borderId="51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77" xfId="0" applyFont="1" applyFill="1" applyBorder="1" applyAlignment="1">
      <alignment horizontal="left" vertical="center"/>
    </xf>
    <xf numFmtId="0" fontId="10" fillId="0" borderId="79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7" fillId="2" borderId="46" xfId="0" applyFont="1" applyFill="1" applyBorder="1" applyAlignment="1">
      <alignment horizontal="left" vertical="center"/>
    </xf>
    <xf numFmtId="0" fontId="27" fillId="2" borderId="40" xfId="0" applyFont="1" applyFill="1" applyBorder="1" applyAlignment="1">
      <alignment horizontal="left" vertical="center"/>
    </xf>
    <xf numFmtId="0" fontId="27" fillId="2" borderId="3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8" fillId="0" borderId="2" xfId="13" applyFont="1" applyBorder="1" applyAlignment="1">
      <alignment horizontal="left" vertical="center"/>
    </xf>
    <xf numFmtId="0" fontId="8" fillId="0" borderId="3" xfId="13" applyFont="1" applyBorder="1" applyAlignment="1">
      <alignment horizontal="left" vertical="center"/>
    </xf>
    <xf numFmtId="0" fontId="9" fillId="0" borderId="0" xfId="7" applyFont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9" fillId="3" borderId="71" xfId="13" applyFont="1" applyFill="1" applyBorder="1" applyAlignment="1">
      <alignment horizontal="center" vertical="center" wrapText="1"/>
    </xf>
    <xf numFmtId="0" fontId="9" fillId="3" borderId="72" xfId="13" applyFont="1" applyFill="1" applyBorder="1" applyAlignment="1">
      <alignment horizontal="center" vertical="center" wrapText="1"/>
    </xf>
    <xf numFmtId="0" fontId="9" fillId="3" borderId="73" xfId="13" applyFont="1" applyFill="1" applyBorder="1" applyAlignment="1">
      <alignment horizontal="center" vertical="center" wrapText="1"/>
    </xf>
    <xf numFmtId="0" fontId="9" fillId="3" borderId="54" xfId="13" applyFont="1" applyFill="1" applyBorder="1" applyAlignment="1">
      <alignment horizontal="center" vertical="center" wrapText="1"/>
    </xf>
    <xf numFmtId="0" fontId="9" fillId="3" borderId="66" xfId="13" applyFont="1" applyFill="1" applyBorder="1" applyAlignment="1">
      <alignment horizontal="center" vertical="center" wrapText="1"/>
    </xf>
    <xf numFmtId="0" fontId="9" fillId="3" borderId="59" xfId="13" applyFont="1" applyFill="1" applyBorder="1" applyAlignment="1">
      <alignment horizontal="center" vertical="center" wrapText="1"/>
    </xf>
    <xf numFmtId="0" fontId="9" fillId="3" borderId="50" xfId="13" applyFont="1" applyFill="1" applyBorder="1" applyAlignment="1">
      <alignment horizontal="center" vertical="center" wrapText="1"/>
    </xf>
    <xf numFmtId="0" fontId="9" fillId="3" borderId="10" xfId="13" applyFont="1" applyFill="1" applyBorder="1" applyAlignment="1">
      <alignment horizontal="center" vertical="center" wrapText="1"/>
    </xf>
    <xf numFmtId="0" fontId="9" fillId="2" borderId="45" xfId="13" applyFont="1" applyFill="1" applyBorder="1" applyAlignment="1">
      <alignment horizontal="left" vertical="center"/>
    </xf>
    <xf numFmtId="0" fontId="9" fillId="2" borderId="38" xfId="13" applyFont="1" applyFill="1" applyBorder="1" applyAlignment="1">
      <alignment horizontal="left" vertical="center"/>
    </xf>
    <xf numFmtId="0" fontId="9" fillId="2" borderId="39" xfId="13" applyFont="1" applyFill="1" applyBorder="1" applyAlignment="1">
      <alignment horizontal="left" vertical="center"/>
    </xf>
    <xf numFmtId="0" fontId="10" fillId="0" borderId="19" xfId="13" applyFont="1" applyBorder="1" applyAlignment="1">
      <alignment horizontal="left" vertical="center"/>
    </xf>
    <xf numFmtId="0" fontId="10" fillId="0" borderId="20" xfId="13" applyFont="1" applyBorder="1" applyAlignment="1">
      <alignment horizontal="left" vertical="center"/>
    </xf>
    <xf numFmtId="0" fontId="9" fillId="3" borderId="39" xfId="13" applyFont="1" applyFill="1" applyBorder="1" applyAlignment="1">
      <alignment horizontal="center" vertical="center" wrapText="1"/>
    </xf>
    <xf numFmtId="0" fontId="9" fillId="3" borderId="9" xfId="13" applyFont="1" applyFill="1" applyBorder="1" applyAlignment="1">
      <alignment horizontal="center" vertical="center" wrapText="1"/>
    </xf>
    <xf numFmtId="0" fontId="10" fillId="0" borderId="2" xfId="13" applyFont="1" applyBorder="1" applyAlignment="1">
      <alignment horizontal="left" vertical="center"/>
    </xf>
    <xf numFmtId="0" fontId="10" fillId="0" borderId="3" xfId="13" applyFont="1" applyBorder="1" applyAlignment="1">
      <alignment horizontal="left" vertical="center"/>
    </xf>
    <xf numFmtId="0" fontId="10" fillId="0" borderId="2" xfId="13" applyFont="1" applyBorder="1" applyAlignment="1">
      <alignment horizontal="left" vertical="center" wrapText="1"/>
    </xf>
    <xf numFmtId="0" fontId="10" fillId="0" borderId="3" xfId="13" applyFont="1" applyBorder="1" applyAlignment="1">
      <alignment horizontal="left" vertical="center" wrapText="1"/>
    </xf>
    <xf numFmtId="0" fontId="8" fillId="0" borderId="2" xfId="13" applyFont="1" applyBorder="1" applyAlignment="1">
      <alignment horizontal="left" vertical="center" wrapText="1"/>
    </xf>
    <xf numFmtId="0" fontId="8" fillId="0" borderId="3" xfId="13" applyFont="1" applyBorder="1" applyAlignment="1">
      <alignment horizontal="left" vertical="center" wrapText="1"/>
    </xf>
    <xf numFmtId="0" fontId="24" fillId="0" borderId="2" xfId="13" applyFont="1" applyBorder="1" applyAlignment="1">
      <alignment horizontal="left" vertical="center"/>
    </xf>
    <xf numFmtId="0" fontId="24" fillId="0" borderId="3" xfId="13" applyFont="1" applyBorder="1" applyAlignment="1">
      <alignment horizontal="left" vertical="center"/>
    </xf>
    <xf numFmtId="0" fontId="24" fillId="0" borderId="2" xfId="13" applyFont="1" applyBorder="1" applyAlignment="1">
      <alignment horizontal="left" vertical="center" wrapText="1"/>
    </xf>
    <xf numFmtId="0" fontId="24" fillId="0" borderId="3" xfId="13" applyFont="1" applyBorder="1" applyAlignment="1">
      <alignment horizontal="left" vertical="center" wrapText="1"/>
    </xf>
    <xf numFmtId="0" fontId="28" fillId="0" borderId="2" xfId="13" applyFont="1" applyFill="1" applyBorder="1" applyAlignment="1">
      <alignment horizontal="left" vertical="center"/>
    </xf>
    <xf numFmtId="0" fontId="28" fillId="0" borderId="3" xfId="13" applyFont="1" applyFill="1" applyBorder="1" applyAlignment="1">
      <alignment horizontal="left" vertical="center"/>
    </xf>
    <xf numFmtId="0" fontId="9" fillId="2" borderId="21" xfId="13" applyFont="1" applyFill="1" applyBorder="1" applyAlignment="1">
      <alignment horizontal="left" vertical="center"/>
    </xf>
    <xf numFmtId="0" fontId="9" fillId="2" borderId="2" xfId="13" applyFont="1" applyFill="1" applyBorder="1" applyAlignment="1">
      <alignment horizontal="left" vertical="center"/>
    </xf>
    <xf numFmtId="0" fontId="9" fillId="2" borderId="3" xfId="13" applyFont="1" applyFill="1" applyBorder="1" applyAlignment="1">
      <alignment horizontal="left" vertical="center"/>
    </xf>
    <xf numFmtId="0" fontId="27" fillId="2" borderId="21" xfId="13" applyFont="1" applyFill="1" applyBorder="1" applyAlignment="1">
      <alignment horizontal="left" vertical="center" wrapText="1"/>
    </xf>
    <xf numFmtId="0" fontId="27" fillId="2" borderId="2" xfId="13" applyFont="1" applyFill="1" applyBorder="1" applyAlignment="1">
      <alignment horizontal="left" vertical="center" wrapText="1"/>
    </xf>
    <xf numFmtId="0" fontId="27" fillId="2" borderId="3" xfId="13" applyFont="1" applyFill="1" applyBorder="1" applyAlignment="1">
      <alignment horizontal="left" vertical="center" wrapText="1"/>
    </xf>
    <xf numFmtId="0" fontId="28" fillId="0" borderId="2" xfId="13" applyFont="1" applyBorder="1" applyAlignment="1">
      <alignment horizontal="left" vertical="center" wrapText="1"/>
    </xf>
    <xf numFmtId="0" fontId="28" fillId="0" borderId="3" xfId="13" applyFont="1" applyBorder="1" applyAlignment="1">
      <alignment horizontal="left" vertical="center" wrapText="1"/>
    </xf>
    <xf numFmtId="0" fontId="28" fillId="0" borderId="2" xfId="13" applyFont="1" applyBorder="1" applyAlignment="1">
      <alignment horizontal="left" vertical="center"/>
    </xf>
    <xf numFmtId="0" fontId="28" fillId="0" borderId="3" xfId="13" applyFont="1" applyBorder="1" applyAlignment="1">
      <alignment horizontal="left" vertical="center"/>
    </xf>
    <xf numFmtId="0" fontId="28" fillId="0" borderId="2" xfId="12" applyFont="1" applyFill="1" applyBorder="1" applyAlignment="1">
      <alignment horizontal="left" vertical="center"/>
    </xf>
    <xf numFmtId="0" fontId="28" fillId="0" borderId="3" xfId="12" applyFont="1" applyFill="1" applyBorder="1" applyAlignment="1">
      <alignment horizontal="left" vertical="center"/>
    </xf>
    <xf numFmtId="0" fontId="9" fillId="2" borderId="21" xfId="13" applyFont="1" applyFill="1" applyBorder="1" applyAlignment="1">
      <alignment horizontal="left" vertical="center" wrapText="1"/>
    </xf>
    <xf numFmtId="0" fontId="9" fillId="2" borderId="2" xfId="13" applyFont="1" applyFill="1" applyBorder="1" applyAlignment="1">
      <alignment horizontal="left" vertical="center" wrapText="1"/>
    </xf>
    <xf numFmtId="0" fontId="9" fillId="2" borderId="3" xfId="13" applyFont="1" applyFill="1" applyBorder="1" applyAlignment="1">
      <alignment horizontal="left" vertical="center" wrapText="1"/>
    </xf>
    <xf numFmtId="0" fontId="10" fillId="0" borderId="2" xfId="13" applyFont="1" applyFill="1" applyBorder="1" applyAlignment="1">
      <alignment horizontal="left" vertical="center"/>
    </xf>
    <xf numFmtId="0" fontId="10" fillId="0" borderId="3" xfId="13" applyFont="1" applyFill="1" applyBorder="1" applyAlignment="1">
      <alignment horizontal="left" vertical="center"/>
    </xf>
    <xf numFmtId="0" fontId="27" fillId="2" borderId="21" xfId="13" applyFont="1" applyFill="1" applyBorder="1" applyAlignment="1">
      <alignment horizontal="left" vertical="center"/>
    </xf>
    <xf numFmtId="0" fontId="27" fillId="2" borderId="2" xfId="13" applyFont="1" applyFill="1" applyBorder="1" applyAlignment="1">
      <alignment horizontal="left" vertical="center"/>
    </xf>
    <xf numFmtId="0" fontId="27" fillId="2" borderId="3" xfId="13" applyFont="1" applyFill="1" applyBorder="1" applyAlignment="1">
      <alignment horizontal="left" vertical="center"/>
    </xf>
    <xf numFmtId="0" fontId="8" fillId="0" borderId="0" xfId="7" applyFont="1" applyAlignment="1">
      <alignment horizontal="left" vertical="center" wrapText="1"/>
    </xf>
    <xf numFmtId="0" fontId="26" fillId="9" borderId="50" xfId="12" applyFont="1" applyFill="1" applyBorder="1" applyAlignment="1">
      <alignment horizontal="center" vertical="center" wrapText="1"/>
    </xf>
    <xf numFmtId="0" fontId="26" fillId="9" borderId="10" xfId="12" applyFont="1" applyFill="1" applyBorder="1" applyAlignment="1">
      <alignment horizontal="center" vertical="center" wrapText="1"/>
    </xf>
    <xf numFmtId="0" fontId="9" fillId="3" borderId="38" xfId="13" applyFont="1" applyFill="1" applyBorder="1" applyAlignment="1">
      <alignment horizontal="center" vertical="center" wrapText="1"/>
    </xf>
    <xf numFmtId="0" fontId="9" fillId="3" borderId="8" xfId="13" applyFont="1" applyFill="1" applyBorder="1" applyAlignment="1">
      <alignment horizontal="center" vertical="center" wrapText="1"/>
    </xf>
    <xf numFmtId="0" fontId="9" fillId="2" borderId="22" xfId="13" applyFont="1" applyFill="1" applyBorder="1" applyAlignment="1">
      <alignment horizontal="left" vertical="center"/>
    </xf>
    <xf numFmtId="0" fontId="9" fillId="2" borderId="5" xfId="13" applyFont="1" applyFill="1" applyBorder="1" applyAlignment="1">
      <alignment horizontal="left" vertical="center"/>
    </xf>
    <xf numFmtId="0" fontId="9" fillId="2" borderId="6" xfId="13" applyFont="1" applyFill="1" applyBorder="1" applyAlignment="1">
      <alignment horizontal="left" vertical="center"/>
    </xf>
    <xf numFmtId="0" fontId="9" fillId="6" borderId="21" xfId="12" applyFont="1" applyFill="1" applyBorder="1" applyAlignment="1">
      <alignment horizontal="left" vertical="center"/>
    </xf>
    <xf numFmtId="0" fontId="9" fillId="6" borderId="2" xfId="12" applyFont="1" applyFill="1" applyBorder="1" applyAlignment="1">
      <alignment horizontal="left" vertical="center"/>
    </xf>
    <xf numFmtId="0" fontId="9" fillId="6" borderId="3" xfId="12" applyFont="1" applyFill="1" applyBorder="1" applyAlignment="1">
      <alignment horizontal="left" vertical="center"/>
    </xf>
    <xf numFmtId="0" fontId="8" fillId="0" borderId="66" xfId="7" applyFont="1" applyBorder="1" applyAlignment="1">
      <alignment horizontal="right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/>
    </xf>
    <xf numFmtId="0" fontId="8" fillId="0" borderId="0" xfId="7" applyFont="1" applyBorder="1" applyAlignment="1">
      <alignment horizontal="right" vertical="center"/>
    </xf>
    <xf numFmtId="0" fontId="9" fillId="3" borderId="43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63" xfId="0" applyFont="1" applyFill="1" applyBorder="1" applyAlignment="1">
      <alignment horizontal="left" vertical="center"/>
    </xf>
    <xf numFmtId="0" fontId="9" fillId="2" borderId="60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27" fillId="2" borderId="60" xfId="0" applyFont="1" applyFill="1" applyBorder="1" applyAlignment="1">
      <alignment horizontal="left" vertical="center" wrapText="1"/>
    </xf>
    <xf numFmtId="0" fontId="27" fillId="2" borderId="63" xfId="0" applyFont="1" applyFill="1" applyBorder="1" applyAlignment="1">
      <alignment horizontal="left" vertical="center" wrapText="1"/>
    </xf>
    <xf numFmtId="0" fontId="27" fillId="2" borderId="60" xfId="0" applyFont="1" applyFill="1" applyBorder="1" applyAlignment="1">
      <alignment horizontal="left" vertical="center"/>
    </xf>
    <xf numFmtId="0" fontId="27" fillId="2" borderId="63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9" fillId="2" borderId="60" xfId="0" applyFont="1" applyFill="1" applyBorder="1" applyAlignment="1">
      <alignment horizontal="left" vertical="center" wrapText="1"/>
    </xf>
    <xf numFmtId="0" fontId="27" fillId="2" borderId="43" xfId="0" applyFont="1" applyFill="1" applyBorder="1" applyAlignment="1">
      <alignment horizontal="left" vertical="center"/>
    </xf>
    <xf numFmtId="0" fontId="27" fillId="2" borderId="36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61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/>
    </xf>
    <xf numFmtId="0" fontId="27" fillId="2" borderId="11" xfId="0" applyFont="1" applyFill="1" applyBorder="1" applyAlignment="1">
      <alignment horizontal="left" vertical="center" wrapText="1"/>
    </xf>
    <xf numFmtId="0" fontId="9" fillId="2" borderId="62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/>
    </xf>
    <xf numFmtId="0" fontId="27" fillId="2" borderId="51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/>
    </xf>
    <xf numFmtId="0" fontId="9" fillId="2" borderId="14" xfId="17" applyFont="1" applyFill="1" applyBorder="1" applyAlignment="1">
      <alignment horizontal="left" vertical="center"/>
    </xf>
    <xf numFmtId="0" fontId="9" fillId="2" borderId="15" xfId="17" applyFont="1" applyFill="1" applyBorder="1" applyAlignment="1">
      <alignment horizontal="left" vertical="center"/>
    </xf>
    <xf numFmtId="0" fontId="9" fillId="2" borderId="16" xfId="17" applyFont="1" applyFill="1" applyBorder="1" applyAlignment="1">
      <alignment horizontal="left" vertical="center"/>
    </xf>
    <xf numFmtId="0" fontId="27" fillId="2" borderId="14" xfId="17" applyFont="1" applyFill="1" applyBorder="1" applyAlignment="1">
      <alignment horizontal="left" vertical="center"/>
    </xf>
    <xf numFmtId="0" fontId="27" fillId="2" borderId="15" xfId="17" applyFont="1" applyFill="1" applyBorder="1" applyAlignment="1">
      <alignment horizontal="left" vertical="center"/>
    </xf>
    <xf numFmtId="0" fontId="27" fillId="2" borderId="16" xfId="17" applyFont="1" applyFill="1" applyBorder="1" applyAlignment="1">
      <alignment horizontal="left" vertical="center"/>
    </xf>
    <xf numFmtId="0" fontId="10" fillId="0" borderId="26" xfId="17" applyFont="1" applyBorder="1" applyAlignment="1">
      <alignment horizontal="left" vertical="center"/>
    </xf>
    <xf numFmtId="0" fontId="10" fillId="0" borderId="47" xfId="17" applyFont="1" applyBorder="1" applyAlignment="1">
      <alignment horizontal="left" vertical="center"/>
    </xf>
    <xf numFmtId="0" fontId="10" fillId="0" borderId="2" xfId="17" applyFont="1" applyBorder="1" applyAlignment="1">
      <alignment horizontal="left" vertical="center"/>
    </xf>
    <xf numFmtId="0" fontId="10" fillId="0" borderId="13" xfId="17" applyFont="1" applyBorder="1" applyAlignment="1">
      <alignment horizontal="left" vertical="center"/>
    </xf>
    <xf numFmtId="0" fontId="10" fillId="0" borderId="13" xfId="17" applyFont="1" applyBorder="1" applyAlignment="1">
      <alignment horizontal="left" vertical="center" wrapText="1"/>
    </xf>
    <xf numFmtId="0" fontId="10" fillId="0" borderId="63" xfId="17" applyFont="1" applyBorder="1" applyAlignment="1">
      <alignment horizontal="left" vertical="center" wrapText="1"/>
    </xf>
    <xf numFmtId="0" fontId="10" fillId="0" borderId="32" xfId="17" applyFont="1" applyFill="1" applyBorder="1" applyAlignment="1">
      <alignment horizontal="left" vertical="center"/>
    </xf>
    <xf numFmtId="0" fontId="10" fillId="0" borderId="49" xfId="17" applyFont="1" applyFill="1" applyBorder="1" applyAlignment="1">
      <alignment horizontal="left" vertical="center"/>
    </xf>
    <xf numFmtId="0" fontId="10" fillId="0" borderId="32" xfId="17" applyFont="1" applyBorder="1" applyAlignment="1">
      <alignment horizontal="left" vertical="center" wrapText="1"/>
    </xf>
    <xf numFmtId="0" fontId="10" fillId="0" borderId="49" xfId="17" applyFont="1" applyBorder="1" applyAlignment="1">
      <alignment horizontal="left" vertical="center" wrapText="1"/>
    </xf>
    <xf numFmtId="0" fontId="28" fillId="0" borderId="32" xfId="17" applyFont="1" applyBorder="1" applyAlignment="1">
      <alignment horizontal="left" vertical="center"/>
    </xf>
    <xf numFmtId="0" fontId="28" fillId="0" borderId="49" xfId="17" applyFont="1" applyBorder="1" applyAlignment="1">
      <alignment horizontal="left" vertical="center"/>
    </xf>
    <xf numFmtId="0" fontId="28" fillId="0" borderId="26" xfId="17" applyFont="1" applyBorder="1" applyAlignment="1">
      <alignment horizontal="left" vertical="center" wrapText="1"/>
    </xf>
    <xf numFmtId="0" fontId="28" fillId="0" borderId="47" xfId="17" applyFont="1" applyBorder="1" applyAlignment="1">
      <alignment horizontal="left" vertical="center" wrapText="1"/>
    </xf>
    <xf numFmtId="0" fontId="28" fillId="0" borderId="2" xfId="17" applyFont="1" applyBorder="1" applyAlignment="1">
      <alignment horizontal="left" vertical="center" wrapText="1"/>
    </xf>
    <xf numFmtId="0" fontId="28" fillId="0" borderId="13" xfId="17" applyFont="1" applyBorder="1" applyAlignment="1">
      <alignment horizontal="left" vertical="center" wrapText="1"/>
    </xf>
    <xf numFmtId="0" fontId="28" fillId="0" borderId="2" xfId="17" applyFont="1" applyBorder="1" applyAlignment="1">
      <alignment horizontal="left" vertical="center"/>
    </xf>
    <xf numFmtId="0" fontId="28" fillId="0" borderId="13" xfId="17" applyFont="1" applyBorder="1" applyAlignment="1">
      <alignment horizontal="left" vertical="center"/>
    </xf>
    <xf numFmtId="0" fontId="10" fillId="0" borderId="32" xfId="17" applyFont="1" applyBorder="1" applyAlignment="1">
      <alignment horizontal="left" vertical="center"/>
    </xf>
    <xf numFmtId="0" fontId="10" fillId="0" borderId="49" xfId="17" applyFont="1" applyBorder="1" applyAlignment="1">
      <alignment horizontal="left" vertical="center"/>
    </xf>
    <xf numFmtId="0" fontId="10" fillId="0" borderId="2" xfId="17" applyFont="1" applyBorder="1" applyAlignment="1">
      <alignment horizontal="left" vertical="center" wrapText="1"/>
    </xf>
    <xf numFmtId="0" fontId="9" fillId="2" borderId="14" xfId="17" applyFont="1" applyFill="1" applyBorder="1" applyAlignment="1">
      <alignment horizontal="left" vertical="center" wrapText="1"/>
    </xf>
    <xf numFmtId="0" fontId="9" fillId="2" borderId="15" xfId="17" applyFont="1" applyFill="1" applyBorder="1" applyAlignment="1">
      <alignment horizontal="left" vertical="center" wrapText="1"/>
    </xf>
    <xf numFmtId="0" fontId="9" fillId="2" borderId="16" xfId="17" applyFont="1" applyFill="1" applyBorder="1" applyAlignment="1">
      <alignment horizontal="left" vertical="center" wrapText="1"/>
    </xf>
    <xf numFmtId="0" fontId="10" fillId="0" borderId="47" xfId="17" applyFont="1" applyBorder="1" applyAlignment="1">
      <alignment horizontal="left" vertical="center" wrapText="1"/>
    </xf>
    <xf numFmtId="0" fontId="10" fillId="0" borderId="79" xfId="17" applyFont="1" applyBorder="1" applyAlignment="1">
      <alignment horizontal="left" vertical="center" wrapText="1"/>
    </xf>
    <xf numFmtId="0" fontId="27" fillId="2" borderId="43" xfId="17" applyFont="1" applyFill="1" applyBorder="1" applyAlignment="1">
      <alignment horizontal="left" vertical="center" wrapText="1"/>
    </xf>
    <xf numFmtId="0" fontId="27" fillId="2" borderId="36" xfId="17" applyFont="1" applyFill="1" applyBorder="1" applyAlignment="1">
      <alignment horizontal="left" vertical="center" wrapText="1"/>
    </xf>
    <xf numFmtId="0" fontId="10" fillId="0" borderId="26" xfId="17" applyFont="1" applyBorder="1" applyAlignment="1">
      <alignment horizontal="left" vertical="center" wrapText="1"/>
    </xf>
    <xf numFmtId="0" fontId="27" fillId="2" borderId="14" xfId="17" applyFont="1" applyFill="1" applyBorder="1" applyAlignment="1">
      <alignment horizontal="left" vertical="center" wrapText="1"/>
    </xf>
    <xf numFmtId="0" fontId="27" fillId="2" borderId="15" xfId="17" applyFont="1" applyFill="1" applyBorder="1" applyAlignment="1">
      <alignment horizontal="left" vertical="center" wrapText="1"/>
    </xf>
    <xf numFmtId="0" fontId="27" fillId="2" borderId="16" xfId="17" applyFont="1" applyFill="1" applyBorder="1" applyAlignment="1">
      <alignment horizontal="left" vertical="center" wrapText="1"/>
    </xf>
    <xf numFmtId="0" fontId="28" fillId="0" borderId="32" xfId="17" applyFont="1" applyFill="1" applyBorder="1" applyAlignment="1">
      <alignment horizontal="left" vertical="center"/>
    </xf>
    <xf numFmtId="0" fontId="28" fillId="0" borderId="49" xfId="17" applyFont="1" applyFill="1" applyBorder="1" applyAlignment="1">
      <alignment horizontal="left" vertical="center"/>
    </xf>
    <xf numFmtId="0" fontId="28" fillId="0" borderId="32" xfId="17" applyFont="1" applyBorder="1" applyAlignment="1">
      <alignment horizontal="left" vertical="center" wrapText="1"/>
    </xf>
    <xf numFmtId="0" fontId="28" fillId="0" borderId="49" xfId="17" applyFont="1" applyBorder="1" applyAlignment="1">
      <alignment horizontal="left" vertical="center" wrapText="1"/>
    </xf>
    <xf numFmtId="0" fontId="9" fillId="2" borderId="43" xfId="17" applyFont="1" applyFill="1" applyBorder="1" applyAlignment="1">
      <alignment horizontal="left" vertical="center"/>
    </xf>
    <xf numFmtId="0" fontId="9" fillId="2" borderId="36" xfId="17" applyFont="1" applyFill="1" applyBorder="1" applyAlignment="1">
      <alignment horizontal="left" vertical="center"/>
    </xf>
    <xf numFmtId="0" fontId="9" fillId="3" borderId="14" xfId="17" applyFont="1" applyFill="1" applyBorder="1" applyAlignment="1">
      <alignment horizontal="center" vertical="center" wrapText="1"/>
    </xf>
    <xf numFmtId="0" fontId="9" fillId="3" borderId="15" xfId="17" applyFont="1" applyFill="1" applyBorder="1" applyAlignment="1">
      <alignment horizontal="center" vertical="center" wrapText="1"/>
    </xf>
    <xf numFmtId="0" fontId="9" fillId="3" borderId="16" xfId="17" applyFont="1" applyFill="1" applyBorder="1" applyAlignment="1">
      <alignment horizontal="center" vertical="center" wrapText="1"/>
    </xf>
    <xf numFmtId="0" fontId="5" fillId="2" borderId="14" xfId="8" applyFont="1" applyFill="1" applyBorder="1" applyAlignment="1">
      <alignment horizontal="left" vertical="center"/>
    </xf>
    <xf numFmtId="0" fontId="5" fillId="2" borderId="15" xfId="8" applyFont="1" applyFill="1" applyBorder="1" applyAlignment="1">
      <alignment horizontal="left" vertical="center"/>
    </xf>
    <xf numFmtId="0" fontId="5" fillId="2" borderId="16" xfId="8" applyFont="1" applyFill="1" applyBorder="1" applyAlignment="1">
      <alignment horizontal="left" vertical="center"/>
    </xf>
    <xf numFmtId="0" fontId="28" fillId="0" borderId="12" xfId="17" applyFont="1" applyBorder="1" applyAlignment="1">
      <alignment horizontal="left" vertical="center" wrapText="1"/>
    </xf>
    <xf numFmtId="0" fontId="8" fillId="0" borderId="75" xfId="17" applyFont="1" applyBorder="1" applyAlignment="1">
      <alignment horizontal="left" vertical="center"/>
    </xf>
    <xf numFmtId="0" fontId="8" fillId="0" borderId="27" xfId="17" applyFont="1" applyBorder="1" applyAlignment="1">
      <alignment horizontal="left" vertical="center"/>
    </xf>
    <xf numFmtId="0" fontId="8" fillId="0" borderId="63" xfId="17" applyFont="1" applyBorder="1" applyAlignment="1">
      <alignment horizontal="left" vertical="center"/>
    </xf>
    <xf numFmtId="0" fontId="8" fillId="0" borderId="12" xfId="17" applyFont="1" applyBorder="1" applyAlignment="1">
      <alignment horizontal="left" vertical="center"/>
    </xf>
    <xf numFmtId="0" fontId="8" fillId="0" borderId="70" xfId="17" applyFont="1" applyBorder="1" applyAlignment="1">
      <alignment horizontal="left" vertical="center"/>
    </xf>
    <xf numFmtId="0" fontId="8" fillId="0" borderId="59" xfId="17" applyFont="1" applyBorder="1" applyAlignment="1">
      <alignment horizontal="left" vertical="center"/>
    </xf>
  </cellXfs>
  <cellStyles count="19">
    <cellStyle name="Comma" xfId="1" builtinId="3"/>
    <cellStyle name="Comma 2" xfId="2"/>
    <cellStyle name="Comma_Copy of Aneksi" xfId="3"/>
    <cellStyle name="Comma_Sheet1" xfId="4"/>
    <cellStyle name="Normal" xfId="0" builtinId="0"/>
    <cellStyle name="Normal 15 3" xfId="18"/>
    <cellStyle name="Normal 17" xfId="5"/>
    <cellStyle name="Normal 2" xfId="6"/>
    <cellStyle name="Normal 2 13" xfId="7"/>
    <cellStyle name="Normal 3" xfId="8"/>
    <cellStyle name="Normal 3 10" xfId="9"/>
    <cellStyle name="Normal 32" xfId="10"/>
    <cellStyle name="Normal 33" xfId="11"/>
    <cellStyle name="Normal 4" xfId="12"/>
    <cellStyle name="Normal 5" xfId="17"/>
    <cellStyle name="Normal 67" xfId="13"/>
    <cellStyle name="Normal_Sheet1" xfId="14"/>
    <cellStyle name="Percent" xfId="15" builtinId="5"/>
    <cellStyle name="Percent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3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6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ViktorijaG\PODATOCI%20ZA%20INTERNET\30.06.2006\konecni\Grupi%20pokazateli%20internet%2030.06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Documents%20and%20Settings\tatjanaso\My%20Documents\MMF\MESECNI\2011\Septemvri_2011\Income%20statement_30.09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tstvo"/>
      <sheetName val="Bilansi"/>
      <sheetName val="Summary"/>
      <sheetName val="podatoci"/>
      <sheetName val="Tabela po grupi"/>
      <sheetName val="Grupa I"/>
      <sheetName val="Grupa II"/>
      <sheetName val="Grupa III"/>
      <sheetName val="BS-aktiva"/>
      <sheetName val="BS-pasiva"/>
      <sheetName val="BU"/>
      <sheetName val="Po grupi"/>
      <sheetName val="kapital"/>
      <sheetName val="aktiva"/>
      <sheetName val="paz.ucest"/>
      <sheetName val="devijacija"/>
      <sheetName val="adekvatnost"/>
      <sheetName val="profitabilnost"/>
      <sheetName val="RZ i KD"/>
      <sheetName val="angliski"/>
      <sheetName val="Internet"/>
    </sheetNames>
    <sheetDataSet>
      <sheetData sheetId="0"/>
      <sheetData sheetId="1"/>
      <sheetData sheetId="2"/>
      <sheetData sheetId="3"/>
      <sheetData sheetId="4"/>
      <sheetData sheetId="5">
        <row r="23">
          <cell r="HM23">
            <v>0</v>
          </cell>
          <cell r="HN23">
            <v>959126</v>
          </cell>
        </row>
      </sheetData>
      <sheetData sheetId="6">
        <row r="23">
          <cell r="HM23">
            <v>0</v>
          </cell>
          <cell r="HN23">
            <v>221342</v>
          </cell>
        </row>
      </sheetData>
      <sheetData sheetId="7">
        <row r="23">
          <cell r="HM23">
            <v>0</v>
          </cell>
          <cell r="HN23">
            <v>-149101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</sheetNames>
    <sheetDataSet>
      <sheetData sheetId="0" refreshError="1">
        <row r="3">
          <cell r="W3">
            <v>14422798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workbookViewId="0">
      <selection activeCell="I23" sqref="I23"/>
    </sheetView>
  </sheetViews>
  <sheetFormatPr defaultColWidth="6.7109375" defaultRowHeight="14.25"/>
  <cols>
    <col min="1" max="1" width="29.140625" style="153" bestFit="1" customWidth="1"/>
    <col min="2" max="2" width="12.28515625" style="153" customWidth="1"/>
    <col min="3" max="3" width="14" style="153" customWidth="1"/>
    <col min="4" max="4" width="11.5703125" style="153" customWidth="1"/>
    <col min="5" max="5" width="9.5703125" style="153" customWidth="1"/>
    <col min="6" max="252" width="9.140625" style="153" customWidth="1"/>
    <col min="253" max="253" width="29.140625" style="153" bestFit="1" customWidth="1"/>
    <col min="254" max="254" width="7.28515625" style="153" bestFit="1" customWidth="1"/>
    <col min="255" max="255" width="7.42578125" style="153" bestFit="1" customWidth="1"/>
    <col min="256" max="256" width="6.7109375" style="153" bestFit="1"/>
    <col min="257" max="16384" width="6.7109375" style="153"/>
  </cols>
  <sheetData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38352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7.25" customHeight="1" thickBot="1">
      <c r="A6" s="160" t="s">
        <v>53</v>
      </c>
      <c r="B6" s="161">
        <v>3699.0509999999999</v>
      </c>
      <c r="C6" s="162">
        <v>655.10299999999995</v>
      </c>
      <c r="D6" s="162">
        <v>1565.431</v>
      </c>
      <c r="E6" s="163">
        <v>5919.585</v>
      </c>
    </row>
    <row r="7" spans="1:13">
      <c r="A7" s="164" t="s">
        <v>54</v>
      </c>
      <c r="B7" s="165">
        <v>405.017</v>
      </c>
      <c r="C7" s="166">
        <v>160.07499999999999</v>
      </c>
      <c r="D7" s="166">
        <v>266.99200000000002</v>
      </c>
      <c r="E7" s="167">
        <v>832.08399999999995</v>
      </c>
    </row>
    <row r="8" spans="1:13">
      <c r="A8" s="168" t="s">
        <v>55</v>
      </c>
      <c r="B8" s="169">
        <v>1741.8710000000001</v>
      </c>
      <c r="C8" s="170">
        <v>475.44799999999998</v>
      </c>
      <c r="D8" s="170">
        <v>706.41399999999999</v>
      </c>
      <c r="E8" s="167">
        <v>2923.7330000000002</v>
      </c>
    </row>
    <row r="9" spans="1:13">
      <c r="A9" s="168" t="s">
        <v>56</v>
      </c>
      <c r="B9" s="169">
        <v>1043.5740000000001</v>
      </c>
      <c r="C9" s="170">
        <v>55.521999999999998</v>
      </c>
      <c r="D9" s="170">
        <v>562.827</v>
      </c>
      <c r="E9" s="167">
        <v>1661.923</v>
      </c>
    </row>
    <row r="10" spans="1:13">
      <c r="A10" s="168" t="s">
        <v>57</v>
      </c>
      <c r="B10" s="169">
        <v>613.66800000000001</v>
      </c>
      <c r="C10" s="170">
        <v>1.145</v>
      </c>
      <c r="D10" s="170">
        <v>102.495</v>
      </c>
      <c r="E10" s="167">
        <v>717.30799999999999</v>
      </c>
    </row>
    <row r="11" spans="1:13" ht="15" thickBot="1">
      <c r="A11" s="168" t="s">
        <v>58</v>
      </c>
      <c r="B11" s="171">
        <v>-105.07899999999999</v>
      </c>
      <c r="C11" s="172">
        <v>-37.087000000000003</v>
      </c>
      <c r="D11" s="172">
        <v>-73.296999999999997</v>
      </c>
      <c r="E11" s="167">
        <v>-215.46299999999999</v>
      </c>
    </row>
    <row r="12" spans="1:13" ht="16.5" customHeight="1" thickBot="1">
      <c r="A12" s="160" t="s">
        <v>59</v>
      </c>
      <c r="B12" s="161">
        <v>-1616.777</v>
      </c>
      <c r="C12" s="162">
        <v>-214.94</v>
      </c>
      <c r="D12" s="162">
        <v>-478.63900000000001</v>
      </c>
      <c r="E12" s="163">
        <v>-2310.3560000000002</v>
      </c>
    </row>
    <row r="13" spans="1:13">
      <c r="A13" s="168" t="s">
        <v>54</v>
      </c>
      <c r="B13" s="165">
        <v>-265.50700000000001</v>
      </c>
      <c r="C13" s="166">
        <v>-15.381</v>
      </c>
      <c r="D13" s="166">
        <v>-91.872</v>
      </c>
      <c r="E13" s="167">
        <v>-372.76</v>
      </c>
    </row>
    <row r="14" spans="1:13">
      <c r="A14" s="168" t="s">
        <v>55</v>
      </c>
      <c r="B14" s="169">
        <v>-387.48599999999999</v>
      </c>
      <c r="C14" s="170">
        <v>-82.847999999999999</v>
      </c>
      <c r="D14" s="170">
        <v>-80.477000000000004</v>
      </c>
      <c r="E14" s="167">
        <v>-550.81100000000004</v>
      </c>
    </row>
    <row r="15" spans="1:13">
      <c r="A15" s="168" t="s">
        <v>56</v>
      </c>
      <c r="B15" s="169">
        <v>-644.57399999999996</v>
      </c>
      <c r="C15" s="170">
        <v>-79.614000000000004</v>
      </c>
      <c r="D15" s="170">
        <v>-166.87200000000001</v>
      </c>
      <c r="E15" s="167">
        <v>-891.06</v>
      </c>
    </row>
    <row r="16" spans="1:13">
      <c r="A16" s="168" t="s">
        <v>57</v>
      </c>
      <c r="B16" s="169">
        <v>-81.043999999999997</v>
      </c>
      <c r="C16" s="170">
        <v>-10.534000000000001</v>
      </c>
      <c r="D16" s="170">
        <v>-97.725999999999999</v>
      </c>
      <c r="E16" s="167">
        <v>-189.304</v>
      </c>
    </row>
    <row r="17" spans="1:7" ht="15" thickBot="1">
      <c r="A17" s="168" t="s">
        <v>60</v>
      </c>
      <c r="B17" s="171">
        <v>-238.166</v>
      </c>
      <c r="C17" s="172">
        <v>-26.562999999999999</v>
      </c>
      <c r="D17" s="172">
        <v>-41.692</v>
      </c>
      <c r="E17" s="167">
        <v>-306.42099999999999</v>
      </c>
    </row>
    <row r="18" spans="1:7" ht="16.5" customHeight="1" thickBot="1">
      <c r="A18" s="160" t="s">
        <v>61</v>
      </c>
      <c r="B18" s="161">
        <v>2082.2739999999999</v>
      </c>
      <c r="C18" s="162">
        <v>440.16300000000001</v>
      </c>
      <c r="D18" s="162">
        <v>1086.7919999999999</v>
      </c>
      <c r="E18" s="163">
        <v>3609.2289999999998</v>
      </c>
      <c r="F18" s="173"/>
      <c r="G18" s="173"/>
    </row>
    <row r="19" spans="1:7" ht="15" thickBot="1">
      <c r="A19" s="160" t="s">
        <v>62</v>
      </c>
      <c r="B19" s="161">
        <v>-1241.383</v>
      </c>
      <c r="C19" s="162">
        <v>-51.884</v>
      </c>
      <c r="D19" s="162">
        <v>-685.6</v>
      </c>
      <c r="E19" s="163">
        <v>-1978.867</v>
      </c>
      <c r="F19" s="173"/>
    </row>
    <row r="20" spans="1:7">
      <c r="A20" s="168" t="s">
        <v>63</v>
      </c>
      <c r="B20" s="165">
        <v>-1686.4760000000001</v>
      </c>
      <c r="C20" s="166">
        <v>-80.751999999999995</v>
      </c>
      <c r="D20" s="166">
        <v>-1045.442</v>
      </c>
      <c r="E20" s="167">
        <v>-2812.67</v>
      </c>
    </row>
    <row r="21" spans="1:7" ht="15" thickBot="1">
      <c r="A21" s="168" t="s">
        <v>64</v>
      </c>
      <c r="B21" s="171">
        <v>445.09300000000002</v>
      </c>
      <c r="C21" s="172">
        <v>28.867999999999999</v>
      </c>
      <c r="D21" s="172">
        <v>359.84199999999998</v>
      </c>
      <c r="E21" s="167">
        <v>833.803</v>
      </c>
    </row>
    <row r="22" spans="1:7" ht="29.25" customHeight="1" thickBot="1">
      <c r="A22" s="174" t="s">
        <v>65</v>
      </c>
      <c r="B22" s="161">
        <v>840.89099999999996</v>
      </c>
      <c r="C22" s="162">
        <v>388.279</v>
      </c>
      <c r="D22" s="162">
        <v>401.19200000000001</v>
      </c>
      <c r="E22" s="163">
        <v>1630.3620000000001</v>
      </c>
    </row>
    <row r="23" spans="1:7" ht="30" customHeight="1" thickBot="1">
      <c r="A23" s="174" t="s">
        <v>66</v>
      </c>
      <c r="B23" s="161">
        <v>1509.961</v>
      </c>
      <c r="C23" s="162">
        <v>139.97999999999999</v>
      </c>
      <c r="D23" s="162">
        <v>617.78499999999997</v>
      </c>
      <c r="E23" s="163">
        <v>2267.7260000000001</v>
      </c>
    </row>
    <row r="24" spans="1:7">
      <c r="A24" s="168" t="s">
        <v>67</v>
      </c>
      <c r="B24" s="165">
        <v>1664.085</v>
      </c>
      <c r="C24" s="166">
        <v>173.119</v>
      </c>
      <c r="D24" s="166">
        <v>789.649</v>
      </c>
      <c r="E24" s="167">
        <v>2626.8530000000001</v>
      </c>
    </row>
    <row r="25" spans="1:7" ht="15" thickBot="1">
      <c r="A25" s="168" t="s">
        <v>68</v>
      </c>
      <c r="B25" s="171">
        <v>-154.124</v>
      </c>
      <c r="C25" s="172">
        <v>-33.139000000000003</v>
      </c>
      <c r="D25" s="172">
        <v>-171.864</v>
      </c>
      <c r="E25" s="167">
        <v>-359.12700000000001</v>
      </c>
    </row>
    <row r="26" spans="1:7" ht="16.5" customHeight="1" thickBot="1">
      <c r="A26" s="174" t="s">
        <v>69</v>
      </c>
      <c r="B26" s="161">
        <v>12.166</v>
      </c>
      <c r="C26" s="162">
        <v>1.7609999999999999</v>
      </c>
      <c r="D26" s="162">
        <v>14.234</v>
      </c>
      <c r="E26" s="163">
        <v>28.161000000000001</v>
      </c>
    </row>
    <row r="27" spans="1:7" ht="23.25" thickBot="1">
      <c r="A27" s="175" t="s">
        <v>70</v>
      </c>
      <c r="B27" s="161">
        <v>28.413</v>
      </c>
      <c r="C27" s="162">
        <v>0</v>
      </c>
      <c r="D27" s="162">
        <v>1.383</v>
      </c>
      <c r="E27" s="163">
        <v>29.795999999999999</v>
      </c>
    </row>
    <row r="28" spans="1:7" ht="15" thickBot="1">
      <c r="A28" s="175" t="s">
        <v>71</v>
      </c>
      <c r="B28" s="161">
        <v>267.339</v>
      </c>
      <c r="C28" s="162">
        <v>-4.0049999999999999</v>
      </c>
      <c r="D28" s="162">
        <v>-81.344999999999999</v>
      </c>
      <c r="E28" s="163">
        <v>181.989</v>
      </c>
    </row>
    <row r="29" spans="1:7" ht="15" thickBot="1">
      <c r="A29" s="175" t="s">
        <v>72</v>
      </c>
      <c r="B29" s="161">
        <v>248.209</v>
      </c>
      <c r="C29" s="162">
        <v>49.680999999999997</v>
      </c>
      <c r="D29" s="162">
        <v>114.46899999999999</v>
      </c>
      <c r="E29" s="163">
        <v>412.35899999999998</v>
      </c>
    </row>
    <row r="30" spans="1:7" ht="15" thickBot="1">
      <c r="A30" s="175" t="s">
        <v>73</v>
      </c>
      <c r="B30" s="161">
        <v>1446.17</v>
      </c>
      <c r="C30" s="162">
        <v>75.828999999999994</v>
      </c>
      <c r="D30" s="162">
        <v>686.58699999999999</v>
      </c>
      <c r="E30" s="163">
        <v>2208.5859999999998</v>
      </c>
    </row>
    <row r="31" spans="1:7">
      <c r="A31" s="168" t="s">
        <v>74</v>
      </c>
      <c r="B31" s="165">
        <v>491.50200000000001</v>
      </c>
      <c r="C31" s="166">
        <v>6.34</v>
      </c>
      <c r="D31" s="166">
        <v>197.93299999999999</v>
      </c>
      <c r="E31" s="167">
        <v>695.77499999999998</v>
      </c>
    </row>
    <row r="32" spans="1:7" ht="15" thickBot="1">
      <c r="A32" s="176" t="s">
        <v>75</v>
      </c>
      <c r="B32" s="171">
        <v>954.66800000000001</v>
      </c>
      <c r="C32" s="172">
        <v>69.489000000000004</v>
      </c>
      <c r="D32" s="172">
        <v>488.654</v>
      </c>
      <c r="E32" s="177">
        <v>1512.8109999999999</v>
      </c>
    </row>
    <row r="33" spans="1:6" ht="15" thickBot="1">
      <c r="A33" s="160" t="s">
        <v>76</v>
      </c>
      <c r="B33" s="161">
        <v>-2872.268</v>
      </c>
      <c r="C33" s="162">
        <v>-299.19900000000001</v>
      </c>
      <c r="D33" s="162">
        <v>-1604.2719999999999</v>
      </c>
      <c r="E33" s="163">
        <v>-4775.7389999999996</v>
      </c>
    </row>
    <row r="34" spans="1:6">
      <c r="A34" s="164" t="s">
        <v>77</v>
      </c>
      <c r="B34" s="165">
        <v>-1508.193</v>
      </c>
      <c r="C34" s="166">
        <v>-187.792</v>
      </c>
      <c r="D34" s="166">
        <v>-790.827</v>
      </c>
      <c r="E34" s="167">
        <v>-2486.8119999999999</v>
      </c>
    </row>
    <row r="35" spans="1:6">
      <c r="A35" s="168" t="s">
        <v>78</v>
      </c>
      <c r="B35" s="169">
        <v>-488.90100000000001</v>
      </c>
      <c r="C35" s="170">
        <v>-33.267000000000003</v>
      </c>
      <c r="D35" s="170">
        <v>-214.054</v>
      </c>
      <c r="E35" s="167">
        <v>-736.22199999999998</v>
      </c>
    </row>
    <row r="36" spans="1:6">
      <c r="A36" s="168" t="s">
        <v>79</v>
      </c>
      <c r="B36" s="169">
        <v>-176.667</v>
      </c>
      <c r="C36" s="170">
        <v>-26.806000000000001</v>
      </c>
      <c r="D36" s="170">
        <v>-144.89599999999999</v>
      </c>
      <c r="E36" s="167">
        <v>-348.36900000000003</v>
      </c>
    </row>
    <row r="37" spans="1:6">
      <c r="A37" s="168" t="s">
        <v>80</v>
      </c>
      <c r="B37" s="169">
        <v>-524.02800000000002</v>
      </c>
      <c r="C37" s="170">
        <v>-36.255000000000003</v>
      </c>
      <c r="D37" s="170">
        <v>-366.05799999999999</v>
      </c>
      <c r="E37" s="167">
        <v>-926.34100000000001</v>
      </c>
    </row>
    <row r="38" spans="1:6">
      <c r="A38" s="168" t="s">
        <v>81</v>
      </c>
      <c r="B38" s="169">
        <v>-30.684999999999999</v>
      </c>
      <c r="C38" s="170">
        <v>-4.1879999999999997</v>
      </c>
      <c r="D38" s="170">
        <v>-23.797000000000001</v>
      </c>
      <c r="E38" s="167">
        <v>-58.67</v>
      </c>
    </row>
    <row r="39" spans="1:6" ht="15" thickBot="1">
      <c r="A39" s="168" t="s">
        <v>82</v>
      </c>
      <c r="B39" s="171">
        <v>-143.79400000000001</v>
      </c>
      <c r="C39" s="172">
        <v>-10.891</v>
      </c>
      <c r="D39" s="172">
        <v>-64.64</v>
      </c>
      <c r="E39" s="167">
        <v>-219.32499999999999</v>
      </c>
    </row>
    <row r="40" spans="1:6" ht="15" thickBot="1">
      <c r="A40" s="160" t="s">
        <v>83</v>
      </c>
      <c r="B40" s="161">
        <v>-372.71</v>
      </c>
      <c r="C40" s="162">
        <v>-24.582999999999998</v>
      </c>
      <c r="D40" s="162">
        <v>-152.78299999999999</v>
      </c>
      <c r="E40" s="163">
        <v>-550.07600000000002</v>
      </c>
    </row>
    <row r="41" spans="1:6">
      <c r="A41" s="168" t="s">
        <v>84</v>
      </c>
      <c r="B41" s="165">
        <v>-363.93700000000001</v>
      </c>
      <c r="C41" s="166">
        <v>-24.129000000000001</v>
      </c>
      <c r="D41" s="166">
        <v>-137.005</v>
      </c>
      <c r="E41" s="167">
        <v>-525.07100000000003</v>
      </c>
    </row>
    <row r="42" spans="1:6" ht="15" thickBot="1">
      <c r="A42" s="168" t="s">
        <v>85</v>
      </c>
      <c r="B42" s="171">
        <v>-8.7729999999999997</v>
      </c>
      <c r="C42" s="172">
        <v>-0.45400000000000001</v>
      </c>
      <c r="D42" s="172">
        <v>-15.778</v>
      </c>
      <c r="E42" s="167">
        <v>-25.004999999999999</v>
      </c>
    </row>
    <row r="43" spans="1:6" ht="15" thickBot="1">
      <c r="A43" s="160" t="s">
        <v>86</v>
      </c>
      <c r="B43" s="161">
        <v>1108.171</v>
      </c>
      <c r="C43" s="162">
        <v>327.74299999999999</v>
      </c>
      <c r="D43" s="162">
        <v>-2.75</v>
      </c>
      <c r="E43" s="163">
        <v>1433.164</v>
      </c>
      <c r="F43" s="173"/>
    </row>
    <row r="44" spans="1:6" ht="15" thickBot="1">
      <c r="A44" s="178"/>
      <c r="B44" s="179"/>
      <c r="C44" s="179"/>
      <c r="D44" s="179"/>
      <c r="E44" s="163"/>
    </row>
    <row r="45" spans="1:6" ht="15" thickBot="1">
      <c r="A45" s="160" t="s">
        <v>87</v>
      </c>
      <c r="B45" s="161">
        <v>76.328999999999994</v>
      </c>
      <c r="C45" s="162">
        <v>22.047999999999998</v>
      </c>
      <c r="D45" s="162">
        <v>87.515000000000001</v>
      </c>
      <c r="E45" s="163">
        <v>185.892</v>
      </c>
    </row>
    <row r="46" spans="1:6" ht="15" thickBot="1">
      <c r="A46" s="180"/>
      <c r="B46" s="181"/>
      <c r="C46" s="182"/>
      <c r="D46" s="182"/>
      <c r="E46" s="183"/>
    </row>
    <row r="47" spans="1:6" ht="15" thickBot="1">
      <c r="A47" s="160" t="s">
        <v>88</v>
      </c>
      <c r="B47" s="161">
        <v>1031.8420000000001</v>
      </c>
      <c r="C47" s="162">
        <v>305.69499999999999</v>
      </c>
      <c r="D47" s="162">
        <v>-90.265000000000001</v>
      </c>
      <c r="E47" s="163">
        <v>1247.2719999999999</v>
      </c>
    </row>
    <row r="48" spans="1:6">
      <c r="B48" s="184"/>
      <c r="C48" s="184"/>
      <c r="D48" s="184"/>
      <c r="E48" s="185"/>
    </row>
  </sheetData>
  <mergeCells count="4">
    <mergeCell ref="A2:E2"/>
    <mergeCell ref="C3:E3"/>
    <mergeCell ref="A4:A5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workbookViewId="0">
      <selection activeCell="G23" sqref="G23"/>
    </sheetView>
  </sheetViews>
  <sheetFormatPr defaultRowHeight="14.25"/>
  <cols>
    <col min="1" max="1" width="31.85546875" style="193" bestFit="1" customWidth="1"/>
    <col min="2" max="2" width="12.5703125" style="193" bestFit="1" customWidth="1"/>
    <col min="3" max="3" width="12.28515625" style="193" bestFit="1" customWidth="1"/>
    <col min="4" max="4" width="13.42578125" style="193" customWidth="1"/>
    <col min="5" max="5" width="13.28515625" style="193" customWidth="1"/>
    <col min="6" max="16384" width="9.140625" style="153"/>
  </cols>
  <sheetData>
    <row r="2" spans="1:5">
      <c r="A2" s="960" t="s">
        <v>89</v>
      </c>
      <c r="B2" s="960"/>
      <c r="C2" s="960"/>
      <c r="D2" s="960"/>
      <c r="E2" s="960"/>
    </row>
    <row r="3" spans="1:5" ht="15" thickBot="1">
      <c r="A3" s="154"/>
      <c r="B3" s="155"/>
      <c r="C3" s="961" t="s">
        <v>90</v>
      </c>
      <c r="D3" s="961"/>
      <c r="E3" s="961"/>
    </row>
    <row r="4" spans="1:5" ht="15" thickBot="1">
      <c r="A4" s="962" t="s">
        <v>89</v>
      </c>
      <c r="B4" s="964">
        <v>38442</v>
      </c>
      <c r="C4" s="964"/>
      <c r="D4" s="964"/>
      <c r="E4" s="965"/>
    </row>
    <row r="5" spans="1:5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5" ht="15" thickBot="1">
      <c r="A6" s="160" t="s">
        <v>53</v>
      </c>
      <c r="B6" s="186">
        <v>1070.0139999999999</v>
      </c>
      <c r="C6" s="186">
        <v>494.601</v>
      </c>
      <c r="D6" s="186">
        <v>144.81299999999999</v>
      </c>
      <c r="E6" s="187">
        <v>1709.4280000000001</v>
      </c>
    </row>
    <row r="7" spans="1:5">
      <c r="A7" s="164" t="s">
        <v>54</v>
      </c>
      <c r="B7" s="188">
        <v>92.724999999999994</v>
      </c>
      <c r="C7" s="188">
        <v>90.536000000000001</v>
      </c>
      <c r="D7" s="188">
        <v>25.565000000000001</v>
      </c>
      <c r="E7" s="189">
        <v>208.82599999999999</v>
      </c>
    </row>
    <row r="8" spans="1:5">
      <c r="A8" s="168" t="s">
        <v>55</v>
      </c>
      <c r="B8" s="190">
        <v>491.58300000000003</v>
      </c>
      <c r="C8" s="190">
        <v>255.79900000000001</v>
      </c>
      <c r="D8" s="190">
        <v>55.722000000000001</v>
      </c>
      <c r="E8" s="189">
        <v>803.10400000000004</v>
      </c>
    </row>
    <row r="9" spans="1:5">
      <c r="A9" s="168" t="s">
        <v>56</v>
      </c>
      <c r="B9" s="190">
        <v>352.89</v>
      </c>
      <c r="C9" s="190">
        <v>127.018</v>
      </c>
      <c r="D9" s="190">
        <v>61.741999999999997</v>
      </c>
      <c r="E9" s="189">
        <v>541.65</v>
      </c>
    </row>
    <row r="10" spans="1:5">
      <c r="A10" s="168" t="s">
        <v>57</v>
      </c>
      <c r="B10" s="190">
        <v>158.59899999999999</v>
      </c>
      <c r="C10" s="190">
        <v>27.638999999999999</v>
      </c>
      <c r="D10" s="190">
        <v>3.726</v>
      </c>
      <c r="E10" s="189">
        <v>189.964</v>
      </c>
    </row>
    <row r="11" spans="1:5" ht="15" thickBot="1">
      <c r="A11" s="168" t="s">
        <v>58</v>
      </c>
      <c r="B11" s="191">
        <v>-25.783000000000001</v>
      </c>
      <c r="C11" s="191">
        <v>-6.391</v>
      </c>
      <c r="D11" s="191">
        <v>-1.9419999999999999</v>
      </c>
      <c r="E11" s="189">
        <v>-34.116</v>
      </c>
    </row>
    <row r="12" spans="1:5" ht="15" thickBot="1">
      <c r="A12" s="160" t="s">
        <v>59</v>
      </c>
      <c r="B12" s="186">
        <v>-467.37</v>
      </c>
      <c r="C12" s="186">
        <v>-143.19300000000001</v>
      </c>
      <c r="D12" s="186">
        <v>-39.036000000000001</v>
      </c>
      <c r="E12" s="187">
        <v>-649.59900000000005</v>
      </c>
    </row>
    <row r="13" spans="1:5">
      <c r="A13" s="168" t="s">
        <v>54</v>
      </c>
      <c r="B13" s="188">
        <v>-70.876000000000005</v>
      </c>
      <c r="C13" s="188">
        <v>-19.513999999999999</v>
      </c>
      <c r="D13" s="188">
        <v>-6.0519999999999996</v>
      </c>
      <c r="E13" s="189">
        <v>-96.441999999999993</v>
      </c>
    </row>
    <row r="14" spans="1:5">
      <c r="A14" s="168" t="s">
        <v>55</v>
      </c>
      <c r="B14" s="190">
        <v>-128.96899999999999</v>
      </c>
      <c r="C14" s="190">
        <v>-39.283999999999999</v>
      </c>
      <c r="D14" s="190">
        <v>-7.7640000000000002</v>
      </c>
      <c r="E14" s="189">
        <v>-176.017</v>
      </c>
    </row>
    <row r="15" spans="1:5">
      <c r="A15" s="168" t="s">
        <v>56</v>
      </c>
      <c r="B15" s="190">
        <v>-184.47900000000001</v>
      </c>
      <c r="C15" s="190">
        <v>-47.600999999999999</v>
      </c>
      <c r="D15" s="190">
        <v>-18.771999999999998</v>
      </c>
      <c r="E15" s="189">
        <v>-250.852</v>
      </c>
    </row>
    <row r="16" spans="1:5">
      <c r="A16" s="168" t="s">
        <v>57</v>
      </c>
      <c r="B16" s="190">
        <v>-20.189</v>
      </c>
      <c r="C16" s="190">
        <v>-22.515000000000001</v>
      </c>
      <c r="D16" s="190">
        <v>-1.99</v>
      </c>
      <c r="E16" s="189">
        <v>-44.694000000000003</v>
      </c>
    </row>
    <row r="17" spans="1:5" ht="15" thickBot="1">
      <c r="A17" s="168" t="s">
        <v>60</v>
      </c>
      <c r="B17" s="191">
        <v>-62.856999999999999</v>
      </c>
      <c r="C17" s="191">
        <v>-14.279</v>
      </c>
      <c r="D17" s="191">
        <v>-4.4580000000000002</v>
      </c>
      <c r="E17" s="189">
        <v>-81.593999999999994</v>
      </c>
    </row>
    <row r="18" spans="1:5" ht="15" thickBot="1">
      <c r="A18" s="160" t="s">
        <v>61</v>
      </c>
      <c r="B18" s="186">
        <v>602.64400000000001</v>
      </c>
      <c r="C18" s="186">
        <v>351.40800000000002</v>
      </c>
      <c r="D18" s="186">
        <v>105.777</v>
      </c>
      <c r="E18" s="187">
        <v>1059.829</v>
      </c>
    </row>
    <row r="19" spans="1:5" ht="15" thickBot="1">
      <c r="A19" s="160" t="s">
        <v>62</v>
      </c>
      <c r="B19" s="186">
        <v>-332.95100000000002</v>
      </c>
      <c r="C19" s="186">
        <v>7.71</v>
      </c>
      <c r="D19" s="186">
        <v>3.8559999999999999</v>
      </c>
      <c r="E19" s="187">
        <v>-321.38499999999999</v>
      </c>
    </row>
    <row r="20" spans="1:5">
      <c r="A20" s="168" t="s">
        <v>63</v>
      </c>
      <c r="B20" s="188">
        <v>-434.90699999999998</v>
      </c>
      <c r="C20" s="188">
        <v>-11.62</v>
      </c>
      <c r="D20" s="188">
        <v>-5.4690000000000003</v>
      </c>
      <c r="E20" s="189">
        <v>-451.99599999999998</v>
      </c>
    </row>
    <row r="21" spans="1:5" ht="15" thickBot="1">
      <c r="A21" s="168" t="s">
        <v>64</v>
      </c>
      <c r="B21" s="191">
        <v>101.956</v>
      </c>
      <c r="C21" s="191">
        <v>19.329999999999998</v>
      </c>
      <c r="D21" s="191">
        <v>9.3249999999999993</v>
      </c>
      <c r="E21" s="189">
        <v>130.61099999999999</v>
      </c>
    </row>
    <row r="22" spans="1:5" ht="24" thickBot="1">
      <c r="A22" s="174" t="s">
        <v>65</v>
      </c>
      <c r="B22" s="186">
        <v>269.69299999999998</v>
      </c>
      <c r="C22" s="186">
        <v>359.11799999999999</v>
      </c>
      <c r="D22" s="186">
        <v>109.633</v>
      </c>
      <c r="E22" s="187">
        <v>738.44399999999996</v>
      </c>
    </row>
    <row r="23" spans="1:5" ht="24" thickBot="1">
      <c r="A23" s="174" t="s">
        <v>66</v>
      </c>
      <c r="B23" s="186">
        <v>386.99900000000002</v>
      </c>
      <c r="C23" s="186">
        <v>125.163</v>
      </c>
      <c r="D23" s="186">
        <v>62.865000000000002</v>
      </c>
      <c r="E23" s="187">
        <v>575.02700000000004</v>
      </c>
    </row>
    <row r="24" spans="1:5">
      <c r="A24" s="168" t="s">
        <v>67</v>
      </c>
      <c r="B24" s="188">
        <v>441.02699999999999</v>
      </c>
      <c r="C24" s="188">
        <v>148.86199999999999</v>
      </c>
      <c r="D24" s="188">
        <v>103.48699999999999</v>
      </c>
      <c r="E24" s="189">
        <v>693.37599999999998</v>
      </c>
    </row>
    <row r="25" spans="1:5" ht="15" thickBot="1">
      <c r="A25" s="168" t="s">
        <v>68</v>
      </c>
      <c r="B25" s="191">
        <v>-54.027999999999999</v>
      </c>
      <c r="C25" s="191">
        <v>-23.699000000000002</v>
      </c>
      <c r="D25" s="191">
        <v>-40.622</v>
      </c>
      <c r="E25" s="189">
        <v>-118.349</v>
      </c>
    </row>
    <row r="26" spans="1:5" ht="15" thickBot="1">
      <c r="A26" s="174" t="s">
        <v>69</v>
      </c>
      <c r="B26" s="186">
        <v>0</v>
      </c>
      <c r="C26" s="186">
        <v>4.3310000000000004</v>
      </c>
      <c r="D26" s="186">
        <v>0</v>
      </c>
      <c r="E26" s="187">
        <v>4.3310000000000004</v>
      </c>
    </row>
    <row r="27" spans="1:5" ht="23.25" thickBot="1">
      <c r="A27" s="175" t="s">
        <v>70</v>
      </c>
      <c r="B27" s="192">
        <v>3.476</v>
      </c>
      <c r="C27" s="192">
        <v>0.3</v>
      </c>
      <c r="D27" s="192">
        <v>0.01</v>
      </c>
      <c r="E27" s="187">
        <v>3.786</v>
      </c>
    </row>
    <row r="28" spans="1:5" ht="15" thickBot="1">
      <c r="A28" s="175" t="s">
        <v>71</v>
      </c>
      <c r="B28" s="186">
        <v>-0.755</v>
      </c>
      <c r="C28" s="186">
        <v>-3.125</v>
      </c>
      <c r="D28" s="186">
        <v>-0.48499999999999999</v>
      </c>
      <c r="E28" s="187">
        <v>-4.3650000000000002</v>
      </c>
    </row>
    <row r="29" spans="1:5" ht="15" thickBot="1">
      <c r="A29" s="175" t="s">
        <v>72</v>
      </c>
      <c r="B29" s="192">
        <v>123.76</v>
      </c>
      <c r="C29" s="192">
        <v>38.982999999999997</v>
      </c>
      <c r="D29" s="192">
        <v>9.6159999999999997</v>
      </c>
      <c r="E29" s="187">
        <v>172.35900000000001</v>
      </c>
    </row>
    <row r="30" spans="1:5" ht="15" thickBot="1">
      <c r="A30" s="175" t="s">
        <v>73</v>
      </c>
      <c r="B30" s="186">
        <v>198.852</v>
      </c>
      <c r="C30" s="186">
        <v>23.143000000000001</v>
      </c>
      <c r="D30" s="186">
        <v>19.077000000000002</v>
      </c>
      <c r="E30" s="187">
        <v>241.072</v>
      </c>
    </row>
    <row r="31" spans="1:5">
      <c r="A31" s="168" t="s">
        <v>74</v>
      </c>
      <c r="B31" s="188">
        <v>97.236000000000004</v>
      </c>
      <c r="C31" s="188">
        <v>13.875999999999999</v>
      </c>
      <c r="D31" s="188">
        <v>12.333</v>
      </c>
      <c r="E31" s="189">
        <v>123.44499999999999</v>
      </c>
    </row>
    <row r="32" spans="1:5" ht="15" thickBot="1">
      <c r="A32" s="176" t="s">
        <v>75</v>
      </c>
      <c r="B32" s="191">
        <v>101.616</v>
      </c>
      <c r="C32" s="191">
        <v>9.2669999999999995</v>
      </c>
      <c r="D32" s="191">
        <v>6.7439999999999998</v>
      </c>
      <c r="E32" s="189">
        <v>117.627</v>
      </c>
    </row>
    <row r="33" spans="1:5" ht="15" thickBot="1">
      <c r="A33" s="160" t="s">
        <v>76</v>
      </c>
      <c r="B33" s="186">
        <v>-728.81899999999996</v>
      </c>
      <c r="C33" s="186">
        <v>-343.21499999999997</v>
      </c>
      <c r="D33" s="186">
        <v>-152.22200000000001</v>
      </c>
      <c r="E33" s="187">
        <v>-1224.2560000000001</v>
      </c>
    </row>
    <row r="34" spans="1:5">
      <c r="A34" s="164" t="s">
        <v>77</v>
      </c>
      <c r="B34" s="188">
        <v>-384.351</v>
      </c>
      <c r="C34" s="188">
        <v>-179.596</v>
      </c>
      <c r="D34" s="188">
        <v>-80.106999999999999</v>
      </c>
      <c r="E34" s="189">
        <v>-644.05399999999997</v>
      </c>
    </row>
    <row r="35" spans="1:5">
      <c r="A35" s="168" t="s">
        <v>78</v>
      </c>
      <c r="B35" s="190">
        <v>-123.00700000000001</v>
      </c>
      <c r="C35" s="190">
        <v>-47.197000000000003</v>
      </c>
      <c r="D35" s="190">
        <v>-5.819</v>
      </c>
      <c r="E35" s="189">
        <v>-176.023</v>
      </c>
    </row>
    <row r="36" spans="1:5">
      <c r="A36" s="168" t="s">
        <v>79</v>
      </c>
      <c r="B36" s="190">
        <v>-49.034999999999997</v>
      </c>
      <c r="C36" s="190">
        <v>-26.829000000000001</v>
      </c>
      <c r="D36" s="190">
        <v>-16.068000000000001</v>
      </c>
      <c r="E36" s="189">
        <v>-91.932000000000002</v>
      </c>
    </row>
    <row r="37" spans="1:5">
      <c r="A37" s="168" t="s">
        <v>80</v>
      </c>
      <c r="B37" s="190">
        <v>-135.09800000000001</v>
      </c>
      <c r="C37" s="190">
        <v>-66.2</v>
      </c>
      <c r="D37" s="190">
        <v>-44.174999999999997</v>
      </c>
      <c r="E37" s="189">
        <v>-245.47300000000001</v>
      </c>
    </row>
    <row r="38" spans="1:5">
      <c r="A38" s="168" t="s">
        <v>81</v>
      </c>
      <c r="B38" s="190">
        <v>-5.9459999999999997</v>
      </c>
      <c r="C38" s="190">
        <v>-3.7879999999999998</v>
      </c>
      <c r="D38" s="190">
        <v>-2.8079999999999998</v>
      </c>
      <c r="E38" s="189">
        <v>-12.542</v>
      </c>
    </row>
    <row r="39" spans="1:5" ht="15" thickBot="1">
      <c r="A39" s="168" t="s">
        <v>82</v>
      </c>
      <c r="B39" s="191">
        <v>-31.382000000000001</v>
      </c>
      <c r="C39" s="191">
        <v>-19.605</v>
      </c>
      <c r="D39" s="191">
        <v>-3.2450000000000001</v>
      </c>
      <c r="E39" s="189">
        <v>-54.231999999999999</v>
      </c>
    </row>
    <row r="40" spans="1:5" ht="15" thickBot="1">
      <c r="A40" s="160" t="s">
        <v>83</v>
      </c>
      <c r="B40" s="186">
        <v>-42.703000000000003</v>
      </c>
      <c r="C40" s="186">
        <v>-27.126999999999999</v>
      </c>
      <c r="D40" s="186">
        <v>-15.497</v>
      </c>
      <c r="E40" s="187">
        <v>-85.326999999999998</v>
      </c>
    </row>
    <row r="41" spans="1:5">
      <c r="A41" s="168" t="s">
        <v>84</v>
      </c>
      <c r="B41" s="188">
        <v>-42.155999999999999</v>
      </c>
      <c r="C41" s="188">
        <v>-27.024999999999999</v>
      </c>
      <c r="D41" s="188">
        <v>-15.34</v>
      </c>
      <c r="E41" s="189">
        <v>-84.521000000000001</v>
      </c>
    </row>
    <row r="42" spans="1:5" ht="15" thickBot="1">
      <c r="A42" s="168" t="s">
        <v>85</v>
      </c>
      <c r="B42" s="191">
        <v>-0.54700000000000004</v>
      </c>
      <c r="C42" s="191">
        <v>-0.10199999999999999</v>
      </c>
      <c r="D42" s="191">
        <v>-0.157</v>
      </c>
      <c r="E42" s="189">
        <v>-0.80600000000000005</v>
      </c>
    </row>
    <row r="43" spans="1:5" ht="15" thickBot="1">
      <c r="A43" s="160" t="s">
        <v>86</v>
      </c>
      <c r="B43" s="186">
        <v>210.50299999999999</v>
      </c>
      <c r="C43" s="186">
        <v>177.571</v>
      </c>
      <c r="D43" s="186">
        <v>32.997</v>
      </c>
      <c r="E43" s="187">
        <v>421.07100000000003</v>
      </c>
    </row>
    <row r="44" spans="1:5">
      <c r="B44" s="194"/>
      <c r="C44" s="194"/>
      <c r="D44" s="194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H19" sqref="H19"/>
    </sheetView>
  </sheetViews>
  <sheetFormatPr defaultColWidth="6.7109375" defaultRowHeight="14.25"/>
  <cols>
    <col min="1" max="1" width="29.140625" style="153" bestFit="1" customWidth="1"/>
    <col min="2" max="2" width="13.140625" style="153" customWidth="1"/>
    <col min="3" max="3" width="13.28515625" style="153" customWidth="1"/>
    <col min="4" max="4" width="12.28515625" style="153" customWidth="1"/>
    <col min="5" max="5" width="10.28515625" style="153" customWidth="1"/>
    <col min="6" max="6" width="10.7109375" style="153" bestFit="1" customWidth="1"/>
    <col min="7" max="252" width="9.140625" style="153" customWidth="1"/>
    <col min="253" max="253" width="29.140625" style="153" bestFit="1" customWidth="1"/>
    <col min="254" max="254" width="7.28515625" style="153" bestFit="1" customWidth="1"/>
    <col min="255" max="255" width="7.42578125" style="153" bestFit="1" customWidth="1"/>
    <col min="256" max="256" width="6.7109375" style="153" bestFit="1"/>
    <col min="257" max="16384" width="6.710937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38533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5" thickBot="1">
      <c r="A6" s="160" t="s">
        <v>53</v>
      </c>
      <c r="B6" s="195">
        <v>2258.2930000000001</v>
      </c>
      <c r="C6" s="196">
        <v>358.03100000000001</v>
      </c>
      <c r="D6" s="196">
        <v>974.654</v>
      </c>
      <c r="E6" s="197">
        <v>3590.9780000000001</v>
      </c>
    </row>
    <row r="7" spans="1:13">
      <c r="A7" s="164" t="s">
        <v>54</v>
      </c>
      <c r="B7" s="198">
        <v>211.08799999999999</v>
      </c>
      <c r="C7" s="199">
        <v>99.007000000000005</v>
      </c>
      <c r="D7" s="199">
        <v>152.697</v>
      </c>
      <c r="E7" s="200">
        <v>462.79199999999997</v>
      </c>
    </row>
    <row r="8" spans="1:13">
      <c r="A8" s="168" t="s">
        <v>55</v>
      </c>
      <c r="B8" s="201">
        <v>1018.249</v>
      </c>
      <c r="C8" s="202">
        <v>224.77099999999999</v>
      </c>
      <c r="D8" s="202">
        <v>397.452</v>
      </c>
      <c r="E8" s="200">
        <v>1640.472</v>
      </c>
    </row>
    <row r="9" spans="1:13">
      <c r="A9" s="168" t="s">
        <v>56</v>
      </c>
      <c r="B9" s="201">
        <v>735.83799999999997</v>
      </c>
      <c r="C9" s="202">
        <v>26.943999999999999</v>
      </c>
      <c r="D9" s="202">
        <v>373.02199999999999</v>
      </c>
      <c r="E9" s="200">
        <v>1135.8040000000001</v>
      </c>
    </row>
    <row r="10" spans="1:13">
      <c r="A10" s="168" t="s">
        <v>57</v>
      </c>
      <c r="B10" s="201">
        <v>339.10199999999998</v>
      </c>
      <c r="C10" s="202">
        <v>15.411</v>
      </c>
      <c r="D10" s="202">
        <v>72.933000000000007</v>
      </c>
      <c r="E10" s="200">
        <v>427.44600000000003</v>
      </c>
    </row>
    <row r="11" spans="1:13" ht="15" thickBot="1">
      <c r="A11" s="168" t="s">
        <v>58</v>
      </c>
      <c r="B11" s="203">
        <v>-45.984000000000002</v>
      </c>
      <c r="C11" s="204">
        <v>-8.1020000000000003</v>
      </c>
      <c r="D11" s="204">
        <v>-21.45</v>
      </c>
      <c r="E11" s="200">
        <v>-75.536000000000001</v>
      </c>
    </row>
    <row r="12" spans="1:13" ht="15" thickBot="1">
      <c r="A12" s="160" t="s">
        <v>59</v>
      </c>
      <c r="B12" s="195">
        <v>-1019.148</v>
      </c>
      <c r="C12" s="196">
        <v>-121.15300000000001</v>
      </c>
      <c r="D12" s="196">
        <v>-264.88400000000001</v>
      </c>
      <c r="E12" s="197">
        <v>-1405.1849999999999</v>
      </c>
    </row>
    <row r="13" spans="1:13">
      <c r="A13" s="168" t="s">
        <v>54</v>
      </c>
      <c r="B13" s="198">
        <v>-159.43199999999999</v>
      </c>
      <c r="C13" s="199">
        <v>-14.298999999999999</v>
      </c>
      <c r="D13" s="199">
        <v>-36.381</v>
      </c>
      <c r="E13" s="200">
        <v>-210.11199999999999</v>
      </c>
    </row>
    <row r="14" spans="1:13">
      <c r="A14" s="168" t="s">
        <v>55</v>
      </c>
      <c r="B14" s="201">
        <v>-299.52</v>
      </c>
      <c r="C14" s="202">
        <v>-45.116999999999997</v>
      </c>
      <c r="D14" s="202">
        <v>-53.152000000000001</v>
      </c>
      <c r="E14" s="200">
        <v>-397.78899999999999</v>
      </c>
    </row>
    <row r="15" spans="1:13">
      <c r="A15" s="168" t="s">
        <v>56</v>
      </c>
      <c r="B15" s="201">
        <v>-383.25700000000001</v>
      </c>
      <c r="C15" s="202">
        <v>-43.19</v>
      </c>
      <c r="D15" s="202">
        <v>-92.414000000000001</v>
      </c>
      <c r="E15" s="200">
        <v>-518.86099999999999</v>
      </c>
    </row>
    <row r="16" spans="1:13">
      <c r="A16" s="168" t="s">
        <v>57</v>
      </c>
      <c r="B16" s="201">
        <v>-42.588999999999999</v>
      </c>
      <c r="C16" s="202">
        <v>-4.423</v>
      </c>
      <c r="D16" s="202">
        <v>-58.536999999999999</v>
      </c>
      <c r="E16" s="200">
        <v>-105.54900000000001</v>
      </c>
    </row>
    <row r="17" spans="1:7" ht="15" thickBot="1">
      <c r="A17" s="168" t="s">
        <v>60</v>
      </c>
      <c r="B17" s="203">
        <v>-134.35</v>
      </c>
      <c r="C17" s="204">
        <v>-14.124000000000001</v>
      </c>
      <c r="D17" s="204">
        <v>-24.4</v>
      </c>
      <c r="E17" s="200">
        <v>-172.874</v>
      </c>
    </row>
    <row r="18" spans="1:7" ht="15" thickBot="1">
      <c r="A18" s="160" t="s">
        <v>61</v>
      </c>
      <c r="B18" s="195">
        <v>1239.145</v>
      </c>
      <c r="C18" s="196">
        <v>236.87799999999999</v>
      </c>
      <c r="D18" s="196">
        <v>709.77</v>
      </c>
      <c r="E18" s="197">
        <v>2185.7930000000001</v>
      </c>
      <c r="F18" s="173"/>
      <c r="G18" s="173"/>
    </row>
    <row r="19" spans="1:7" ht="15" thickBot="1">
      <c r="A19" s="160" t="s">
        <v>62</v>
      </c>
      <c r="B19" s="195">
        <v>-820.06700000000001</v>
      </c>
      <c r="C19" s="196">
        <v>-22.343</v>
      </c>
      <c r="D19" s="196">
        <v>-209.953</v>
      </c>
      <c r="E19" s="197">
        <v>-1052.3630000000001</v>
      </c>
      <c r="F19" s="173"/>
    </row>
    <row r="20" spans="1:7">
      <c r="A20" s="168" t="s">
        <v>63</v>
      </c>
      <c r="B20" s="198">
        <v>-1014.49</v>
      </c>
      <c r="C20" s="199">
        <v>-40.356999999999999</v>
      </c>
      <c r="D20" s="199">
        <v>-268.92399999999998</v>
      </c>
      <c r="E20" s="200">
        <v>-1323.771</v>
      </c>
    </row>
    <row r="21" spans="1:7" ht="15" thickBot="1">
      <c r="A21" s="168" t="s">
        <v>64</v>
      </c>
      <c r="B21" s="203">
        <v>194.423</v>
      </c>
      <c r="C21" s="204">
        <v>18.013999999999999</v>
      </c>
      <c r="D21" s="204">
        <v>58.970999999999997</v>
      </c>
      <c r="E21" s="200">
        <v>271.40800000000002</v>
      </c>
    </row>
    <row r="22" spans="1:7" ht="24" thickBot="1">
      <c r="A22" s="174" t="s">
        <v>65</v>
      </c>
      <c r="B22" s="195">
        <v>419.07799999999997</v>
      </c>
      <c r="C22" s="196">
        <v>214.535</v>
      </c>
      <c r="D22" s="196">
        <v>499.81700000000001</v>
      </c>
      <c r="E22" s="197">
        <v>1133.43</v>
      </c>
    </row>
    <row r="23" spans="1:7" ht="24" thickBot="1">
      <c r="A23" s="174" t="s">
        <v>66</v>
      </c>
      <c r="B23" s="195">
        <v>843.15899999999999</v>
      </c>
      <c r="C23" s="196">
        <v>78.009</v>
      </c>
      <c r="D23" s="196">
        <v>303.101</v>
      </c>
      <c r="E23" s="197">
        <v>1224.269</v>
      </c>
    </row>
    <row r="24" spans="1:7">
      <c r="A24" s="168" t="s">
        <v>67</v>
      </c>
      <c r="B24" s="198">
        <v>946.79899999999998</v>
      </c>
      <c r="C24" s="199">
        <v>93.953000000000003</v>
      </c>
      <c r="D24" s="199">
        <v>383.464</v>
      </c>
      <c r="E24" s="200">
        <v>1424.2159999999999</v>
      </c>
    </row>
    <row r="25" spans="1:7" ht="15" thickBot="1">
      <c r="A25" s="168" t="s">
        <v>68</v>
      </c>
      <c r="B25" s="203">
        <v>-103.64</v>
      </c>
      <c r="C25" s="204">
        <v>-15.944000000000001</v>
      </c>
      <c r="D25" s="204">
        <v>-80.363</v>
      </c>
      <c r="E25" s="200">
        <v>-199.947</v>
      </c>
    </row>
    <row r="26" spans="1:7" ht="15" thickBot="1">
      <c r="A26" s="174" t="s">
        <v>69</v>
      </c>
      <c r="B26" s="195">
        <v>1.375</v>
      </c>
      <c r="C26" s="196">
        <v>0.22500000000000001</v>
      </c>
      <c r="D26" s="196">
        <v>6.3090000000000002</v>
      </c>
      <c r="E26" s="197">
        <v>7.9089999999999998</v>
      </c>
      <c r="F26" s="205"/>
    </row>
    <row r="27" spans="1:7" ht="23.25" thickBot="1">
      <c r="A27" s="175" t="s">
        <v>70</v>
      </c>
      <c r="B27" s="206">
        <v>27.439</v>
      </c>
      <c r="C27" s="207">
        <v>0</v>
      </c>
      <c r="D27" s="207">
        <v>3.0710000000000002</v>
      </c>
      <c r="E27" s="197">
        <v>30.51</v>
      </c>
    </row>
    <row r="28" spans="1:7" ht="15" thickBot="1">
      <c r="A28" s="175" t="s">
        <v>71</v>
      </c>
      <c r="B28" s="195">
        <v>47.430999999999997</v>
      </c>
      <c r="C28" s="196">
        <v>1.0999999999999999E-2</v>
      </c>
      <c r="D28" s="196">
        <v>-6.9790000000000001</v>
      </c>
      <c r="E28" s="197">
        <v>40.463000000000001</v>
      </c>
    </row>
    <row r="29" spans="1:7" ht="15" thickBot="1">
      <c r="A29" s="175" t="s">
        <v>72</v>
      </c>
      <c r="B29" s="206">
        <v>226.84</v>
      </c>
      <c r="C29" s="207">
        <v>24.751000000000001</v>
      </c>
      <c r="D29" s="207">
        <v>76.209000000000003</v>
      </c>
      <c r="E29" s="197">
        <v>327.8</v>
      </c>
    </row>
    <row r="30" spans="1:7" ht="15" thickBot="1">
      <c r="A30" s="175" t="s">
        <v>73</v>
      </c>
      <c r="B30" s="195">
        <v>434.07900000000001</v>
      </c>
      <c r="C30" s="196">
        <v>72.076999999999998</v>
      </c>
      <c r="D30" s="196">
        <v>288.07799999999997</v>
      </c>
      <c r="E30" s="197">
        <v>794.23400000000004</v>
      </c>
    </row>
    <row r="31" spans="1:7">
      <c r="A31" s="168" t="s">
        <v>74</v>
      </c>
      <c r="B31" s="198">
        <v>192.29300000000001</v>
      </c>
      <c r="C31" s="199">
        <v>3.835</v>
      </c>
      <c r="D31" s="199">
        <v>56.694000000000003</v>
      </c>
      <c r="E31" s="200">
        <v>252.822</v>
      </c>
    </row>
    <row r="32" spans="1:7" ht="15" thickBot="1">
      <c r="A32" s="176" t="s">
        <v>75</v>
      </c>
      <c r="B32" s="203">
        <v>241.786</v>
      </c>
      <c r="C32" s="204">
        <v>68.242000000000004</v>
      </c>
      <c r="D32" s="204">
        <v>231.38399999999999</v>
      </c>
      <c r="E32" s="200">
        <v>541.41200000000003</v>
      </c>
    </row>
    <row r="33" spans="1:6" ht="15" thickBot="1">
      <c r="A33" s="160" t="s">
        <v>76</v>
      </c>
      <c r="B33" s="195">
        <v>-1480.6489999999999</v>
      </c>
      <c r="C33" s="196">
        <v>-151.81899999999999</v>
      </c>
      <c r="D33" s="196">
        <v>-824.43899999999996</v>
      </c>
      <c r="E33" s="197">
        <v>-2456.9070000000002</v>
      </c>
    </row>
    <row r="34" spans="1:6">
      <c r="A34" s="164" t="s">
        <v>77</v>
      </c>
      <c r="B34" s="198">
        <v>-766.76800000000003</v>
      </c>
      <c r="C34" s="199">
        <v>-94.441999999999993</v>
      </c>
      <c r="D34" s="199">
        <v>-414.37400000000002</v>
      </c>
      <c r="E34" s="200">
        <v>-1275.5840000000001</v>
      </c>
    </row>
    <row r="35" spans="1:6">
      <c r="A35" s="168" t="s">
        <v>78</v>
      </c>
      <c r="B35" s="201">
        <v>-247.11699999999999</v>
      </c>
      <c r="C35" s="202">
        <v>-14.871</v>
      </c>
      <c r="D35" s="202">
        <v>-103.985</v>
      </c>
      <c r="E35" s="200">
        <v>-365.97300000000001</v>
      </c>
    </row>
    <row r="36" spans="1:6">
      <c r="A36" s="168" t="s">
        <v>79</v>
      </c>
      <c r="B36" s="201">
        <v>-92.662999999999997</v>
      </c>
      <c r="C36" s="202">
        <v>-13.595000000000001</v>
      </c>
      <c r="D36" s="202">
        <v>-58.822000000000003</v>
      </c>
      <c r="E36" s="200">
        <v>-165.08</v>
      </c>
    </row>
    <row r="37" spans="1:6">
      <c r="A37" s="168" t="s">
        <v>80</v>
      </c>
      <c r="B37" s="201">
        <v>-287.86200000000002</v>
      </c>
      <c r="C37" s="202">
        <v>-20.07</v>
      </c>
      <c r="D37" s="202">
        <v>-197.596</v>
      </c>
      <c r="E37" s="200">
        <v>-505.52800000000002</v>
      </c>
    </row>
    <row r="38" spans="1:6">
      <c r="A38" s="168" t="s">
        <v>81</v>
      </c>
      <c r="B38" s="201">
        <v>-15.87</v>
      </c>
      <c r="C38" s="202">
        <v>-1.9339999999999999</v>
      </c>
      <c r="D38" s="202">
        <v>-12.78</v>
      </c>
      <c r="E38" s="200">
        <v>-30.584</v>
      </c>
    </row>
    <row r="39" spans="1:6" ht="15" thickBot="1">
      <c r="A39" s="168" t="s">
        <v>82</v>
      </c>
      <c r="B39" s="203">
        <v>-70.369</v>
      </c>
      <c r="C39" s="204">
        <v>-6.907</v>
      </c>
      <c r="D39" s="204">
        <v>-36.881999999999998</v>
      </c>
      <c r="E39" s="200">
        <v>-114.158</v>
      </c>
    </row>
    <row r="40" spans="1:6" ht="15" thickBot="1">
      <c r="A40" s="160" t="s">
        <v>83</v>
      </c>
      <c r="B40" s="195">
        <v>-68.771000000000001</v>
      </c>
      <c r="C40" s="196">
        <v>-9.9459999999999997</v>
      </c>
      <c r="D40" s="196">
        <v>-76.408000000000001</v>
      </c>
      <c r="E40" s="197">
        <v>-155.125</v>
      </c>
    </row>
    <row r="41" spans="1:6">
      <c r="A41" s="168" t="s">
        <v>84</v>
      </c>
      <c r="B41" s="198">
        <v>-67.061999999999998</v>
      </c>
      <c r="C41" s="199">
        <v>-9.1950000000000003</v>
      </c>
      <c r="D41" s="199">
        <v>-75.391000000000005</v>
      </c>
      <c r="E41" s="200">
        <v>-151.648</v>
      </c>
    </row>
    <row r="42" spans="1:6" ht="15" thickBot="1">
      <c r="A42" s="168" t="s">
        <v>85</v>
      </c>
      <c r="B42" s="203">
        <v>-1.7090000000000001</v>
      </c>
      <c r="C42" s="204">
        <v>-0.751</v>
      </c>
      <c r="D42" s="204">
        <v>-1.0169999999999999</v>
      </c>
      <c r="E42" s="200">
        <v>-3.4769999999999999</v>
      </c>
    </row>
    <row r="43" spans="1:6" ht="15" thickBot="1">
      <c r="A43" s="160" t="s">
        <v>86</v>
      </c>
      <c r="B43" s="195">
        <v>449.98099999999999</v>
      </c>
      <c r="C43" s="196">
        <v>227.84299999999999</v>
      </c>
      <c r="D43" s="196">
        <v>268.75900000000001</v>
      </c>
      <c r="E43" s="197">
        <v>946.58299999999997</v>
      </c>
      <c r="F43" s="173"/>
    </row>
    <row r="44" spans="1:6" ht="15" hidden="1" thickBot="1">
      <c r="A44" s="208"/>
      <c r="B44" s="209"/>
      <c r="C44" s="210"/>
      <c r="D44" s="210"/>
      <c r="E44" s="211"/>
    </row>
    <row r="45" spans="1:6" ht="15" hidden="1" thickBot="1">
      <c r="A45" s="212" t="s">
        <v>2</v>
      </c>
      <c r="B45" s="213"/>
      <c r="C45" s="214"/>
      <c r="D45" s="214"/>
      <c r="E45" s="215"/>
    </row>
    <row r="46" spans="1:6" ht="15" hidden="1" thickBot="1">
      <c r="A46" s="216"/>
      <c r="B46" s="217"/>
      <c r="C46" s="218"/>
      <c r="D46" s="218"/>
      <c r="E46" s="219"/>
    </row>
    <row r="47" spans="1:6" ht="24" hidden="1" thickBot="1">
      <c r="A47" s="220" t="s">
        <v>3</v>
      </c>
      <c r="B47" s="209"/>
      <c r="C47" s="210"/>
      <c r="D47" s="210"/>
      <c r="E47" s="211"/>
    </row>
    <row r="48" spans="1:6">
      <c r="B48" s="184"/>
      <c r="C48" s="184"/>
      <c r="D48" s="184"/>
      <c r="E48" s="185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workbookViewId="0">
      <selection activeCell="H28" sqref="H28"/>
    </sheetView>
  </sheetViews>
  <sheetFormatPr defaultRowHeight="14.25"/>
  <cols>
    <col min="1" max="1" width="31.85546875" style="193" bestFit="1" customWidth="1"/>
    <col min="2" max="2" width="12.5703125" style="193" bestFit="1" customWidth="1"/>
    <col min="3" max="3" width="12.28515625" style="193" bestFit="1" customWidth="1"/>
    <col min="4" max="4" width="13.42578125" style="193" customWidth="1"/>
    <col min="5" max="5" width="13.28515625" style="193" customWidth="1"/>
    <col min="6" max="16384" width="9.140625" style="153"/>
  </cols>
  <sheetData>
    <row r="2" spans="1:5">
      <c r="A2" s="960" t="s">
        <v>89</v>
      </c>
      <c r="B2" s="960"/>
      <c r="C2" s="960"/>
      <c r="D2" s="960"/>
      <c r="E2" s="960"/>
    </row>
    <row r="3" spans="1:5" ht="15" thickBot="1">
      <c r="A3" s="154"/>
      <c r="B3" s="155"/>
      <c r="C3" s="961" t="s">
        <v>90</v>
      </c>
      <c r="D3" s="961"/>
      <c r="E3" s="961"/>
    </row>
    <row r="4" spans="1:5" ht="15" thickBot="1">
      <c r="A4" s="962" t="s">
        <v>89</v>
      </c>
      <c r="B4" s="964">
        <v>38625</v>
      </c>
      <c r="C4" s="964"/>
      <c r="D4" s="964"/>
      <c r="E4" s="965"/>
    </row>
    <row r="5" spans="1:5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5" ht="15" thickBot="1">
      <c r="A6" s="160" t="s">
        <v>53</v>
      </c>
      <c r="B6" s="186">
        <v>3490.5610000000001</v>
      </c>
      <c r="C6" s="186">
        <v>1600.828</v>
      </c>
      <c r="D6" s="186">
        <v>452.702</v>
      </c>
      <c r="E6" s="187">
        <v>5544.0910000000003</v>
      </c>
    </row>
    <row r="7" spans="1:5">
      <c r="A7" s="164" t="s">
        <v>54</v>
      </c>
      <c r="B7" s="188">
        <v>299.19600000000003</v>
      </c>
      <c r="C7" s="188">
        <v>313.30099999999999</v>
      </c>
      <c r="D7" s="188">
        <v>77.88</v>
      </c>
      <c r="E7" s="189">
        <v>690.37699999999995</v>
      </c>
    </row>
    <row r="8" spans="1:5">
      <c r="A8" s="168" t="s">
        <v>55</v>
      </c>
      <c r="B8" s="190">
        <v>1565.942</v>
      </c>
      <c r="C8" s="190">
        <v>790.40599999999995</v>
      </c>
      <c r="D8" s="190">
        <v>143.40299999999999</v>
      </c>
      <c r="E8" s="189">
        <v>2499.7510000000002</v>
      </c>
    </row>
    <row r="9" spans="1:5">
      <c r="A9" s="168" t="s">
        <v>56</v>
      </c>
      <c r="B9" s="190">
        <v>1170.585</v>
      </c>
      <c r="C9" s="190">
        <v>405.72300000000001</v>
      </c>
      <c r="D9" s="190">
        <v>230.14699999999999</v>
      </c>
      <c r="E9" s="189">
        <v>1806.4549999999999</v>
      </c>
    </row>
    <row r="10" spans="1:5">
      <c r="A10" s="168" t="s">
        <v>57</v>
      </c>
      <c r="B10" s="190">
        <v>533.61</v>
      </c>
      <c r="C10" s="190">
        <v>118.22199999999999</v>
      </c>
      <c r="D10" s="190">
        <v>22.396000000000001</v>
      </c>
      <c r="E10" s="189">
        <v>674.22799999999995</v>
      </c>
    </row>
    <row r="11" spans="1:5" ht="15" thickBot="1">
      <c r="A11" s="168" t="s">
        <v>58</v>
      </c>
      <c r="B11" s="191">
        <v>-78.772000000000006</v>
      </c>
      <c r="C11" s="191">
        <v>-26.824000000000002</v>
      </c>
      <c r="D11" s="191">
        <v>-21.123999999999999</v>
      </c>
      <c r="E11" s="189">
        <v>-126.72</v>
      </c>
    </row>
    <row r="12" spans="1:5" ht="15" thickBot="1">
      <c r="A12" s="160" t="s">
        <v>59</v>
      </c>
      <c r="B12" s="186">
        <v>-1557.346</v>
      </c>
      <c r="C12" s="186">
        <v>-467.93900000000002</v>
      </c>
      <c r="D12" s="186">
        <v>-145.762</v>
      </c>
      <c r="E12" s="187">
        <v>-2171.047</v>
      </c>
    </row>
    <row r="13" spans="1:5">
      <c r="A13" s="168" t="s">
        <v>54</v>
      </c>
      <c r="B13" s="188">
        <v>-257.50599999999997</v>
      </c>
      <c r="C13" s="188">
        <v>-68.525000000000006</v>
      </c>
      <c r="D13" s="188">
        <v>-19.253</v>
      </c>
      <c r="E13" s="189">
        <v>-345.28399999999999</v>
      </c>
    </row>
    <row r="14" spans="1:5">
      <c r="A14" s="168" t="s">
        <v>55</v>
      </c>
      <c r="B14" s="190">
        <v>-441.762</v>
      </c>
      <c r="C14" s="190">
        <v>-129.91999999999999</v>
      </c>
      <c r="D14" s="190">
        <v>-23.814</v>
      </c>
      <c r="E14" s="189">
        <v>-595.49599999999998</v>
      </c>
    </row>
    <row r="15" spans="1:5">
      <c r="A15" s="168" t="s">
        <v>56</v>
      </c>
      <c r="B15" s="190">
        <v>-584.01400000000001</v>
      </c>
      <c r="C15" s="190">
        <v>-136</v>
      </c>
      <c r="D15" s="190">
        <v>-72.355999999999995</v>
      </c>
      <c r="E15" s="189">
        <v>-792.37</v>
      </c>
    </row>
    <row r="16" spans="1:5">
      <c r="A16" s="168" t="s">
        <v>57</v>
      </c>
      <c r="B16" s="190">
        <v>-68.247</v>
      </c>
      <c r="C16" s="190">
        <v>-93.370999999999995</v>
      </c>
      <c r="D16" s="190">
        <v>-10.948</v>
      </c>
      <c r="E16" s="189">
        <v>-172.566</v>
      </c>
    </row>
    <row r="17" spans="1:5" ht="15" thickBot="1">
      <c r="A17" s="168" t="s">
        <v>60</v>
      </c>
      <c r="B17" s="191">
        <v>-205.81700000000001</v>
      </c>
      <c r="C17" s="191">
        <v>-40.122999999999998</v>
      </c>
      <c r="D17" s="191">
        <v>-19.390999999999998</v>
      </c>
      <c r="E17" s="189">
        <v>-265.33100000000002</v>
      </c>
    </row>
    <row r="18" spans="1:5" ht="15" thickBot="1">
      <c r="A18" s="160" t="s">
        <v>61</v>
      </c>
      <c r="B18" s="186">
        <v>1933.2149999999999</v>
      </c>
      <c r="C18" s="186">
        <v>1132.8889999999999</v>
      </c>
      <c r="D18" s="186">
        <v>306.94</v>
      </c>
      <c r="E18" s="187">
        <v>3373.0439999999999</v>
      </c>
    </row>
    <row r="19" spans="1:5" ht="15" thickBot="1">
      <c r="A19" s="160" t="s">
        <v>62</v>
      </c>
      <c r="B19" s="186">
        <v>-1143.7809999999999</v>
      </c>
      <c r="C19" s="186">
        <v>-129.59800000000001</v>
      </c>
      <c r="D19" s="186">
        <v>-121.26</v>
      </c>
      <c r="E19" s="187">
        <v>-1394.6389999999999</v>
      </c>
    </row>
    <row r="20" spans="1:5">
      <c r="A20" s="168" t="s">
        <v>63</v>
      </c>
      <c r="B20" s="188">
        <v>-1399.954</v>
      </c>
      <c r="C20" s="188">
        <v>-194.56399999999999</v>
      </c>
      <c r="D20" s="188">
        <v>-157.27600000000001</v>
      </c>
      <c r="E20" s="189">
        <v>-1751.7940000000001</v>
      </c>
    </row>
    <row r="21" spans="1:5" ht="15" thickBot="1">
      <c r="A21" s="168" t="s">
        <v>64</v>
      </c>
      <c r="B21" s="191">
        <v>256.173</v>
      </c>
      <c r="C21" s="191">
        <v>64.965999999999994</v>
      </c>
      <c r="D21" s="191">
        <v>36.015999999999998</v>
      </c>
      <c r="E21" s="189">
        <v>357.15499999999997</v>
      </c>
    </row>
    <row r="22" spans="1:5" ht="24" thickBot="1">
      <c r="A22" s="174" t="s">
        <v>65</v>
      </c>
      <c r="B22" s="186">
        <v>789.43399999999997</v>
      </c>
      <c r="C22" s="186">
        <v>1003.2910000000001</v>
      </c>
      <c r="D22" s="186">
        <v>185.68</v>
      </c>
      <c r="E22" s="187">
        <v>1978.405</v>
      </c>
    </row>
    <row r="23" spans="1:5" ht="24" thickBot="1">
      <c r="A23" s="174" t="s">
        <v>66</v>
      </c>
      <c r="B23" s="186">
        <v>1311.963</v>
      </c>
      <c r="C23" s="186">
        <v>394.12900000000002</v>
      </c>
      <c r="D23" s="186">
        <v>194.07</v>
      </c>
      <c r="E23" s="187">
        <v>1900.162</v>
      </c>
    </row>
    <row r="24" spans="1:5">
      <c r="A24" s="168" t="s">
        <v>67</v>
      </c>
      <c r="B24" s="188">
        <v>1464.5640000000001</v>
      </c>
      <c r="C24" s="188">
        <v>476.74599999999998</v>
      </c>
      <c r="D24" s="188">
        <v>257.38499999999999</v>
      </c>
      <c r="E24" s="189">
        <v>2198.6950000000002</v>
      </c>
    </row>
    <row r="25" spans="1:5" ht="15" thickBot="1">
      <c r="A25" s="168" t="s">
        <v>68</v>
      </c>
      <c r="B25" s="191">
        <v>-152.601</v>
      </c>
      <c r="C25" s="191">
        <v>-82.617000000000004</v>
      </c>
      <c r="D25" s="191">
        <v>-63.314999999999998</v>
      </c>
      <c r="E25" s="189">
        <v>-298.53300000000002</v>
      </c>
    </row>
    <row r="26" spans="1:5" ht="15" thickBot="1">
      <c r="A26" s="174" t="s">
        <v>69</v>
      </c>
      <c r="B26" s="186">
        <v>1.599</v>
      </c>
      <c r="C26" s="186">
        <v>7.51</v>
      </c>
      <c r="D26" s="186">
        <v>1.2749999999999999</v>
      </c>
      <c r="E26" s="187">
        <v>10.384</v>
      </c>
    </row>
    <row r="27" spans="1:5" ht="23.25" thickBot="1">
      <c r="A27" s="175" t="s">
        <v>70</v>
      </c>
      <c r="B27" s="192">
        <v>31.547999999999998</v>
      </c>
      <c r="C27" s="192">
        <v>2.8959999999999999</v>
      </c>
      <c r="D27" s="192">
        <v>5.0000000000000001E-3</v>
      </c>
      <c r="E27" s="187">
        <v>34.448999999999998</v>
      </c>
    </row>
    <row r="28" spans="1:5" ht="15" thickBot="1">
      <c r="A28" s="175" t="s">
        <v>71</v>
      </c>
      <c r="B28" s="186">
        <v>32.207000000000001</v>
      </c>
      <c r="C28" s="186">
        <v>-15.723000000000001</v>
      </c>
      <c r="D28" s="186">
        <v>-69.353999999999999</v>
      </c>
      <c r="E28" s="187">
        <v>-52.87</v>
      </c>
    </row>
    <row r="29" spans="1:5" ht="15" thickBot="1">
      <c r="A29" s="175" t="s">
        <v>72</v>
      </c>
      <c r="B29" s="192">
        <v>331.22300000000001</v>
      </c>
      <c r="C29" s="192">
        <v>103.46899999999999</v>
      </c>
      <c r="D29" s="192">
        <v>46.11</v>
      </c>
      <c r="E29" s="187">
        <v>480.80200000000002</v>
      </c>
    </row>
    <row r="30" spans="1:5" ht="15" thickBot="1">
      <c r="A30" s="175" t="s">
        <v>73</v>
      </c>
      <c r="B30" s="186">
        <v>543.01199999999994</v>
      </c>
      <c r="C30" s="186">
        <v>284.91199999999998</v>
      </c>
      <c r="D30" s="186">
        <v>207.42400000000001</v>
      </c>
      <c r="E30" s="187">
        <v>1035.348</v>
      </c>
    </row>
    <row r="31" spans="1:5">
      <c r="A31" s="168" t="s">
        <v>74</v>
      </c>
      <c r="B31" s="188">
        <v>237.49199999999999</v>
      </c>
      <c r="C31" s="188">
        <v>59.86</v>
      </c>
      <c r="D31" s="188">
        <v>50.12</v>
      </c>
      <c r="E31" s="189">
        <v>347.47199999999998</v>
      </c>
    </row>
    <row r="32" spans="1:5" ht="15" thickBot="1">
      <c r="A32" s="176" t="s">
        <v>75</v>
      </c>
      <c r="B32" s="191">
        <v>305.52</v>
      </c>
      <c r="C32" s="191">
        <v>225.05199999999999</v>
      </c>
      <c r="D32" s="191">
        <v>157.304</v>
      </c>
      <c r="E32" s="189">
        <v>687.87599999999998</v>
      </c>
    </row>
    <row r="33" spans="1:5" ht="15" thickBot="1">
      <c r="A33" s="160" t="s">
        <v>76</v>
      </c>
      <c r="B33" s="186">
        <v>-2233.1410000000001</v>
      </c>
      <c r="C33" s="186">
        <v>-904.67100000000005</v>
      </c>
      <c r="D33" s="186">
        <v>-564.19299999999998</v>
      </c>
      <c r="E33" s="187">
        <v>-3702.0050000000001</v>
      </c>
    </row>
    <row r="34" spans="1:5">
      <c r="A34" s="164" t="s">
        <v>77</v>
      </c>
      <c r="B34" s="188">
        <v>-1170.6690000000001</v>
      </c>
      <c r="C34" s="188">
        <v>-471.94600000000003</v>
      </c>
      <c r="D34" s="188">
        <v>-291.62599999999998</v>
      </c>
      <c r="E34" s="189">
        <v>-1934.241</v>
      </c>
    </row>
    <row r="35" spans="1:5">
      <c r="A35" s="168" t="s">
        <v>78</v>
      </c>
      <c r="B35" s="190">
        <v>-370.32400000000001</v>
      </c>
      <c r="C35" s="190">
        <v>-102.995</v>
      </c>
      <c r="D35" s="190">
        <v>-73.522999999999996</v>
      </c>
      <c r="E35" s="189">
        <v>-546.84199999999998</v>
      </c>
    </row>
    <row r="36" spans="1:5">
      <c r="A36" s="168" t="s">
        <v>79</v>
      </c>
      <c r="B36" s="190">
        <v>-130.44399999999999</v>
      </c>
      <c r="C36" s="190">
        <v>-63.406999999999996</v>
      </c>
      <c r="D36" s="190">
        <v>-41.89</v>
      </c>
      <c r="E36" s="189">
        <v>-235.74100000000001</v>
      </c>
    </row>
    <row r="37" spans="1:5">
      <c r="A37" s="168" t="s">
        <v>80</v>
      </c>
      <c r="B37" s="190">
        <v>-437.58699999999999</v>
      </c>
      <c r="C37" s="190">
        <v>-203.16300000000001</v>
      </c>
      <c r="D37" s="190">
        <v>-140.72800000000001</v>
      </c>
      <c r="E37" s="189">
        <v>-781.47799999999995</v>
      </c>
    </row>
    <row r="38" spans="1:5">
      <c r="A38" s="168" t="s">
        <v>81</v>
      </c>
      <c r="B38" s="190">
        <v>-20.981999999999999</v>
      </c>
      <c r="C38" s="190">
        <v>-12.962</v>
      </c>
      <c r="D38" s="190">
        <v>-8.0289999999999999</v>
      </c>
      <c r="E38" s="189">
        <v>-41.972999999999999</v>
      </c>
    </row>
    <row r="39" spans="1:5" ht="15" thickBot="1">
      <c r="A39" s="168" t="s">
        <v>82</v>
      </c>
      <c r="B39" s="191">
        <v>-103.13500000000001</v>
      </c>
      <c r="C39" s="191">
        <v>-50.198</v>
      </c>
      <c r="D39" s="191">
        <v>-8.3970000000000002</v>
      </c>
      <c r="E39" s="189">
        <v>-161.72999999999999</v>
      </c>
    </row>
    <row r="40" spans="1:5" ht="15" thickBot="1">
      <c r="A40" s="160" t="s">
        <v>83</v>
      </c>
      <c r="B40" s="186">
        <v>-115.876</v>
      </c>
      <c r="C40" s="186">
        <v>-118.645</v>
      </c>
      <c r="D40" s="186">
        <v>-105.03700000000001</v>
      </c>
      <c r="E40" s="187">
        <v>-339.55799999999999</v>
      </c>
    </row>
    <row r="41" spans="1:5">
      <c r="A41" s="168" t="s">
        <v>84</v>
      </c>
      <c r="B41" s="188">
        <v>-94.102000000000004</v>
      </c>
      <c r="C41" s="188">
        <v>-56.854999999999997</v>
      </c>
      <c r="D41" s="188">
        <v>-80.831999999999994</v>
      </c>
      <c r="E41" s="189">
        <v>-231.78899999999999</v>
      </c>
    </row>
    <row r="42" spans="1:5" ht="15" thickBot="1">
      <c r="A42" s="168" t="s">
        <v>85</v>
      </c>
      <c r="B42" s="191">
        <v>-21.774000000000001</v>
      </c>
      <c r="C42" s="191">
        <v>-61.79</v>
      </c>
      <c r="D42" s="191">
        <v>-24.204999999999998</v>
      </c>
      <c r="E42" s="189">
        <v>-107.76900000000001</v>
      </c>
    </row>
    <row r="43" spans="1:5" ht="15" thickBot="1">
      <c r="A43" s="160" t="s">
        <v>86</v>
      </c>
      <c r="B43" s="186">
        <v>691.96900000000005</v>
      </c>
      <c r="C43" s="186">
        <v>757.16800000000001</v>
      </c>
      <c r="D43" s="186">
        <v>-104.02</v>
      </c>
      <c r="E43" s="187">
        <v>1345.117</v>
      </c>
    </row>
    <row r="44" spans="1:5">
      <c r="B44" s="194"/>
      <c r="C44" s="194"/>
      <c r="D44" s="194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D33" sqref="D33"/>
    </sheetView>
  </sheetViews>
  <sheetFormatPr defaultColWidth="6.7109375" defaultRowHeight="14.25"/>
  <cols>
    <col min="1" max="1" width="29.140625" style="153" bestFit="1" customWidth="1"/>
    <col min="2" max="2" width="15.140625" style="153" customWidth="1"/>
    <col min="3" max="3" width="12.85546875" style="153" customWidth="1"/>
    <col min="4" max="4" width="13.5703125" style="153" customWidth="1"/>
    <col min="5" max="5" width="10.140625" style="153" customWidth="1"/>
    <col min="6" max="252" width="9.140625" style="153" customWidth="1"/>
    <col min="253" max="253" width="29.140625" style="153" bestFit="1" customWidth="1"/>
    <col min="254" max="254" width="7.28515625" style="153" bestFit="1" customWidth="1"/>
    <col min="255" max="255" width="7.42578125" style="153" bestFit="1" customWidth="1"/>
    <col min="256" max="256" width="6.7109375" style="153" bestFit="1"/>
    <col min="257" max="16384" width="6.710937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38717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7.25" customHeight="1" thickBot="1">
      <c r="A6" s="160" t="s">
        <v>53</v>
      </c>
      <c r="B6" s="161">
        <v>4833.8069999999998</v>
      </c>
      <c r="C6" s="162">
        <v>1139.9100000000001</v>
      </c>
      <c r="D6" s="162">
        <v>1696.481</v>
      </c>
      <c r="E6" s="163">
        <v>7670.1980000000003</v>
      </c>
    </row>
    <row r="7" spans="1:13">
      <c r="A7" s="164" t="s">
        <v>54</v>
      </c>
      <c r="B7" s="165">
        <v>418.61099999999999</v>
      </c>
      <c r="C7" s="166">
        <v>239.26</v>
      </c>
      <c r="D7" s="166">
        <v>324.84800000000001</v>
      </c>
      <c r="E7" s="167">
        <v>982.71900000000005</v>
      </c>
    </row>
    <row r="8" spans="1:13">
      <c r="A8" s="168" t="s">
        <v>55</v>
      </c>
      <c r="B8" s="169">
        <v>2122.7150000000001</v>
      </c>
      <c r="C8" s="170">
        <v>591.11500000000001</v>
      </c>
      <c r="D8" s="170">
        <v>680.76700000000005</v>
      </c>
      <c r="E8" s="167">
        <v>3394.5970000000002</v>
      </c>
    </row>
    <row r="9" spans="1:13">
      <c r="A9" s="168" t="s">
        <v>56</v>
      </c>
      <c r="B9" s="169">
        <v>1624.3019999999999</v>
      </c>
      <c r="C9" s="170">
        <v>286.23500000000001</v>
      </c>
      <c r="D9" s="170">
        <v>600.71100000000001</v>
      </c>
      <c r="E9" s="167">
        <v>2511.248</v>
      </c>
    </row>
    <row r="10" spans="1:13">
      <c r="A10" s="168" t="s">
        <v>57</v>
      </c>
      <c r="B10" s="169">
        <v>787.34799999999996</v>
      </c>
      <c r="C10" s="170">
        <v>44.823</v>
      </c>
      <c r="D10" s="170">
        <v>148.44300000000001</v>
      </c>
      <c r="E10" s="167">
        <v>980.61400000000003</v>
      </c>
    </row>
    <row r="11" spans="1:13" ht="15" thickBot="1">
      <c r="A11" s="168" t="s">
        <v>58</v>
      </c>
      <c r="B11" s="171">
        <v>-119.169</v>
      </c>
      <c r="C11" s="172">
        <v>-21.523</v>
      </c>
      <c r="D11" s="172">
        <v>-58.287999999999997</v>
      </c>
      <c r="E11" s="167">
        <v>-198.98</v>
      </c>
    </row>
    <row r="12" spans="1:13" ht="16.5" customHeight="1" thickBot="1">
      <c r="A12" s="160" t="s">
        <v>59</v>
      </c>
      <c r="B12" s="161">
        <v>-2116.2959999999998</v>
      </c>
      <c r="C12" s="162">
        <v>-342.64299999999997</v>
      </c>
      <c r="D12" s="162">
        <v>-554.13099999999997</v>
      </c>
      <c r="E12" s="163">
        <v>-3013.07</v>
      </c>
    </row>
    <row r="13" spans="1:13">
      <c r="A13" s="168" t="s">
        <v>54</v>
      </c>
      <c r="B13" s="165">
        <v>-362.32299999999998</v>
      </c>
      <c r="C13" s="166">
        <v>-41.640999999999998</v>
      </c>
      <c r="D13" s="166">
        <v>-82.436000000000007</v>
      </c>
      <c r="E13" s="167">
        <v>-486.4</v>
      </c>
    </row>
    <row r="14" spans="1:13">
      <c r="A14" s="168" t="s">
        <v>55</v>
      </c>
      <c r="B14" s="169">
        <v>-618.21299999999997</v>
      </c>
      <c r="C14" s="170">
        <v>-107.175</v>
      </c>
      <c r="D14" s="170">
        <v>-113.54600000000001</v>
      </c>
      <c r="E14" s="167">
        <v>-838.93399999999997</v>
      </c>
    </row>
    <row r="15" spans="1:13">
      <c r="A15" s="168" t="s">
        <v>56</v>
      </c>
      <c r="B15" s="169">
        <v>-768.57899999999995</v>
      </c>
      <c r="C15" s="170">
        <v>-114.489</v>
      </c>
      <c r="D15" s="170">
        <v>-197.917</v>
      </c>
      <c r="E15" s="167">
        <v>-1080.9849999999999</v>
      </c>
    </row>
    <row r="16" spans="1:13">
      <c r="A16" s="168" t="s">
        <v>57</v>
      </c>
      <c r="B16" s="169">
        <v>-88.308000000000007</v>
      </c>
      <c r="C16" s="170">
        <v>-44.338000000000001</v>
      </c>
      <c r="D16" s="170">
        <v>-113.669</v>
      </c>
      <c r="E16" s="167">
        <v>-246.315</v>
      </c>
    </row>
    <row r="17" spans="1:7" ht="15" thickBot="1">
      <c r="A17" s="168" t="s">
        <v>60</v>
      </c>
      <c r="B17" s="171">
        <v>-278.87299999999999</v>
      </c>
      <c r="C17" s="172">
        <v>-35</v>
      </c>
      <c r="D17" s="172">
        <v>-46.563000000000002</v>
      </c>
      <c r="E17" s="167">
        <v>-360.43599999999998</v>
      </c>
    </row>
    <row r="18" spans="1:7" ht="16.5" customHeight="1" thickBot="1">
      <c r="A18" s="160" t="s">
        <v>61</v>
      </c>
      <c r="B18" s="161">
        <v>2717.511</v>
      </c>
      <c r="C18" s="162">
        <v>797.26700000000005</v>
      </c>
      <c r="D18" s="162">
        <v>1142.3499999999999</v>
      </c>
      <c r="E18" s="163">
        <v>4657.1279999999997</v>
      </c>
      <c r="F18" s="173"/>
      <c r="G18" s="173"/>
    </row>
    <row r="19" spans="1:7" ht="15" thickBot="1">
      <c r="A19" s="160" t="s">
        <v>62</v>
      </c>
      <c r="B19" s="161">
        <v>-1979.4970000000001</v>
      </c>
      <c r="C19" s="162">
        <v>-71.844999999999999</v>
      </c>
      <c r="D19" s="162">
        <v>-384.45299999999997</v>
      </c>
      <c r="E19" s="163">
        <v>-2435.7950000000001</v>
      </c>
      <c r="F19" s="173"/>
    </row>
    <row r="20" spans="1:7">
      <c r="A20" s="168" t="s">
        <v>63</v>
      </c>
      <c r="B20" s="165">
        <v>-2386.0210000000002</v>
      </c>
      <c r="C20" s="166">
        <v>-104.84399999999999</v>
      </c>
      <c r="D20" s="166">
        <v>-533.31200000000001</v>
      </c>
      <c r="E20" s="167">
        <v>-3024.1770000000001</v>
      </c>
    </row>
    <row r="21" spans="1:7" ht="15" thickBot="1">
      <c r="A21" s="168" t="s">
        <v>64</v>
      </c>
      <c r="B21" s="171">
        <v>406.524</v>
      </c>
      <c r="C21" s="172">
        <v>32.999000000000002</v>
      </c>
      <c r="D21" s="172">
        <v>148.85900000000001</v>
      </c>
      <c r="E21" s="167">
        <v>588.38199999999995</v>
      </c>
    </row>
    <row r="22" spans="1:7" ht="29.25" customHeight="1" thickBot="1">
      <c r="A22" s="174" t="s">
        <v>65</v>
      </c>
      <c r="B22" s="161">
        <v>738.01400000000001</v>
      </c>
      <c r="C22" s="162">
        <v>725.42200000000003</v>
      </c>
      <c r="D22" s="162">
        <v>757.89700000000005</v>
      </c>
      <c r="E22" s="163">
        <v>2221.3330000000001</v>
      </c>
    </row>
    <row r="23" spans="1:7" ht="30" customHeight="1" thickBot="1">
      <c r="A23" s="174" t="s">
        <v>66</v>
      </c>
      <c r="B23" s="161">
        <v>1804.7570000000001</v>
      </c>
      <c r="C23" s="162">
        <v>236.898</v>
      </c>
      <c r="D23" s="162">
        <v>582.846</v>
      </c>
      <c r="E23" s="163">
        <v>2624.5010000000002</v>
      </c>
    </row>
    <row r="24" spans="1:7">
      <c r="A24" s="168" t="s">
        <v>67</v>
      </c>
      <c r="B24" s="165">
        <v>2013.3130000000001</v>
      </c>
      <c r="C24" s="166">
        <v>282.928</v>
      </c>
      <c r="D24" s="166">
        <v>750.76300000000003</v>
      </c>
      <c r="E24" s="167">
        <v>3047.0039999999999</v>
      </c>
    </row>
    <row r="25" spans="1:7" ht="15" thickBot="1">
      <c r="A25" s="168" t="s">
        <v>68</v>
      </c>
      <c r="B25" s="171">
        <v>-208.55600000000001</v>
      </c>
      <c r="C25" s="172">
        <v>-46.03</v>
      </c>
      <c r="D25" s="172">
        <v>-167.917</v>
      </c>
      <c r="E25" s="167">
        <v>-422.50299999999999</v>
      </c>
    </row>
    <row r="26" spans="1:7" ht="16.5" customHeight="1" thickBot="1">
      <c r="A26" s="174" t="s">
        <v>69</v>
      </c>
      <c r="B26" s="161">
        <v>2.355</v>
      </c>
      <c r="C26" s="162">
        <v>2.6859999999999999</v>
      </c>
      <c r="D26" s="162">
        <v>7.3289999999999997</v>
      </c>
      <c r="E26" s="163">
        <v>12.37</v>
      </c>
    </row>
    <row r="27" spans="1:7" ht="23.25" thickBot="1">
      <c r="A27" s="175" t="s">
        <v>70</v>
      </c>
      <c r="B27" s="221">
        <v>38.893999999999998</v>
      </c>
      <c r="C27" s="222">
        <v>0</v>
      </c>
      <c r="D27" s="222">
        <v>1.66</v>
      </c>
      <c r="E27" s="163">
        <v>40.554000000000002</v>
      </c>
    </row>
    <row r="28" spans="1:7" ht="15" thickBot="1">
      <c r="A28" s="175" t="s">
        <v>71</v>
      </c>
      <c r="B28" s="161">
        <v>57.533000000000001</v>
      </c>
      <c r="C28" s="162">
        <v>1.3009999999999999</v>
      </c>
      <c r="D28" s="162">
        <v>-59.125</v>
      </c>
      <c r="E28" s="163">
        <v>0</v>
      </c>
    </row>
    <row r="29" spans="1:7" ht="15" thickBot="1">
      <c r="A29" s="175" t="s">
        <v>72</v>
      </c>
      <c r="B29" s="221">
        <v>424.887</v>
      </c>
      <c r="C29" s="222">
        <v>67.802000000000007</v>
      </c>
      <c r="D29" s="222">
        <v>133.49299999999999</v>
      </c>
      <c r="E29" s="163">
        <v>626.18200000000002</v>
      </c>
    </row>
    <row r="30" spans="1:7" ht="15" thickBot="1">
      <c r="A30" s="175" t="s">
        <v>73</v>
      </c>
      <c r="B30" s="161">
        <v>1347.1790000000001</v>
      </c>
      <c r="C30" s="162">
        <v>118.364</v>
      </c>
      <c r="D30" s="162">
        <v>890.11099999999999</v>
      </c>
      <c r="E30" s="163">
        <v>2355.654</v>
      </c>
    </row>
    <row r="31" spans="1:7">
      <c r="A31" s="168" t="s">
        <v>74</v>
      </c>
      <c r="B31" s="165">
        <v>437.49900000000002</v>
      </c>
      <c r="C31" s="166">
        <v>8.1790000000000003</v>
      </c>
      <c r="D31" s="166">
        <v>138.69900000000001</v>
      </c>
      <c r="E31" s="167">
        <v>584.37699999999995</v>
      </c>
    </row>
    <row r="32" spans="1:7" ht="15" thickBot="1">
      <c r="A32" s="176" t="s">
        <v>75</v>
      </c>
      <c r="B32" s="171">
        <v>909.68</v>
      </c>
      <c r="C32" s="172">
        <v>110.185</v>
      </c>
      <c r="D32" s="172">
        <v>751.41200000000003</v>
      </c>
      <c r="E32" s="167">
        <v>1771.277</v>
      </c>
    </row>
    <row r="33" spans="1:6" ht="39.75" customHeight="1" thickBot="1">
      <c r="A33" s="160" t="s">
        <v>76</v>
      </c>
      <c r="B33" s="161">
        <v>-3114.9850000000001</v>
      </c>
      <c r="C33" s="162">
        <v>-625.90700000000004</v>
      </c>
      <c r="D33" s="162">
        <v>-1443.7840000000001</v>
      </c>
      <c r="E33" s="163">
        <v>-5184.6760000000004</v>
      </c>
    </row>
    <row r="34" spans="1:6">
      <c r="A34" s="164" t="s">
        <v>77</v>
      </c>
      <c r="B34" s="223">
        <v>-1632.8820000000001</v>
      </c>
      <c r="C34" s="224">
        <v>-327.86599999999999</v>
      </c>
      <c r="D34" s="224">
        <v>-714.12800000000004</v>
      </c>
      <c r="E34" s="225">
        <v>-2674.8760000000002</v>
      </c>
    </row>
    <row r="35" spans="1:6">
      <c r="A35" s="168" t="s">
        <v>78</v>
      </c>
      <c r="B35" s="226">
        <v>-496.54199999999997</v>
      </c>
      <c r="C35" s="170">
        <v>-62.475999999999999</v>
      </c>
      <c r="D35" s="170">
        <v>-188.77600000000001</v>
      </c>
      <c r="E35" s="167">
        <v>-747.79399999999998</v>
      </c>
    </row>
    <row r="36" spans="1:6">
      <c r="A36" s="168" t="s">
        <v>79</v>
      </c>
      <c r="B36" s="226">
        <v>-182.334</v>
      </c>
      <c r="C36" s="170">
        <v>-52.963999999999999</v>
      </c>
      <c r="D36" s="170">
        <v>-108.181</v>
      </c>
      <c r="E36" s="167">
        <v>-343.47899999999998</v>
      </c>
    </row>
    <row r="37" spans="1:6">
      <c r="A37" s="168" t="s">
        <v>80</v>
      </c>
      <c r="B37" s="226">
        <v>-606.98400000000004</v>
      </c>
      <c r="C37" s="170">
        <v>-134.41999999999999</v>
      </c>
      <c r="D37" s="170">
        <v>-360.101</v>
      </c>
      <c r="E37" s="167">
        <v>-1101.5050000000001</v>
      </c>
    </row>
    <row r="38" spans="1:6">
      <c r="A38" s="168" t="s">
        <v>81</v>
      </c>
      <c r="B38" s="226">
        <v>-30.715</v>
      </c>
      <c r="C38" s="170">
        <v>-9.8819999999999997</v>
      </c>
      <c r="D38" s="170">
        <v>-20.981000000000002</v>
      </c>
      <c r="E38" s="167">
        <v>-61.578000000000003</v>
      </c>
    </row>
    <row r="39" spans="1:6" ht="15" thickBot="1">
      <c r="A39" s="168" t="s">
        <v>82</v>
      </c>
      <c r="B39" s="227">
        <v>-165.52799999999999</v>
      </c>
      <c r="C39" s="172">
        <v>-38.298999999999999</v>
      </c>
      <c r="D39" s="172">
        <v>-51.616999999999997</v>
      </c>
      <c r="E39" s="167">
        <v>-255.44399999999999</v>
      </c>
    </row>
    <row r="40" spans="1:6" ht="15" thickBot="1">
      <c r="A40" s="160" t="s">
        <v>83</v>
      </c>
      <c r="B40" s="228">
        <v>-250.881</v>
      </c>
      <c r="C40" s="162">
        <v>-41.649000000000001</v>
      </c>
      <c r="D40" s="162">
        <v>-450.89100000000002</v>
      </c>
      <c r="E40" s="163">
        <v>-743.42100000000005</v>
      </c>
    </row>
    <row r="41" spans="1:6">
      <c r="A41" s="168" t="s">
        <v>84</v>
      </c>
      <c r="B41" s="229">
        <v>-226.70599999999999</v>
      </c>
      <c r="C41" s="166">
        <v>-39.835999999999999</v>
      </c>
      <c r="D41" s="166">
        <v>-114.31699999999999</v>
      </c>
      <c r="E41" s="167">
        <v>-380.85899999999998</v>
      </c>
    </row>
    <row r="42" spans="1:6" ht="15" thickBot="1">
      <c r="A42" s="168" t="s">
        <v>85</v>
      </c>
      <c r="B42" s="227">
        <v>-24.175000000000001</v>
      </c>
      <c r="C42" s="172">
        <v>-1.8129999999999999</v>
      </c>
      <c r="D42" s="172">
        <v>-336.57400000000001</v>
      </c>
      <c r="E42" s="167">
        <v>-362.56200000000001</v>
      </c>
    </row>
    <row r="43" spans="1:6" ht="15" thickBot="1">
      <c r="A43" s="160" t="s">
        <v>86</v>
      </c>
      <c r="B43" s="230">
        <v>1047.7529999999999</v>
      </c>
      <c r="C43" s="231">
        <v>484.91699999999997</v>
      </c>
      <c r="D43" s="231">
        <v>419.536</v>
      </c>
      <c r="E43" s="232">
        <v>1952.2059999999999</v>
      </c>
      <c r="F43" s="173"/>
    </row>
    <row r="44" spans="1:6" ht="15" thickBot="1">
      <c r="A44" s="178"/>
      <c r="B44" s="233"/>
      <c r="C44" s="179"/>
      <c r="D44" s="179"/>
      <c r="E44" s="163"/>
    </row>
    <row r="45" spans="1:6" ht="15" thickBot="1">
      <c r="A45" s="160" t="s">
        <v>87</v>
      </c>
      <c r="B45" s="234">
        <v>106.366</v>
      </c>
      <c r="C45" s="235">
        <v>61.079000000000001</v>
      </c>
      <c r="D45" s="235">
        <v>81.150999999999996</v>
      </c>
      <c r="E45" s="177">
        <v>248.596</v>
      </c>
    </row>
    <row r="46" spans="1:6" ht="15" thickBot="1">
      <c r="A46" s="180"/>
      <c r="B46" s="236"/>
      <c r="C46" s="182"/>
      <c r="D46" s="182"/>
      <c r="E46" s="183"/>
    </row>
    <row r="47" spans="1:6" ht="28.5" customHeight="1" thickBot="1">
      <c r="A47" s="160" t="s">
        <v>88</v>
      </c>
      <c r="B47" s="228">
        <v>941.38699999999994</v>
      </c>
      <c r="C47" s="162">
        <v>423.83800000000002</v>
      </c>
      <c r="D47" s="162">
        <v>338.38499999999999</v>
      </c>
      <c r="E47" s="163">
        <v>1703.61</v>
      </c>
    </row>
    <row r="48" spans="1:6">
      <c r="B48" s="184"/>
      <c r="C48" s="184"/>
      <c r="D48" s="184"/>
      <c r="E48" s="184"/>
    </row>
  </sheetData>
  <mergeCells count="4">
    <mergeCell ref="A2:E2"/>
    <mergeCell ref="C3:E3"/>
    <mergeCell ref="A4:A5"/>
    <mergeCell ref="B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workbookViewId="0">
      <selection activeCell="H29" sqref="H29"/>
    </sheetView>
  </sheetViews>
  <sheetFormatPr defaultRowHeight="14.25"/>
  <cols>
    <col min="1" max="1" width="31.85546875" style="193" bestFit="1" customWidth="1"/>
    <col min="2" max="2" width="12.5703125" style="193" bestFit="1" customWidth="1"/>
    <col min="3" max="3" width="12.28515625" style="193" bestFit="1" customWidth="1"/>
    <col min="4" max="4" width="13.42578125" style="193" customWidth="1"/>
    <col min="5" max="5" width="13.28515625" style="193" customWidth="1"/>
    <col min="6" max="16384" width="9.140625" style="153"/>
  </cols>
  <sheetData>
    <row r="2" spans="1:5">
      <c r="A2" s="960" t="s">
        <v>89</v>
      </c>
      <c r="B2" s="960"/>
      <c r="C2" s="960"/>
      <c r="D2" s="960"/>
      <c r="E2" s="960"/>
    </row>
    <row r="3" spans="1:5" ht="15" thickBot="1">
      <c r="A3" s="154"/>
      <c r="B3" s="155"/>
      <c r="C3" s="961" t="s">
        <v>90</v>
      </c>
      <c r="D3" s="961"/>
      <c r="E3" s="961"/>
    </row>
    <row r="4" spans="1:5" ht="15" thickBot="1">
      <c r="A4" s="962" t="s">
        <v>89</v>
      </c>
      <c r="B4" s="964">
        <v>38807</v>
      </c>
      <c r="C4" s="964"/>
      <c r="D4" s="964"/>
      <c r="E4" s="965"/>
    </row>
    <row r="5" spans="1:5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5" ht="15" thickBot="1">
      <c r="A6" s="160" t="s">
        <v>53</v>
      </c>
      <c r="B6" s="186">
        <v>1376.1769999999999</v>
      </c>
      <c r="C6" s="186">
        <v>337.09800000000001</v>
      </c>
      <c r="D6" s="186">
        <v>440.113</v>
      </c>
      <c r="E6" s="187">
        <v>2153.3879999999999</v>
      </c>
    </row>
    <row r="7" spans="1:5">
      <c r="A7" s="164" t="s">
        <v>54</v>
      </c>
      <c r="B7" s="188">
        <v>131.17699999999999</v>
      </c>
      <c r="C7" s="188">
        <v>65.777000000000001</v>
      </c>
      <c r="D7" s="188">
        <v>79.340999999999994</v>
      </c>
      <c r="E7" s="189">
        <v>276.29500000000002</v>
      </c>
    </row>
    <row r="8" spans="1:5">
      <c r="A8" s="168" t="s">
        <v>55</v>
      </c>
      <c r="B8" s="190">
        <v>558.27599999999995</v>
      </c>
      <c r="C8" s="190">
        <v>162.733</v>
      </c>
      <c r="D8" s="190">
        <v>167.54300000000001</v>
      </c>
      <c r="E8" s="189">
        <v>888.55200000000002</v>
      </c>
    </row>
    <row r="9" spans="1:5">
      <c r="A9" s="168" t="s">
        <v>56</v>
      </c>
      <c r="B9" s="190">
        <v>462.04700000000003</v>
      </c>
      <c r="C9" s="190">
        <v>89.100999999999999</v>
      </c>
      <c r="D9" s="190">
        <v>172.155</v>
      </c>
      <c r="E9" s="189">
        <v>723.303</v>
      </c>
    </row>
    <row r="10" spans="1:5">
      <c r="A10" s="168" t="s">
        <v>57</v>
      </c>
      <c r="B10" s="190">
        <v>242.61799999999999</v>
      </c>
      <c r="C10" s="190">
        <v>21.696000000000002</v>
      </c>
      <c r="D10" s="190">
        <v>43.404000000000003</v>
      </c>
      <c r="E10" s="189">
        <v>307.71800000000002</v>
      </c>
    </row>
    <row r="11" spans="1:5" ht="15" thickBot="1">
      <c r="A11" s="168" t="s">
        <v>58</v>
      </c>
      <c r="B11" s="191">
        <v>-17.940999999999999</v>
      </c>
      <c r="C11" s="191">
        <v>-2.2090000000000001</v>
      </c>
      <c r="D11" s="191">
        <v>-22.33</v>
      </c>
      <c r="E11" s="189">
        <v>-42.48</v>
      </c>
    </row>
    <row r="12" spans="1:5" ht="15" thickBot="1">
      <c r="A12" s="160" t="s">
        <v>59</v>
      </c>
      <c r="B12" s="186">
        <v>-583.01099999999997</v>
      </c>
      <c r="C12" s="186">
        <v>-119.489</v>
      </c>
      <c r="D12" s="186">
        <v>-150.81800000000001</v>
      </c>
      <c r="E12" s="187">
        <v>-853.31799999999998</v>
      </c>
    </row>
    <row r="13" spans="1:5">
      <c r="A13" s="168" t="s">
        <v>54</v>
      </c>
      <c r="B13" s="188">
        <v>-104.29600000000001</v>
      </c>
      <c r="C13" s="188">
        <v>-15.193</v>
      </c>
      <c r="D13" s="188">
        <v>-21.812000000000001</v>
      </c>
      <c r="E13" s="189">
        <v>-141.30099999999999</v>
      </c>
    </row>
    <row r="14" spans="1:5">
      <c r="A14" s="168" t="s">
        <v>55</v>
      </c>
      <c r="B14" s="190">
        <v>-165.25200000000001</v>
      </c>
      <c r="C14" s="190">
        <v>-40.33</v>
      </c>
      <c r="D14" s="190">
        <v>-32.609000000000002</v>
      </c>
      <c r="E14" s="189">
        <v>-238.191</v>
      </c>
    </row>
    <row r="15" spans="1:5">
      <c r="A15" s="168" t="s">
        <v>56</v>
      </c>
      <c r="B15" s="190">
        <v>-219.709</v>
      </c>
      <c r="C15" s="190">
        <v>-37.515999999999998</v>
      </c>
      <c r="D15" s="190">
        <v>-61.274999999999999</v>
      </c>
      <c r="E15" s="189">
        <v>-318.5</v>
      </c>
    </row>
    <row r="16" spans="1:5">
      <c r="A16" s="168" t="s">
        <v>57</v>
      </c>
      <c r="B16" s="190">
        <v>-19.931000000000001</v>
      </c>
      <c r="C16" s="190">
        <v>-15.715999999999999</v>
      </c>
      <c r="D16" s="190">
        <v>-21.449000000000002</v>
      </c>
      <c r="E16" s="189">
        <v>-57.095999999999997</v>
      </c>
    </row>
    <row r="17" spans="1:5" ht="15" thickBot="1">
      <c r="A17" s="168" t="s">
        <v>60</v>
      </c>
      <c r="B17" s="191">
        <v>-73.822999999999993</v>
      </c>
      <c r="C17" s="191">
        <v>-10.734</v>
      </c>
      <c r="D17" s="191">
        <v>-13.673</v>
      </c>
      <c r="E17" s="189">
        <v>-98.23</v>
      </c>
    </row>
    <row r="18" spans="1:5" ht="15" thickBot="1">
      <c r="A18" s="160" t="s">
        <v>61</v>
      </c>
      <c r="B18" s="186">
        <v>793.16600000000005</v>
      </c>
      <c r="C18" s="186">
        <v>217.60900000000001</v>
      </c>
      <c r="D18" s="186">
        <v>289.29500000000002</v>
      </c>
      <c r="E18" s="187">
        <v>1300.07</v>
      </c>
    </row>
    <row r="19" spans="1:5" ht="15" thickBot="1">
      <c r="A19" s="160" t="s">
        <v>62</v>
      </c>
      <c r="B19" s="186">
        <v>-207.48500000000001</v>
      </c>
      <c r="C19" s="186">
        <v>-12.944000000000001</v>
      </c>
      <c r="D19" s="186">
        <v>21.431999999999999</v>
      </c>
      <c r="E19" s="187">
        <v>-198.99700000000001</v>
      </c>
    </row>
    <row r="20" spans="1:5">
      <c r="A20" s="168" t="s">
        <v>63</v>
      </c>
      <c r="B20" s="188">
        <v>-326.29199999999997</v>
      </c>
      <c r="C20" s="188">
        <v>-18.454000000000001</v>
      </c>
      <c r="D20" s="188">
        <v>-8.8759999999999994</v>
      </c>
      <c r="E20" s="189">
        <v>-353.62200000000001</v>
      </c>
    </row>
    <row r="21" spans="1:5" ht="15" thickBot="1">
      <c r="A21" s="168" t="s">
        <v>64</v>
      </c>
      <c r="B21" s="191">
        <v>118.807</v>
      </c>
      <c r="C21" s="191">
        <v>5.51</v>
      </c>
      <c r="D21" s="191">
        <v>30.308</v>
      </c>
      <c r="E21" s="189">
        <v>154.625</v>
      </c>
    </row>
    <row r="22" spans="1:5" ht="24" thickBot="1">
      <c r="A22" s="174" t="s">
        <v>65</v>
      </c>
      <c r="B22" s="186">
        <v>585.68100000000004</v>
      </c>
      <c r="C22" s="186">
        <v>204.66499999999999</v>
      </c>
      <c r="D22" s="186">
        <v>310.72699999999998</v>
      </c>
      <c r="E22" s="187">
        <v>1101.0730000000001</v>
      </c>
    </row>
    <row r="23" spans="1:5" ht="24" thickBot="1">
      <c r="A23" s="174" t="s">
        <v>66</v>
      </c>
      <c r="B23" s="186">
        <v>454.40100000000001</v>
      </c>
      <c r="C23" s="186">
        <v>64.091999999999999</v>
      </c>
      <c r="D23" s="186">
        <v>147.81100000000001</v>
      </c>
      <c r="E23" s="187">
        <v>666.30399999999997</v>
      </c>
    </row>
    <row r="24" spans="1:5">
      <c r="A24" s="168" t="s">
        <v>67</v>
      </c>
      <c r="B24" s="188">
        <v>496.98899999999998</v>
      </c>
      <c r="C24" s="188">
        <v>75.813000000000002</v>
      </c>
      <c r="D24" s="188">
        <v>188.83699999999999</v>
      </c>
      <c r="E24" s="189">
        <v>761.63900000000001</v>
      </c>
    </row>
    <row r="25" spans="1:5" ht="15" thickBot="1">
      <c r="A25" s="168" t="s">
        <v>68</v>
      </c>
      <c r="B25" s="191">
        <v>-42.588000000000001</v>
      </c>
      <c r="C25" s="191">
        <v>-11.721</v>
      </c>
      <c r="D25" s="191">
        <v>-41.026000000000003</v>
      </c>
      <c r="E25" s="189">
        <v>-95.334999999999994</v>
      </c>
    </row>
    <row r="26" spans="1:5" ht="15" thickBot="1">
      <c r="A26" s="174" t="s">
        <v>69</v>
      </c>
      <c r="B26" s="186">
        <v>3.5000000000000003E-2</v>
      </c>
      <c r="C26" s="186">
        <v>0</v>
      </c>
      <c r="D26" s="186">
        <v>6.0010000000000003</v>
      </c>
      <c r="E26" s="187">
        <v>6.0359999999999996</v>
      </c>
    </row>
    <row r="27" spans="1:5" ht="23.25" thickBot="1">
      <c r="A27" s="175" t="s">
        <v>70</v>
      </c>
      <c r="B27" s="192">
        <v>3.3769999999999998</v>
      </c>
      <c r="C27" s="192">
        <v>0</v>
      </c>
      <c r="D27" s="192">
        <v>-1.9E-2</v>
      </c>
      <c r="E27" s="187">
        <v>3.3580000000000001</v>
      </c>
    </row>
    <row r="28" spans="1:5" ht="15" thickBot="1">
      <c r="A28" s="175" t="s">
        <v>71</v>
      </c>
      <c r="B28" s="186">
        <v>25.9</v>
      </c>
      <c r="C28" s="186">
        <v>0</v>
      </c>
      <c r="D28" s="186">
        <v>-15.634</v>
      </c>
      <c r="E28" s="187">
        <v>10.266</v>
      </c>
    </row>
    <row r="29" spans="1:5" ht="15" thickBot="1">
      <c r="A29" s="175" t="s">
        <v>72</v>
      </c>
      <c r="B29" s="192">
        <v>60.180999999999997</v>
      </c>
      <c r="C29" s="192">
        <v>22.026</v>
      </c>
      <c r="D29" s="192">
        <v>13.582000000000001</v>
      </c>
      <c r="E29" s="187">
        <v>95.789000000000001</v>
      </c>
    </row>
    <row r="30" spans="1:5" ht="15" thickBot="1">
      <c r="A30" s="175" t="s">
        <v>73</v>
      </c>
      <c r="B30" s="186">
        <v>190.36600000000001</v>
      </c>
      <c r="C30" s="186">
        <v>2.5339999999999998</v>
      </c>
      <c r="D30" s="186">
        <v>84.061000000000007</v>
      </c>
      <c r="E30" s="187">
        <v>276.96100000000001</v>
      </c>
    </row>
    <row r="31" spans="1:5">
      <c r="A31" s="168" t="s">
        <v>74</v>
      </c>
      <c r="B31" s="188">
        <v>43.154000000000003</v>
      </c>
      <c r="C31" s="188">
        <v>1.9670000000000001</v>
      </c>
      <c r="D31" s="188">
        <v>56.898000000000003</v>
      </c>
      <c r="E31" s="189">
        <v>102.01900000000001</v>
      </c>
    </row>
    <row r="32" spans="1:5" ht="15" thickBot="1">
      <c r="A32" s="176" t="s">
        <v>75</v>
      </c>
      <c r="B32" s="191">
        <v>147.21199999999999</v>
      </c>
      <c r="C32" s="191">
        <v>0.56699999999999995</v>
      </c>
      <c r="D32" s="191">
        <v>27.163</v>
      </c>
      <c r="E32" s="189">
        <v>174.94200000000001</v>
      </c>
    </row>
    <row r="33" spans="1:5" ht="15" thickBot="1">
      <c r="A33" s="160" t="s">
        <v>76</v>
      </c>
      <c r="B33" s="186">
        <v>-733.8</v>
      </c>
      <c r="C33" s="186">
        <v>-184.58600000000001</v>
      </c>
      <c r="D33" s="186">
        <v>-346.70100000000002</v>
      </c>
      <c r="E33" s="187">
        <v>-1265.087</v>
      </c>
    </row>
    <row r="34" spans="1:5">
      <c r="A34" s="164" t="s">
        <v>77</v>
      </c>
      <c r="B34" s="188">
        <v>-376.09500000000003</v>
      </c>
      <c r="C34" s="188">
        <v>-92.808000000000007</v>
      </c>
      <c r="D34" s="188">
        <v>-178.988</v>
      </c>
      <c r="E34" s="189">
        <v>-647.89099999999996</v>
      </c>
    </row>
    <row r="35" spans="1:5">
      <c r="A35" s="168" t="s">
        <v>78</v>
      </c>
      <c r="B35" s="190">
        <v>-127.39700000000001</v>
      </c>
      <c r="C35" s="190">
        <v>-19.016999999999999</v>
      </c>
      <c r="D35" s="190">
        <v>-42.594000000000001</v>
      </c>
      <c r="E35" s="189">
        <v>-189.00800000000001</v>
      </c>
    </row>
    <row r="36" spans="1:5">
      <c r="A36" s="168" t="s">
        <v>79</v>
      </c>
      <c r="B36" s="190">
        <v>-48.692999999999998</v>
      </c>
      <c r="C36" s="190">
        <v>-16.047000000000001</v>
      </c>
      <c r="D36" s="190">
        <v>-25.58</v>
      </c>
      <c r="E36" s="189">
        <v>-90.32</v>
      </c>
    </row>
    <row r="37" spans="1:5">
      <c r="A37" s="168" t="s">
        <v>80</v>
      </c>
      <c r="B37" s="190">
        <v>-142.24700000000001</v>
      </c>
      <c r="C37" s="190">
        <v>-42.337000000000003</v>
      </c>
      <c r="D37" s="190">
        <v>-85.188999999999993</v>
      </c>
      <c r="E37" s="189">
        <v>-269.77300000000002</v>
      </c>
    </row>
    <row r="38" spans="1:5">
      <c r="A38" s="168" t="s">
        <v>81</v>
      </c>
      <c r="B38" s="190">
        <v>-6.5149999999999997</v>
      </c>
      <c r="C38" s="190">
        <v>-2.8460000000000001</v>
      </c>
      <c r="D38" s="190">
        <v>-4.9770000000000003</v>
      </c>
      <c r="E38" s="189">
        <v>-14.337999999999999</v>
      </c>
    </row>
    <row r="39" spans="1:5" ht="15" thickBot="1">
      <c r="A39" s="168" t="s">
        <v>82</v>
      </c>
      <c r="B39" s="191">
        <v>-32.853000000000002</v>
      </c>
      <c r="C39" s="191">
        <v>-11.531000000000001</v>
      </c>
      <c r="D39" s="191">
        <v>-9.3729999999999993</v>
      </c>
      <c r="E39" s="189">
        <v>-53.756999999999998</v>
      </c>
    </row>
    <row r="40" spans="1:5" ht="15" thickBot="1">
      <c r="A40" s="160" t="s">
        <v>83</v>
      </c>
      <c r="B40" s="186">
        <v>-34.722999999999999</v>
      </c>
      <c r="C40" s="186">
        <v>-9.3670000000000009</v>
      </c>
      <c r="D40" s="186">
        <v>-32.267000000000003</v>
      </c>
      <c r="E40" s="187">
        <v>-76.356999999999999</v>
      </c>
    </row>
    <row r="41" spans="1:5">
      <c r="A41" s="168" t="s">
        <v>84</v>
      </c>
      <c r="B41" s="188">
        <v>-33.478000000000002</v>
      </c>
      <c r="C41" s="188">
        <v>-9.0229999999999997</v>
      </c>
      <c r="D41" s="188">
        <v>-31.574999999999999</v>
      </c>
      <c r="E41" s="189">
        <v>-74.075999999999993</v>
      </c>
    </row>
    <row r="42" spans="1:5" ht="15" thickBot="1">
      <c r="A42" s="168" t="s">
        <v>85</v>
      </c>
      <c r="B42" s="191">
        <v>-1.2450000000000001</v>
      </c>
      <c r="C42" s="191">
        <v>-0.34399999999999997</v>
      </c>
      <c r="D42" s="191">
        <v>-0.69199999999999995</v>
      </c>
      <c r="E42" s="189">
        <v>-2.2810000000000001</v>
      </c>
    </row>
    <row r="43" spans="1:5" ht="15" thickBot="1">
      <c r="A43" s="160" t="s">
        <v>86</v>
      </c>
      <c r="B43" s="186">
        <v>551.41800000000001</v>
      </c>
      <c r="C43" s="186">
        <v>99.364000000000004</v>
      </c>
      <c r="D43" s="186">
        <v>167.56100000000001</v>
      </c>
      <c r="E43" s="187">
        <v>818.34299999999996</v>
      </c>
    </row>
    <row r="44" spans="1:5">
      <c r="B44" s="194"/>
      <c r="C44" s="194"/>
      <c r="D44" s="194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workbookViewId="0">
      <selection activeCell="H31" sqref="H31"/>
    </sheetView>
  </sheetViews>
  <sheetFormatPr defaultColWidth="6.7109375" defaultRowHeight="14.25"/>
  <cols>
    <col min="1" max="1" width="32.140625" style="193" customWidth="1"/>
    <col min="2" max="2" width="12.5703125" style="193" bestFit="1" customWidth="1"/>
    <col min="3" max="3" width="12.28515625" style="193" bestFit="1" customWidth="1"/>
    <col min="4" max="4" width="13.42578125" style="193" customWidth="1"/>
    <col min="5" max="5" width="13.28515625" style="193" customWidth="1"/>
    <col min="6" max="248" width="9.140625" style="153" customWidth="1"/>
    <col min="249" max="249" width="29.140625" style="153" bestFit="1" customWidth="1"/>
    <col min="250" max="250" width="7.28515625" style="153" bestFit="1" customWidth="1"/>
    <col min="251" max="251" width="7.42578125" style="153" bestFit="1" customWidth="1"/>
    <col min="252" max="252" width="6.7109375" style="153" bestFit="1" customWidth="1"/>
    <col min="253" max="254" width="8.140625" style="153" bestFit="1" customWidth="1"/>
    <col min="255" max="255" width="7.42578125" style="153" bestFit="1" customWidth="1"/>
    <col min="256" max="256" width="6.7109375" style="153" bestFit="1"/>
    <col min="257" max="16384" width="6.7109375" style="153"/>
  </cols>
  <sheetData>
    <row r="2" spans="1:10">
      <c r="A2" s="960" t="s">
        <v>89</v>
      </c>
      <c r="B2" s="960"/>
      <c r="C2" s="960"/>
      <c r="D2" s="960"/>
      <c r="E2" s="960"/>
    </row>
    <row r="3" spans="1:10" ht="15" thickBot="1">
      <c r="A3" s="154"/>
      <c r="B3" s="155"/>
      <c r="C3" s="961" t="s">
        <v>90</v>
      </c>
      <c r="D3" s="961"/>
      <c r="E3" s="961"/>
      <c r="F3" s="152"/>
      <c r="G3" s="152"/>
      <c r="H3" s="152"/>
      <c r="I3" s="152"/>
    </row>
    <row r="4" spans="1:10" ht="15" thickBot="1">
      <c r="A4" s="962" t="s">
        <v>89</v>
      </c>
      <c r="B4" s="964">
        <v>38898</v>
      </c>
      <c r="C4" s="964"/>
      <c r="D4" s="964"/>
      <c r="E4" s="965"/>
      <c r="F4" s="155"/>
      <c r="G4" s="155"/>
    </row>
    <row r="5" spans="1:10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0" ht="15" thickBot="1">
      <c r="A6" s="160" t="s">
        <v>53</v>
      </c>
      <c r="B6" s="186">
        <v>2835.4690000000001</v>
      </c>
      <c r="C6" s="186">
        <v>704.995</v>
      </c>
      <c r="D6" s="186">
        <v>937.70600000000002</v>
      </c>
      <c r="E6" s="187">
        <v>4478.17</v>
      </c>
      <c r="G6" s="173"/>
      <c r="H6" s="173"/>
      <c r="I6" s="173"/>
      <c r="J6" s="173"/>
    </row>
    <row r="7" spans="1:10">
      <c r="A7" s="164" t="s">
        <v>54</v>
      </c>
      <c r="B7" s="188">
        <v>271.31200000000001</v>
      </c>
      <c r="C7" s="188">
        <v>118.155</v>
      </c>
      <c r="D7" s="188">
        <v>153.33099999999999</v>
      </c>
      <c r="E7" s="189">
        <v>542.798</v>
      </c>
      <c r="G7" s="173"/>
      <c r="H7" s="173"/>
      <c r="I7" s="173"/>
      <c r="J7" s="173"/>
    </row>
    <row r="8" spans="1:10">
      <c r="A8" s="168" t="s">
        <v>55</v>
      </c>
      <c r="B8" s="190">
        <v>1162.462</v>
      </c>
      <c r="C8" s="190">
        <v>339.42899999999997</v>
      </c>
      <c r="D8" s="190">
        <v>357.899</v>
      </c>
      <c r="E8" s="189">
        <v>1859.79</v>
      </c>
      <c r="G8" s="173"/>
      <c r="H8" s="173"/>
      <c r="I8" s="173"/>
      <c r="J8" s="173"/>
    </row>
    <row r="9" spans="1:10">
      <c r="A9" s="168" t="s">
        <v>56</v>
      </c>
      <c r="B9" s="190">
        <v>936.87199999999996</v>
      </c>
      <c r="C9" s="190">
        <v>192.91200000000001</v>
      </c>
      <c r="D9" s="190">
        <v>366.19499999999999</v>
      </c>
      <c r="E9" s="189">
        <v>1495.979</v>
      </c>
      <c r="G9" s="173"/>
      <c r="H9" s="173"/>
      <c r="I9" s="173"/>
      <c r="J9" s="173"/>
    </row>
    <row r="10" spans="1:10">
      <c r="A10" s="168" t="s">
        <v>57</v>
      </c>
      <c r="B10" s="190">
        <v>513.34199999999998</v>
      </c>
      <c r="C10" s="190">
        <v>61.115000000000002</v>
      </c>
      <c r="D10" s="190">
        <v>97.981999999999999</v>
      </c>
      <c r="E10" s="189">
        <v>672.43899999999996</v>
      </c>
      <c r="G10" s="173"/>
      <c r="H10" s="173"/>
      <c r="I10" s="173"/>
      <c r="J10" s="173"/>
    </row>
    <row r="11" spans="1:10" ht="15" thickBot="1">
      <c r="A11" s="168" t="s">
        <v>58</v>
      </c>
      <c r="B11" s="191">
        <v>-48.518999999999998</v>
      </c>
      <c r="C11" s="191">
        <v>-6.6159999999999997</v>
      </c>
      <c r="D11" s="191">
        <v>-37.701000000000001</v>
      </c>
      <c r="E11" s="189">
        <v>-92.835999999999999</v>
      </c>
      <c r="G11" s="173"/>
      <c r="H11" s="173"/>
      <c r="I11" s="173"/>
      <c r="J11" s="173"/>
    </row>
    <row r="12" spans="1:10" ht="15" thickBot="1">
      <c r="A12" s="160" t="s">
        <v>59</v>
      </c>
      <c r="B12" s="186">
        <v>-1191.9960000000001</v>
      </c>
      <c r="C12" s="186">
        <v>-235.887</v>
      </c>
      <c r="D12" s="186">
        <v>-308.43099999999998</v>
      </c>
      <c r="E12" s="187">
        <v>-1736.3140000000001</v>
      </c>
      <c r="G12" s="173"/>
      <c r="H12" s="173"/>
      <c r="I12" s="173"/>
      <c r="J12" s="173"/>
    </row>
    <row r="13" spans="1:10">
      <c r="A13" s="168" t="s">
        <v>54</v>
      </c>
      <c r="B13" s="188">
        <v>-222.62700000000001</v>
      </c>
      <c r="C13" s="188">
        <v>-28.861999999999998</v>
      </c>
      <c r="D13" s="188">
        <v>-48.445</v>
      </c>
      <c r="E13" s="189">
        <v>-299.93400000000003</v>
      </c>
      <c r="G13" s="173"/>
      <c r="H13" s="173"/>
      <c r="I13" s="173"/>
      <c r="J13" s="173"/>
    </row>
    <row r="14" spans="1:10">
      <c r="A14" s="168" t="s">
        <v>55</v>
      </c>
      <c r="B14" s="190">
        <v>-310.613</v>
      </c>
      <c r="C14" s="190">
        <v>-72.287999999999997</v>
      </c>
      <c r="D14" s="190">
        <v>-54.52</v>
      </c>
      <c r="E14" s="189">
        <v>-437.42099999999999</v>
      </c>
      <c r="G14" s="173"/>
      <c r="H14" s="173"/>
      <c r="I14" s="173"/>
      <c r="J14" s="173"/>
    </row>
    <row r="15" spans="1:10">
      <c r="A15" s="168" t="s">
        <v>56</v>
      </c>
      <c r="B15" s="190">
        <v>-460.346</v>
      </c>
      <c r="C15" s="190">
        <v>-78.864000000000004</v>
      </c>
      <c r="D15" s="190">
        <v>-121.583</v>
      </c>
      <c r="E15" s="189">
        <v>-660.79300000000001</v>
      </c>
      <c r="G15" s="173"/>
      <c r="H15" s="173"/>
      <c r="I15" s="173"/>
      <c r="J15" s="173"/>
    </row>
    <row r="16" spans="1:10">
      <c r="A16" s="168" t="s">
        <v>57</v>
      </c>
      <c r="B16" s="190">
        <v>-39.701000000000001</v>
      </c>
      <c r="C16" s="190">
        <v>-33.57</v>
      </c>
      <c r="D16" s="190">
        <v>-55.255000000000003</v>
      </c>
      <c r="E16" s="189">
        <v>-128.52600000000001</v>
      </c>
      <c r="G16" s="173"/>
      <c r="H16" s="173"/>
      <c r="I16" s="173"/>
      <c r="J16" s="173"/>
    </row>
    <row r="17" spans="1:10" ht="15" thickBot="1">
      <c r="A17" s="168" t="s">
        <v>60</v>
      </c>
      <c r="B17" s="191">
        <v>-158.709</v>
      </c>
      <c r="C17" s="191">
        <v>-22.303000000000001</v>
      </c>
      <c r="D17" s="191">
        <v>-28.628</v>
      </c>
      <c r="E17" s="189">
        <v>-209.64</v>
      </c>
      <c r="G17" s="173"/>
      <c r="H17" s="173"/>
      <c r="I17" s="173"/>
      <c r="J17" s="173"/>
    </row>
    <row r="18" spans="1:10" ht="15" thickBot="1">
      <c r="A18" s="160" t="s">
        <v>61</v>
      </c>
      <c r="B18" s="186">
        <v>1643.473</v>
      </c>
      <c r="C18" s="186">
        <v>469.108</v>
      </c>
      <c r="D18" s="186">
        <v>629.27499999999998</v>
      </c>
      <c r="E18" s="187">
        <v>2741.8560000000002</v>
      </c>
      <c r="F18" s="173"/>
      <c r="G18" s="173"/>
      <c r="H18" s="173"/>
      <c r="I18" s="173"/>
      <c r="J18" s="173"/>
    </row>
    <row r="19" spans="1:10" ht="15" thickBot="1">
      <c r="A19" s="160" t="s">
        <v>62</v>
      </c>
      <c r="B19" s="186">
        <v>-687.04700000000003</v>
      </c>
      <c r="C19" s="186">
        <v>-39.042999999999999</v>
      </c>
      <c r="D19" s="186">
        <v>-156.76</v>
      </c>
      <c r="E19" s="187">
        <v>-882.85</v>
      </c>
      <c r="G19" s="173"/>
      <c r="H19" s="173"/>
      <c r="I19" s="173"/>
      <c r="J19" s="173"/>
    </row>
    <row r="20" spans="1:10">
      <c r="A20" s="168" t="s">
        <v>63</v>
      </c>
      <c r="B20" s="188">
        <v>-934.30700000000002</v>
      </c>
      <c r="C20" s="188">
        <v>-48.058</v>
      </c>
      <c r="D20" s="188">
        <v>-226.864</v>
      </c>
      <c r="E20" s="189">
        <v>-1209.229</v>
      </c>
      <c r="G20" s="173"/>
      <c r="H20" s="173"/>
      <c r="I20" s="173"/>
      <c r="J20" s="173"/>
    </row>
    <row r="21" spans="1:10" ht="15" thickBot="1">
      <c r="A21" s="168" t="s">
        <v>64</v>
      </c>
      <c r="B21" s="191">
        <v>247.26</v>
      </c>
      <c r="C21" s="191">
        <v>9.0150000000000006</v>
      </c>
      <c r="D21" s="191">
        <v>70.103999999999999</v>
      </c>
      <c r="E21" s="189">
        <v>326.37900000000002</v>
      </c>
      <c r="G21" s="173"/>
      <c r="H21" s="173"/>
      <c r="I21" s="173"/>
      <c r="J21" s="173"/>
    </row>
    <row r="22" spans="1:10" ht="23.25" thickBot="1">
      <c r="A22" s="175" t="s">
        <v>65</v>
      </c>
      <c r="B22" s="186">
        <v>956.42600000000004</v>
      </c>
      <c r="C22" s="186">
        <v>430.065</v>
      </c>
      <c r="D22" s="186">
        <v>472.51499999999999</v>
      </c>
      <c r="E22" s="187">
        <v>1859.0060000000001</v>
      </c>
      <c r="G22" s="173"/>
      <c r="H22" s="173"/>
      <c r="I22" s="173"/>
      <c r="J22" s="173"/>
    </row>
    <row r="23" spans="1:10" ht="23.25" thickBot="1">
      <c r="A23" s="175" t="s">
        <v>66</v>
      </c>
      <c r="B23" s="186">
        <v>955.18799999999999</v>
      </c>
      <c r="C23" s="186">
        <v>135.69399999999999</v>
      </c>
      <c r="D23" s="186">
        <v>334.54199999999997</v>
      </c>
      <c r="E23" s="187">
        <v>1425.424</v>
      </c>
      <c r="G23" s="173"/>
      <c r="H23" s="173"/>
      <c r="I23" s="173"/>
      <c r="J23" s="173"/>
    </row>
    <row r="24" spans="1:10">
      <c r="A24" s="168" t="s">
        <v>67</v>
      </c>
      <c r="B24" s="188">
        <v>1046.529</v>
      </c>
      <c r="C24" s="188">
        <v>160.63499999999999</v>
      </c>
      <c r="D24" s="188">
        <v>424.774</v>
      </c>
      <c r="E24" s="189">
        <v>1631.9380000000001</v>
      </c>
      <c r="G24" s="173"/>
      <c r="H24" s="173"/>
      <c r="I24" s="173"/>
      <c r="J24" s="173"/>
    </row>
    <row r="25" spans="1:10" ht="15" thickBot="1">
      <c r="A25" s="168" t="s">
        <v>68</v>
      </c>
      <c r="B25" s="191">
        <v>-91.340999999999994</v>
      </c>
      <c r="C25" s="191">
        <v>-24.940999999999999</v>
      </c>
      <c r="D25" s="191">
        <v>-90.231999999999999</v>
      </c>
      <c r="E25" s="189">
        <v>-206.51400000000001</v>
      </c>
      <c r="G25" s="173"/>
      <c r="H25" s="173"/>
      <c r="I25" s="173"/>
      <c r="J25" s="173"/>
    </row>
    <row r="26" spans="1:10" ht="15" thickBot="1">
      <c r="A26" s="174" t="s">
        <v>69</v>
      </c>
      <c r="B26" s="186">
        <v>2.3650000000000002</v>
      </c>
      <c r="C26" s="186">
        <v>0.88200000000000001</v>
      </c>
      <c r="D26" s="186">
        <v>12.313000000000001</v>
      </c>
      <c r="E26" s="187">
        <v>15.56</v>
      </c>
      <c r="G26" s="173"/>
      <c r="H26" s="173"/>
      <c r="I26" s="173"/>
      <c r="J26" s="173"/>
    </row>
    <row r="27" spans="1:10" ht="23.25" thickBot="1">
      <c r="A27" s="175" t="s">
        <v>70</v>
      </c>
      <c r="B27" s="192">
        <v>41.073</v>
      </c>
      <c r="C27" s="192">
        <v>0</v>
      </c>
      <c r="D27" s="192">
        <v>1.413</v>
      </c>
      <c r="E27" s="187">
        <v>42.485999999999997</v>
      </c>
      <c r="G27" s="173"/>
      <c r="H27" s="173"/>
      <c r="I27" s="173"/>
      <c r="J27" s="173"/>
    </row>
    <row r="28" spans="1:10" ht="15" thickBot="1">
      <c r="A28" s="175" t="s">
        <v>71</v>
      </c>
      <c r="B28" s="186">
        <v>53.356999999999999</v>
      </c>
      <c r="C28" s="186">
        <v>1.0999999999999999E-2</v>
      </c>
      <c r="D28" s="186">
        <v>-177.91900000000001</v>
      </c>
      <c r="E28" s="187">
        <v>-124.551</v>
      </c>
      <c r="G28" s="173"/>
      <c r="H28" s="173"/>
      <c r="I28" s="173"/>
      <c r="J28" s="173"/>
    </row>
    <row r="29" spans="1:10" ht="15" thickBot="1">
      <c r="A29" s="175" t="s">
        <v>72</v>
      </c>
      <c r="B29" s="192">
        <v>137.578</v>
      </c>
      <c r="C29" s="192">
        <v>45.209000000000003</v>
      </c>
      <c r="D29" s="192">
        <v>40.363999999999997</v>
      </c>
      <c r="E29" s="187">
        <v>223.15100000000001</v>
      </c>
      <c r="G29" s="173"/>
      <c r="H29" s="173"/>
      <c r="I29" s="173"/>
      <c r="J29" s="173"/>
    </row>
    <row r="30" spans="1:10" ht="15" thickBot="1">
      <c r="A30" s="175" t="s">
        <v>73</v>
      </c>
      <c r="B30" s="186">
        <v>415.39699999999999</v>
      </c>
      <c r="C30" s="186">
        <v>15.536</v>
      </c>
      <c r="D30" s="186">
        <v>154.15600000000001</v>
      </c>
      <c r="E30" s="187">
        <v>585.08900000000006</v>
      </c>
      <c r="G30" s="173"/>
      <c r="H30" s="173"/>
      <c r="I30" s="173"/>
      <c r="J30" s="173"/>
    </row>
    <row r="31" spans="1:10">
      <c r="A31" s="168" t="s">
        <v>74</v>
      </c>
      <c r="B31" s="188">
        <v>223.47200000000001</v>
      </c>
      <c r="C31" s="188">
        <v>11.234</v>
      </c>
      <c r="D31" s="188">
        <v>86.221000000000004</v>
      </c>
      <c r="E31" s="189">
        <v>320.92700000000002</v>
      </c>
      <c r="G31" s="173"/>
      <c r="H31" s="173"/>
      <c r="I31" s="173"/>
      <c r="J31" s="173"/>
    </row>
    <row r="32" spans="1:10" ht="15" thickBot="1">
      <c r="A32" s="176" t="s">
        <v>75</v>
      </c>
      <c r="B32" s="191">
        <v>191.92500000000001</v>
      </c>
      <c r="C32" s="191">
        <v>4.3019999999999996</v>
      </c>
      <c r="D32" s="191">
        <v>67.935000000000002</v>
      </c>
      <c r="E32" s="189">
        <v>264.16199999999998</v>
      </c>
      <c r="G32" s="173"/>
      <c r="H32" s="173"/>
      <c r="I32" s="173"/>
      <c r="J32" s="173"/>
    </row>
    <row r="33" spans="1:10" ht="15" thickBot="1">
      <c r="A33" s="160" t="s">
        <v>76</v>
      </c>
      <c r="B33" s="186">
        <v>-1499.069</v>
      </c>
      <c r="C33" s="186">
        <v>-385.33699999999999</v>
      </c>
      <c r="D33" s="186">
        <v>-728.351</v>
      </c>
      <c r="E33" s="187">
        <v>-2612.7570000000001</v>
      </c>
      <c r="G33" s="173"/>
      <c r="H33" s="173"/>
      <c r="I33" s="173"/>
      <c r="J33" s="173"/>
    </row>
    <row r="34" spans="1:10">
      <c r="A34" s="164" t="s">
        <v>77</v>
      </c>
      <c r="B34" s="188">
        <v>-768.58699999999999</v>
      </c>
      <c r="C34" s="188">
        <v>-194.50399999999999</v>
      </c>
      <c r="D34" s="188">
        <v>-365.65800000000002</v>
      </c>
      <c r="E34" s="189">
        <v>-1328.749</v>
      </c>
      <c r="G34" s="173"/>
      <c r="H34" s="173"/>
      <c r="I34" s="173"/>
      <c r="J34" s="173"/>
    </row>
    <row r="35" spans="1:10">
      <c r="A35" s="168" t="s">
        <v>78</v>
      </c>
      <c r="B35" s="190">
        <v>-253.607</v>
      </c>
      <c r="C35" s="190">
        <v>-40.880000000000003</v>
      </c>
      <c r="D35" s="190">
        <v>-85.733999999999995</v>
      </c>
      <c r="E35" s="189">
        <v>-380.221</v>
      </c>
      <c r="G35" s="173"/>
      <c r="H35" s="173"/>
      <c r="I35" s="173"/>
      <c r="J35" s="173"/>
    </row>
    <row r="36" spans="1:10">
      <c r="A36" s="168" t="s">
        <v>79</v>
      </c>
      <c r="B36" s="190">
        <v>-91.682000000000002</v>
      </c>
      <c r="C36" s="190">
        <v>-30.056000000000001</v>
      </c>
      <c r="D36" s="190">
        <v>-54.231000000000002</v>
      </c>
      <c r="E36" s="189">
        <v>-175.96899999999999</v>
      </c>
      <c r="G36" s="173"/>
      <c r="H36" s="173"/>
      <c r="I36" s="173"/>
      <c r="J36" s="173"/>
    </row>
    <row r="37" spans="1:10">
      <c r="A37" s="168" t="s">
        <v>80</v>
      </c>
      <c r="B37" s="190">
        <v>-296.625</v>
      </c>
      <c r="C37" s="190">
        <v>-89.914000000000001</v>
      </c>
      <c r="D37" s="190">
        <v>-187.09700000000001</v>
      </c>
      <c r="E37" s="189">
        <v>-573.63599999999997</v>
      </c>
      <c r="G37" s="173"/>
      <c r="H37" s="173"/>
      <c r="I37" s="173"/>
      <c r="J37" s="173"/>
    </row>
    <row r="38" spans="1:10">
      <c r="A38" s="168" t="s">
        <v>81</v>
      </c>
      <c r="B38" s="190">
        <v>-14.252000000000001</v>
      </c>
      <c r="C38" s="190">
        <v>-5.327</v>
      </c>
      <c r="D38" s="190">
        <v>-10.553000000000001</v>
      </c>
      <c r="E38" s="189">
        <v>-30.132000000000001</v>
      </c>
      <c r="G38" s="173"/>
      <c r="H38" s="173"/>
      <c r="I38" s="173"/>
      <c r="J38" s="173"/>
    </row>
    <row r="39" spans="1:10" ht="15" thickBot="1">
      <c r="A39" s="168" t="s">
        <v>82</v>
      </c>
      <c r="B39" s="191">
        <v>-74.316000000000003</v>
      </c>
      <c r="C39" s="191">
        <v>-24.655999999999999</v>
      </c>
      <c r="D39" s="191">
        <v>-25.077999999999999</v>
      </c>
      <c r="E39" s="189">
        <v>-124.05</v>
      </c>
      <c r="G39" s="173"/>
      <c r="H39" s="173"/>
      <c r="I39" s="173"/>
      <c r="J39" s="173"/>
    </row>
    <row r="40" spans="1:10" ht="15" thickBot="1">
      <c r="A40" s="160" t="s">
        <v>83</v>
      </c>
      <c r="B40" s="186">
        <v>-103.18899999999999</v>
      </c>
      <c r="C40" s="186">
        <v>-20.718</v>
      </c>
      <c r="D40" s="186">
        <v>-258.13400000000001</v>
      </c>
      <c r="E40" s="187">
        <v>-382.041</v>
      </c>
      <c r="G40" s="173"/>
      <c r="H40" s="173"/>
      <c r="I40" s="173"/>
      <c r="J40" s="173"/>
    </row>
    <row r="41" spans="1:10">
      <c r="A41" s="168" t="s">
        <v>84</v>
      </c>
      <c r="B41" s="188">
        <v>-100.914</v>
      </c>
      <c r="C41" s="188">
        <v>-20.163</v>
      </c>
      <c r="D41" s="188">
        <v>-61.932000000000002</v>
      </c>
      <c r="E41" s="189">
        <v>-183.00899999999999</v>
      </c>
      <c r="G41" s="173"/>
      <c r="H41" s="173"/>
      <c r="I41" s="173"/>
      <c r="J41" s="173"/>
    </row>
    <row r="42" spans="1:10" ht="15" thickBot="1">
      <c r="A42" s="168" t="s">
        <v>85</v>
      </c>
      <c r="B42" s="191">
        <v>-2.2749999999999999</v>
      </c>
      <c r="C42" s="191">
        <v>-0.55500000000000005</v>
      </c>
      <c r="D42" s="191">
        <v>-196.202</v>
      </c>
      <c r="E42" s="189">
        <v>-199.03200000000001</v>
      </c>
      <c r="G42" s="173"/>
      <c r="H42" s="173"/>
      <c r="I42" s="173"/>
      <c r="J42" s="173"/>
    </row>
    <row r="43" spans="1:10" ht="15" thickBot="1">
      <c r="A43" s="160" t="s">
        <v>86</v>
      </c>
      <c r="B43" s="186">
        <v>959.12599999999998</v>
      </c>
      <c r="C43" s="186">
        <v>221.34200000000001</v>
      </c>
      <c r="D43" s="186">
        <v>-149.101</v>
      </c>
      <c r="E43" s="187">
        <v>1031.367</v>
      </c>
      <c r="G43" s="173"/>
      <c r="H43" s="173"/>
      <c r="I43" s="173"/>
      <c r="J43" s="173"/>
    </row>
    <row r="44" spans="1:10" ht="15.75" hidden="1" customHeight="1" thickBot="1">
      <c r="A44" s="237" t="s">
        <v>2</v>
      </c>
      <c r="B44" s="238">
        <f>'[5]Grupa I'!$HM23</f>
        <v>0</v>
      </c>
      <c r="C44" s="238">
        <f>'[5]Grupa II'!$HM23</f>
        <v>0</v>
      </c>
      <c r="D44" s="238">
        <f>'[5]Grupa III'!$HM23</f>
        <v>0</v>
      </c>
      <c r="E44" s="238">
        <f>B44+C44+D44</f>
        <v>0</v>
      </c>
    </row>
    <row r="45" spans="1:10" ht="15.75" hidden="1" customHeight="1" thickBot="1">
      <c r="A45" s="239"/>
      <c r="B45" s="240"/>
      <c r="C45" s="240"/>
      <c r="D45" s="240"/>
      <c r="E45" s="240"/>
    </row>
    <row r="46" spans="1:10" ht="15.75" hidden="1" customHeight="1" thickBot="1">
      <c r="A46" s="237" t="s">
        <v>3</v>
      </c>
      <c r="B46" s="238">
        <f>B43-B44</f>
        <v>959.12599999999998</v>
      </c>
      <c r="C46" s="238">
        <f>C43-C44</f>
        <v>221.34200000000001</v>
      </c>
      <c r="D46" s="238">
        <f>D43-D44</f>
        <v>-149.101</v>
      </c>
      <c r="E46" s="238">
        <f>B46+C46+D46</f>
        <v>1031.3670000000002</v>
      </c>
    </row>
    <row r="47" spans="1:10" ht="25.5" hidden="1" customHeight="1" thickBot="1">
      <c r="B47" s="194">
        <f>B46-'[5]Grupa I'!HN23</f>
        <v>-958166.87399999995</v>
      </c>
      <c r="C47" s="194">
        <f>C46-'[5]Grupa II'!HN23</f>
        <v>-221120.658</v>
      </c>
      <c r="D47" s="194">
        <f>D46-'[5]Grupa III'!HN23</f>
        <v>148951.899</v>
      </c>
    </row>
  </sheetData>
  <mergeCells count="4">
    <mergeCell ref="A2:E2"/>
    <mergeCell ref="B4:E4"/>
    <mergeCell ref="A4:A5"/>
    <mergeCell ref="C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I16" sqref="I16"/>
    </sheetView>
  </sheetViews>
  <sheetFormatPr defaultColWidth="14.140625" defaultRowHeight="14.25"/>
  <cols>
    <col min="1" max="1" width="29.140625" style="153" bestFit="1" customWidth="1"/>
    <col min="2" max="2" width="14.5703125" style="153" customWidth="1"/>
    <col min="3" max="3" width="13.85546875" style="153" customWidth="1"/>
    <col min="4" max="4" width="12.28515625" style="153" customWidth="1"/>
    <col min="5" max="5" width="14" style="153" customWidth="1"/>
    <col min="6" max="252" width="9.140625" style="153" customWidth="1"/>
    <col min="253" max="253" width="29.140625" style="153" bestFit="1" customWidth="1"/>
    <col min="254" max="254" width="14.85546875" style="153" bestFit="1" customWidth="1"/>
    <col min="255" max="255" width="14.140625" style="153" bestFit="1"/>
    <col min="256" max="16384" width="14.14062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38990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7.25" customHeight="1" thickBot="1">
      <c r="A6" s="160" t="s">
        <v>53</v>
      </c>
      <c r="B6" s="241">
        <f>SUM(B7:B11)</f>
        <v>4363.2440000000006</v>
      </c>
      <c r="C6" s="241">
        <f>SUM(C7:C11)</f>
        <v>1281.9360000000001</v>
      </c>
      <c r="D6" s="242">
        <f>SUM(D7:D11)</f>
        <v>1172.336</v>
      </c>
      <c r="E6" s="243">
        <f t="shared" ref="E6:E11" si="0">B6+C6+D6</f>
        <v>6817.5160000000005</v>
      </c>
    </row>
    <row r="7" spans="1:13">
      <c r="A7" s="164" t="s">
        <v>54</v>
      </c>
      <c r="B7" s="244">
        <v>403.80500000000001</v>
      </c>
      <c r="C7" s="245">
        <v>206.07499999999999</v>
      </c>
      <c r="D7" s="246">
        <v>167.874</v>
      </c>
      <c r="E7" s="247">
        <f t="shared" si="0"/>
        <v>777.75400000000002</v>
      </c>
    </row>
    <row r="8" spans="1:13">
      <c r="A8" s="168" t="s">
        <v>55</v>
      </c>
      <c r="B8" s="248">
        <v>1796.68</v>
      </c>
      <c r="C8" s="249">
        <v>594.46199999999999</v>
      </c>
      <c r="D8" s="250">
        <v>441.31599999999997</v>
      </c>
      <c r="E8" s="251">
        <f t="shared" si="0"/>
        <v>2832.4579999999996</v>
      </c>
    </row>
    <row r="9" spans="1:13">
      <c r="A9" s="168" t="s">
        <v>56</v>
      </c>
      <c r="B9" s="248">
        <v>1440.287</v>
      </c>
      <c r="C9" s="249">
        <v>370.48599999999999</v>
      </c>
      <c r="D9" s="250">
        <v>458.34100000000001</v>
      </c>
      <c r="E9" s="251">
        <f t="shared" si="0"/>
        <v>2269.114</v>
      </c>
    </row>
    <row r="10" spans="1:13">
      <c r="A10" s="168" t="s">
        <v>57</v>
      </c>
      <c r="B10" s="248">
        <v>819.524</v>
      </c>
      <c r="C10" s="249">
        <v>123.922</v>
      </c>
      <c r="D10" s="250">
        <v>152.643</v>
      </c>
      <c r="E10" s="252">
        <f t="shared" si="0"/>
        <v>1096.0889999999999</v>
      </c>
    </row>
    <row r="11" spans="1:13" ht="15" thickBot="1">
      <c r="A11" s="168" t="s">
        <v>58</v>
      </c>
      <c r="B11" s="253">
        <v>-97.052000000000007</v>
      </c>
      <c r="C11" s="254">
        <v>-13.009</v>
      </c>
      <c r="D11" s="255">
        <v>-47.838000000000001</v>
      </c>
      <c r="E11" s="256">
        <f t="shared" si="0"/>
        <v>-157.899</v>
      </c>
    </row>
    <row r="12" spans="1:13" ht="16.5" customHeight="1" thickBot="1">
      <c r="A12" s="160" t="s">
        <v>59</v>
      </c>
      <c r="B12" s="241">
        <f>SUM(B13:B17)</f>
        <v>-1841.0360000000001</v>
      </c>
      <c r="C12" s="241">
        <f>SUM(C13:C17)</f>
        <v>-398.78800000000001</v>
      </c>
      <c r="D12" s="242">
        <f>SUM(D13:D17)</f>
        <v>-409.83399999999995</v>
      </c>
      <c r="E12" s="243">
        <f>E13+E14+E17+E16+E15</f>
        <v>-2649.6579999999999</v>
      </c>
    </row>
    <row r="13" spans="1:13">
      <c r="A13" s="168" t="s">
        <v>54</v>
      </c>
      <c r="B13" s="249">
        <v>-352.16399999999999</v>
      </c>
      <c r="C13" s="249">
        <v>-48.127000000000002</v>
      </c>
      <c r="D13" s="250">
        <v>-69.701999999999998</v>
      </c>
      <c r="E13" s="247">
        <f t="shared" ref="E13:E47" si="1">SUM(B13:D13)</f>
        <v>-469.99299999999999</v>
      </c>
    </row>
    <row r="14" spans="1:13">
      <c r="A14" s="168" t="s">
        <v>55</v>
      </c>
      <c r="B14" s="249">
        <v>-456.86099999999999</v>
      </c>
      <c r="C14" s="249">
        <v>-124.8</v>
      </c>
      <c r="D14" s="250">
        <v>-55.378999999999998</v>
      </c>
      <c r="E14" s="251">
        <f t="shared" si="1"/>
        <v>-637.04</v>
      </c>
    </row>
    <row r="15" spans="1:13">
      <c r="A15" s="168" t="s">
        <v>56</v>
      </c>
      <c r="B15" s="249">
        <v>-723.26099999999997</v>
      </c>
      <c r="C15" s="249">
        <v>-127.611</v>
      </c>
      <c r="D15" s="250">
        <v>-166.89699999999999</v>
      </c>
      <c r="E15" s="251">
        <f t="shared" si="1"/>
        <v>-1017.769</v>
      </c>
    </row>
    <row r="16" spans="1:13">
      <c r="A16" s="168" t="s">
        <v>57</v>
      </c>
      <c r="B16" s="249">
        <v>-61.268000000000001</v>
      </c>
      <c r="C16" s="249">
        <v>-61.185000000000002</v>
      </c>
      <c r="D16" s="250">
        <v>-80.006</v>
      </c>
      <c r="E16" s="252">
        <f t="shared" si="1"/>
        <v>-202.459</v>
      </c>
    </row>
    <row r="17" spans="1:7" ht="15" thickBot="1">
      <c r="A17" s="168" t="s">
        <v>60</v>
      </c>
      <c r="B17" s="249">
        <v>-247.482</v>
      </c>
      <c r="C17" s="249">
        <v>-37.064999999999998</v>
      </c>
      <c r="D17" s="250">
        <v>-37.85</v>
      </c>
      <c r="E17" s="256">
        <f t="shared" si="1"/>
        <v>-322.39700000000005</v>
      </c>
    </row>
    <row r="18" spans="1:7" ht="16.5" customHeight="1" thickBot="1">
      <c r="A18" s="160" t="s">
        <v>61</v>
      </c>
      <c r="B18" s="241">
        <f>B12+B6</f>
        <v>2522.2080000000005</v>
      </c>
      <c r="C18" s="241">
        <f>C12+C6</f>
        <v>883.14800000000014</v>
      </c>
      <c r="D18" s="242">
        <f>D12+D6</f>
        <v>762.50200000000007</v>
      </c>
      <c r="E18" s="243">
        <f t="shared" si="1"/>
        <v>4167.8580000000011</v>
      </c>
      <c r="F18" s="173"/>
      <c r="G18" s="173"/>
    </row>
    <row r="19" spans="1:7" ht="15" thickBot="1">
      <c r="A19" s="160" t="s">
        <v>62</v>
      </c>
      <c r="B19" s="241">
        <f>SUM(B20:B22)</f>
        <v>-1361.3820000000001</v>
      </c>
      <c r="C19" s="241">
        <f>SUM(C20:C22)</f>
        <v>-110.16</v>
      </c>
      <c r="D19" s="242">
        <f>SUM(D20:D22)</f>
        <v>-371.22900000000004</v>
      </c>
      <c r="E19" s="243">
        <f t="shared" si="1"/>
        <v>-1842.7710000000002</v>
      </c>
      <c r="F19" s="173"/>
    </row>
    <row r="20" spans="1:7">
      <c r="A20" s="257" t="s">
        <v>63</v>
      </c>
      <c r="B20" s="249">
        <v>-1737.6469999999999</v>
      </c>
      <c r="C20" s="249">
        <v>-117.068</v>
      </c>
      <c r="D20" s="250">
        <v>-253.08699999999999</v>
      </c>
      <c r="E20" s="258">
        <f t="shared" si="1"/>
        <v>-2107.8019999999997</v>
      </c>
    </row>
    <row r="21" spans="1:7">
      <c r="A21" s="257" t="s">
        <v>64</v>
      </c>
      <c r="B21" s="249">
        <v>376.26499999999999</v>
      </c>
      <c r="C21" s="249">
        <v>12.592000000000001</v>
      </c>
      <c r="D21" s="250">
        <v>101.729</v>
      </c>
      <c r="E21" s="251">
        <f t="shared" si="1"/>
        <v>490.58599999999996</v>
      </c>
    </row>
    <row r="22" spans="1:7" ht="23.25" thickBot="1">
      <c r="A22" s="257" t="s">
        <v>95</v>
      </c>
      <c r="B22" s="249">
        <v>0</v>
      </c>
      <c r="C22" s="249">
        <v>-5.6840000000000002</v>
      </c>
      <c r="D22" s="250">
        <v>-219.87100000000001</v>
      </c>
      <c r="E22" s="259">
        <f t="shared" si="1"/>
        <v>-225.55500000000001</v>
      </c>
    </row>
    <row r="23" spans="1:7" ht="29.25" customHeight="1" thickBot="1">
      <c r="A23" s="175" t="s">
        <v>65</v>
      </c>
      <c r="B23" s="242">
        <f>B19+B18</f>
        <v>1160.8260000000005</v>
      </c>
      <c r="C23" s="260">
        <f>C19+C18</f>
        <v>772.98800000000017</v>
      </c>
      <c r="D23" s="242">
        <f>D19+D18</f>
        <v>391.27300000000002</v>
      </c>
      <c r="E23" s="243">
        <f t="shared" si="1"/>
        <v>2325.0870000000009</v>
      </c>
    </row>
    <row r="24" spans="1:7" ht="30" customHeight="1" thickBot="1">
      <c r="A24" s="175" t="s">
        <v>66</v>
      </c>
      <c r="B24" s="241">
        <f>B25+B26</f>
        <v>1461.9579999999999</v>
      </c>
      <c r="C24" s="241">
        <f>C25+C26</f>
        <v>282.63499999999999</v>
      </c>
      <c r="D24" s="242">
        <f>D25+D26</f>
        <v>426.28800000000001</v>
      </c>
      <c r="E24" s="243">
        <f t="shared" si="1"/>
        <v>2170.8809999999999</v>
      </c>
    </row>
    <row r="25" spans="1:7">
      <c r="A25" s="168" t="s">
        <v>67</v>
      </c>
      <c r="B25" s="249">
        <v>1611.6769999999999</v>
      </c>
      <c r="C25" s="249">
        <v>327.375</v>
      </c>
      <c r="D25" s="250">
        <v>547.81600000000003</v>
      </c>
      <c r="E25" s="247">
        <f t="shared" si="1"/>
        <v>2486.8679999999999</v>
      </c>
    </row>
    <row r="26" spans="1:7" ht="15" thickBot="1">
      <c r="A26" s="168" t="s">
        <v>68</v>
      </c>
      <c r="B26" s="254">
        <v>-149.71899999999999</v>
      </c>
      <c r="C26" s="254">
        <v>-44.74</v>
      </c>
      <c r="D26" s="255">
        <v>-121.52800000000001</v>
      </c>
      <c r="E26" s="259">
        <f>SUM(B26:D26)</f>
        <v>-315.98700000000002</v>
      </c>
    </row>
    <row r="27" spans="1:7" ht="16.5" customHeight="1" thickBot="1">
      <c r="A27" s="174" t="s">
        <v>69</v>
      </c>
      <c r="B27" s="261">
        <v>3.8919999999999999</v>
      </c>
      <c r="C27" s="260">
        <v>3.8180000000000001</v>
      </c>
      <c r="D27" s="262">
        <v>10.635</v>
      </c>
      <c r="E27" s="243">
        <f t="shared" si="1"/>
        <v>18.344999999999999</v>
      </c>
    </row>
    <row r="28" spans="1:7" ht="23.25" thickBot="1">
      <c r="A28" s="175" t="s">
        <v>70</v>
      </c>
      <c r="B28" s="263">
        <v>46.991999999999997</v>
      </c>
      <c r="C28" s="264">
        <v>1.103</v>
      </c>
      <c r="D28" s="265">
        <v>0.85</v>
      </c>
      <c r="E28" s="243">
        <f t="shared" si="1"/>
        <v>48.945</v>
      </c>
    </row>
    <row r="29" spans="1:7" ht="15" thickBot="1">
      <c r="A29" s="175" t="s">
        <v>71</v>
      </c>
      <c r="B29" s="241">
        <v>89.144000000000005</v>
      </c>
      <c r="C29" s="260">
        <v>0.105</v>
      </c>
      <c r="D29" s="242">
        <v>-4.01</v>
      </c>
      <c r="E29" s="243">
        <f t="shared" si="1"/>
        <v>85.239000000000004</v>
      </c>
    </row>
    <row r="30" spans="1:7" ht="15" thickBot="1">
      <c r="A30" s="175" t="s">
        <v>72</v>
      </c>
      <c r="B30" s="263">
        <v>249.26499999999999</v>
      </c>
      <c r="C30" s="264">
        <v>87.415999999999997</v>
      </c>
      <c r="D30" s="265">
        <v>44.103999999999999</v>
      </c>
      <c r="E30" s="243">
        <f t="shared" si="1"/>
        <v>380.78499999999997</v>
      </c>
    </row>
    <row r="31" spans="1:7" ht="15" thickBot="1">
      <c r="A31" s="175" t="s">
        <v>73</v>
      </c>
      <c r="B31" s="241">
        <f>B33+B32</f>
        <v>715.99800000000005</v>
      </c>
      <c r="C31" s="241">
        <f>C33+C32</f>
        <v>49.244</v>
      </c>
      <c r="D31" s="242">
        <f>D33+D32</f>
        <v>232.65300000000002</v>
      </c>
      <c r="E31" s="243">
        <f t="shared" si="1"/>
        <v>997.8950000000001</v>
      </c>
    </row>
    <row r="32" spans="1:7">
      <c r="A32" s="168" t="s">
        <v>74</v>
      </c>
      <c r="B32" s="244">
        <v>428.113</v>
      </c>
      <c r="C32" s="245">
        <v>17.041</v>
      </c>
      <c r="D32" s="246">
        <v>122.65900000000001</v>
      </c>
      <c r="E32" s="247">
        <f t="shared" si="1"/>
        <v>567.81299999999999</v>
      </c>
    </row>
    <row r="33" spans="1:6" ht="15" thickBot="1">
      <c r="A33" s="176" t="s">
        <v>75</v>
      </c>
      <c r="B33" s="253">
        <v>287.88499999999999</v>
      </c>
      <c r="C33" s="254">
        <v>32.203000000000003</v>
      </c>
      <c r="D33" s="255">
        <v>109.994</v>
      </c>
      <c r="E33" s="256">
        <f t="shared" si="1"/>
        <v>430.08199999999999</v>
      </c>
    </row>
    <row r="34" spans="1:6" ht="15" thickBot="1">
      <c r="A34" s="160" t="s">
        <v>76</v>
      </c>
      <c r="B34" s="266">
        <f>SUM(B35:B40)</f>
        <v>-2307.8430000000003</v>
      </c>
      <c r="C34" s="241">
        <f>SUM(C35:C40)</f>
        <v>-664.91399999999999</v>
      </c>
      <c r="D34" s="262">
        <f>SUM(D35:D40)</f>
        <v>-930.43700000000001</v>
      </c>
      <c r="E34" s="243">
        <f t="shared" si="1"/>
        <v>-3903.1940000000004</v>
      </c>
    </row>
    <row r="35" spans="1:6">
      <c r="A35" s="164" t="s">
        <v>77</v>
      </c>
      <c r="B35" s="267">
        <v>-1200.9390000000001</v>
      </c>
      <c r="C35" s="268">
        <v>-342.58199999999999</v>
      </c>
      <c r="D35" s="269">
        <v>-477.25299999999999</v>
      </c>
      <c r="E35" s="258">
        <f t="shared" si="1"/>
        <v>-2020.7740000000001</v>
      </c>
    </row>
    <row r="36" spans="1:6">
      <c r="A36" s="168" t="s">
        <v>78</v>
      </c>
      <c r="B36" s="270">
        <v>-372.01600000000002</v>
      </c>
      <c r="C36" s="249">
        <v>-72.691000000000003</v>
      </c>
      <c r="D36" s="250">
        <v>-102.91200000000001</v>
      </c>
      <c r="E36" s="251">
        <f t="shared" si="1"/>
        <v>-547.61900000000003</v>
      </c>
    </row>
    <row r="37" spans="1:6">
      <c r="A37" s="168" t="s">
        <v>79</v>
      </c>
      <c r="B37" s="270">
        <v>-144.49600000000001</v>
      </c>
      <c r="C37" s="249">
        <v>-46.603999999999999</v>
      </c>
      <c r="D37" s="250">
        <v>-64.875</v>
      </c>
      <c r="E37" s="251">
        <f t="shared" si="1"/>
        <v>-255.97500000000002</v>
      </c>
    </row>
    <row r="38" spans="1:6">
      <c r="A38" s="168" t="s">
        <v>80</v>
      </c>
      <c r="B38" s="270">
        <v>-461.83100000000002</v>
      </c>
      <c r="C38" s="249">
        <v>-155.32900000000001</v>
      </c>
      <c r="D38" s="250">
        <v>-239.297</v>
      </c>
      <c r="E38" s="251">
        <f t="shared" si="1"/>
        <v>-856.45700000000011</v>
      </c>
    </row>
    <row r="39" spans="1:6">
      <c r="A39" s="168" t="s">
        <v>81</v>
      </c>
      <c r="B39" s="270">
        <v>-20.058</v>
      </c>
      <c r="C39" s="249">
        <v>-8.6259999999999994</v>
      </c>
      <c r="D39" s="250">
        <v>-11.928000000000001</v>
      </c>
      <c r="E39" s="251">
        <f t="shared" si="1"/>
        <v>-40.611999999999995</v>
      </c>
    </row>
    <row r="40" spans="1:6" ht="15" thickBot="1">
      <c r="A40" s="168" t="s">
        <v>82</v>
      </c>
      <c r="B40" s="271">
        <v>-108.503</v>
      </c>
      <c r="C40" s="254">
        <v>-39.082000000000001</v>
      </c>
      <c r="D40" s="255">
        <v>-34.171999999999997</v>
      </c>
      <c r="E40" s="259">
        <f t="shared" si="1"/>
        <v>-181.75700000000001</v>
      </c>
    </row>
    <row r="41" spans="1:6" ht="15" thickBot="1">
      <c r="A41" s="160" t="s">
        <v>83</v>
      </c>
      <c r="B41" s="272">
        <f>B42+B43</f>
        <v>-124.86199999999999</v>
      </c>
      <c r="C41" s="260">
        <f>C42+C43</f>
        <v>-33.878</v>
      </c>
      <c r="D41" s="242">
        <f>D42+D43</f>
        <v>-96.001999999999995</v>
      </c>
      <c r="E41" s="243">
        <f t="shared" si="1"/>
        <v>-254.74200000000002</v>
      </c>
    </row>
    <row r="42" spans="1:6">
      <c r="A42" s="168" t="s">
        <v>84</v>
      </c>
      <c r="B42" s="273">
        <v>-121.371</v>
      </c>
      <c r="C42" s="245">
        <v>-32.226999999999997</v>
      </c>
      <c r="D42" s="246">
        <v>-95.054000000000002</v>
      </c>
      <c r="E42" s="274">
        <f t="shared" si="1"/>
        <v>-248.65199999999999</v>
      </c>
    </row>
    <row r="43" spans="1:6" ht="15" thickBot="1">
      <c r="A43" s="168" t="s">
        <v>85</v>
      </c>
      <c r="B43" s="271">
        <v>-3.4910000000000001</v>
      </c>
      <c r="C43" s="254">
        <v>-1.651</v>
      </c>
      <c r="D43" s="255">
        <v>-0.94799999999999995</v>
      </c>
      <c r="E43" s="259">
        <f t="shared" si="1"/>
        <v>-6.09</v>
      </c>
    </row>
    <row r="44" spans="1:6" ht="15" thickBot="1">
      <c r="A44" s="160" t="s">
        <v>86</v>
      </c>
      <c r="B44" s="272">
        <f>B41+B34+B31+B30+B29+B28+B27+B24+B23</f>
        <v>1295.3699999999999</v>
      </c>
      <c r="C44" s="260">
        <f>C41+C34+C31+C30+C29+C28+C27+C24+C23</f>
        <v>498.51700000000005</v>
      </c>
      <c r="D44" s="242">
        <f>D41+D34+D31+D30+D29+D28+D27+D24+D23</f>
        <v>75.354000000000042</v>
      </c>
      <c r="E44" s="243">
        <f t="shared" si="1"/>
        <v>1869.241</v>
      </c>
      <c r="F44" s="173"/>
    </row>
    <row r="45" spans="1:6" ht="15" hidden="1" thickBot="1">
      <c r="A45" s="275" t="s">
        <v>2</v>
      </c>
      <c r="B45" s="234"/>
      <c r="C45" s="235"/>
      <c r="D45" s="276"/>
      <c r="E45" s="277">
        <f t="shared" si="1"/>
        <v>0</v>
      </c>
    </row>
    <row r="46" spans="1:6" ht="15" hidden="1" thickBot="1">
      <c r="A46" s="216"/>
      <c r="B46" s="236"/>
      <c r="C46" s="182"/>
      <c r="D46" s="278"/>
      <c r="E46" s="279">
        <f t="shared" si="1"/>
        <v>0</v>
      </c>
    </row>
    <row r="47" spans="1:6" ht="28.5" hidden="1" customHeight="1">
      <c r="A47" s="220" t="s">
        <v>3</v>
      </c>
      <c r="B47" s="280"/>
      <c r="C47" s="281"/>
      <c r="D47" s="282"/>
      <c r="E47" s="279">
        <f t="shared" si="1"/>
        <v>0</v>
      </c>
    </row>
    <row r="48" spans="1:6">
      <c r="B48" s="283"/>
      <c r="C48" s="283"/>
      <c r="D48" s="283"/>
      <c r="E48" s="283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5" workbookViewId="0">
      <selection activeCell="A46" sqref="A46:E46"/>
    </sheetView>
  </sheetViews>
  <sheetFormatPr defaultRowHeight="14.25"/>
  <cols>
    <col min="1" max="1" width="29.140625" style="153" bestFit="1" customWidth="1"/>
    <col min="2" max="2" width="13.5703125" style="153" customWidth="1"/>
    <col min="3" max="3" width="14.5703125" style="153" customWidth="1"/>
    <col min="4" max="4" width="13.85546875" style="153" customWidth="1"/>
    <col min="5" max="5" width="10.85546875" style="153" customWidth="1"/>
    <col min="6" max="16384" width="9.140625" style="153"/>
  </cols>
  <sheetData>
    <row r="1" spans="1:6">
      <c r="A1" s="193"/>
      <c r="B1" s="193"/>
      <c r="C1" s="193"/>
      <c r="D1" s="193"/>
      <c r="E1" s="193"/>
    </row>
    <row r="2" spans="1:6">
      <c r="A2" s="960" t="s">
        <v>89</v>
      </c>
      <c r="B2" s="960"/>
      <c r="C2" s="960"/>
      <c r="D2" s="960"/>
      <c r="E2" s="960"/>
    </row>
    <row r="3" spans="1:6" ht="15" thickBot="1">
      <c r="A3" s="154"/>
      <c r="B3" s="155"/>
      <c r="C3" s="961" t="s">
        <v>90</v>
      </c>
      <c r="D3" s="961"/>
      <c r="E3" s="961"/>
    </row>
    <row r="4" spans="1:6" ht="15" thickBot="1">
      <c r="A4" s="962" t="s">
        <v>89</v>
      </c>
      <c r="B4" s="964">
        <v>39082</v>
      </c>
      <c r="C4" s="964"/>
      <c r="D4" s="964"/>
      <c r="E4" s="965"/>
    </row>
    <row r="5" spans="1:6" ht="23.25" thickBot="1">
      <c r="A5" s="963"/>
      <c r="B5" s="284" t="s">
        <v>91</v>
      </c>
      <c r="C5" s="157" t="s">
        <v>92</v>
      </c>
      <c r="D5" s="285" t="s">
        <v>93</v>
      </c>
      <c r="E5" s="286" t="s">
        <v>94</v>
      </c>
    </row>
    <row r="6" spans="1:6" ht="15" thickBot="1">
      <c r="A6" s="160" t="s">
        <v>53</v>
      </c>
      <c r="B6" s="266">
        <v>6114</v>
      </c>
      <c r="C6" s="241">
        <v>2099</v>
      </c>
      <c r="D6" s="262">
        <v>1340</v>
      </c>
      <c r="E6" s="262">
        <v>9553</v>
      </c>
    </row>
    <row r="7" spans="1:6">
      <c r="A7" s="164" t="s">
        <v>54</v>
      </c>
      <c r="B7" s="273">
        <v>547</v>
      </c>
      <c r="C7" s="245">
        <v>326</v>
      </c>
      <c r="D7" s="287">
        <v>180</v>
      </c>
      <c r="E7" s="288">
        <v>1053</v>
      </c>
    </row>
    <row r="8" spans="1:6">
      <c r="A8" s="168" t="s">
        <v>55</v>
      </c>
      <c r="B8" s="270">
        <v>2502</v>
      </c>
      <c r="C8" s="249">
        <v>1022.9999999999999</v>
      </c>
      <c r="D8" s="289">
        <v>415</v>
      </c>
      <c r="E8" s="290">
        <v>3940</v>
      </c>
    </row>
    <row r="9" spans="1:6">
      <c r="A9" s="168" t="s">
        <v>56</v>
      </c>
      <c r="B9" s="270">
        <v>1986</v>
      </c>
      <c r="C9" s="249">
        <v>575</v>
      </c>
      <c r="D9" s="289">
        <v>606</v>
      </c>
      <c r="E9" s="290">
        <v>3167</v>
      </c>
    </row>
    <row r="10" spans="1:6">
      <c r="A10" s="168" t="s">
        <v>57</v>
      </c>
      <c r="B10" s="270">
        <v>1207</v>
      </c>
      <c r="C10" s="249">
        <v>231</v>
      </c>
      <c r="D10" s="289">
        <v>177</v>
      </c>
      <c r="E10" s="291">
        <v>1615</v>
      </c>
    </row>
    <row r="11" spans="1:6" ht="15" thickBot="1">
      <c r="A11" s="176" t="s">
        <v>58</v>
      </c>
      <c r="B11" s="271">
        <v>-128</v>
      </c>
      <c r="C11" s="254">
        <v>-56</v>
      </c>
      <c r="D11" s="292">
        <v>-38</v>
      </c>
      <c r="E11" s="291">
        <v>-222</v>
      </c>
    </row>
    <row r="12" spans="1:6" ht="15" thickBot="1">
      <c r="A12" s="160" t="s">
        <v>59</v>
      </c>
      <c r="B12" s="266">
        <v>-2236</v>
      </c>
      <c r="C12" s="260">
        <v>-699</v>
      </c>
      <c r="D12" s="293">
        <v>-376</v>
      </c>
      <c r="E12" s="262">
        <v>-3311</v>
      </c>
      <c r="F12" s="294"/>
    </row>
    <row r="13" spans="1:6">
      <c r="A13" s="164" t="s">
        <v>54</v>
      </c>
      <c r="B13" s="273">
        <v>-494</v>
      </c>
      <c r="C13" s="245">
        <v>-140</v>
      </c>
      <c r="D13" s="287">
        <v>-32</v>
      </c>
      <c r="E13" s="288">
        <v>-666</v>
      </c>
    </row>
    <row r="14" spans="1:6">
      <c r="A14" s="168" t="s">
        <v>55</v>
      </c>
      <c r="B14" s="270">
        <v>-625</v>
      </c>
      <c r="C14" s="249">
        <v>-204</v>
      </c>
      <c r="D14" s="289">
        <v>-44</v>
      </c>
      <c r="E14" s="290">
        <v>-873</v>
      </c>
    </row>
    <row r="15" spans="1:6">
      <c r="A15" s="168" t="s">
        <v>56</v>
      </c>
      <c r="B15" s="270">
        <v>-1025</v>
      </c>
      <c r="C15" s="249">
        <v>-274</v>
      </c>
      <c r="D15" s="289">
        <v>-169</v>
      </c>
      <c r="E15" s="290">
        <v>-1468</v>
      </c>
    </row>
    <row r="16" spans="1:6" ht="15" thickBot="1">
      <c r="A16" s="176" t="s">
        <v>57</v>
      </c>
      <c r="B16" s="271">
        <v>-92</v>
      </c>
      <c r="C16" s="254">
        <v>-81</v>
      </c>
      <c r="D16" s="292">
        <v>-131</v>
      </c>
      <c r="E16" s="291">
        <v>-304</v>
      </c>
    </row>
    <row r="17" spans="1:5" ht="15" thickBot="1">
      <c r="A17" s="160" t="s">
        <v>61</v>
      </c>
      <c r="B17" s="266">
        <v>3878</v>
      </c>
      <c r="C17" s="260">
        <v>1400</v>
      </c>
      <c r="D17" s="293">
        <v>964</v>
      </c>
      <c r="E17" s="262">
        <v>6242</v>
      </c>
    </row>
    <row r="18" spans="1:5" ht="15" thickBot="1">
      <c r="A18" s="295" t="s">
        <v>62</v>
      </c>
      <c r="B18" s="296">
        <v>-1255</v>
      </c>
      <c r="C18" s="297">
        <v>-115</v>
      </c>
      <c r="D18" s="298">
        <v>-253</v>
      </c>
      <c r="E18" s="299">
        <v>-1623</v>
      </c>
    </row>
    <row r="19" spans="1:5">
      <c r="A19" s="300" t="s">
        <v>63</v>
      </c>
      <c r="B19" s="273">
        <v>-1765</v>
      </c>
      <c r="C19" s="245">
        <v>-211</v>
      </c>
      <c r="D19" s="287">
        <v>-258</v>
      </c>
      <c r="E19" s="288">
        <v>-2234</v>
      </c>
    </row>
    <row r="20" spans="1:5">
      <c r="A20" s="301" t="s">
        <v>64</v>
      </c>
      <c r="B20" s="270">
        <v>510</v>
      </c>
      <c r="C20" s="249">
        <v>120</v>
      </c>
      <c r="D20" s="289">
        <v>55</v>
      </c>
      <c r="E20" s="290">
        <v>685</v>
      </c>
    </row>
    <row r="21" spans="1:5" ht="23.25" thickBot="1">
      <c r="A21" s="257" t="s">
        <v>95</v>
      </c>
      <c r="B21" s="270">
        <v>0</v>
      </c>
      <c r="C21" s="249">
        <v>-24</v>
      </c>
      <c r="D21" s="289">
        <v>-50</v>
      </c>
      <c r="E21" s="290">
        <v>-74</v>
      </c>
    </row>
    <row r="22" spans="1:5" ht="23.25" thickBot="1">
      <c r="A22" s="175" t="s">
        <v>65</v>
      </c>
      <c r="B22" s="266">
        <v>2623</v>
      </c>
      <c r="C22" s="260">
        <v>1285</v>
      </c>
      <c r="D22" s="293">
        <v>711</v>
      </c>
      <c r="E22" s="262">
        <v>4619</v>
      </c>
    </row>
    <row r="23" spans="1:5" ht="23.25" thickBot="1">
      <c r="A23" s="175" t="s">
        <v>66</v>
      </c>
      <c r="B23" s="266">
        <v>2015.0000000000002</v>
      </c>
      <c r="C23" s="260">
        <v>550</v>
      </c>
      <c r="D23" s="293">
        <v>409</v>
      </c>
      <c r="E23" s="262">
        <v>2974</v>
      </c>
    </row>
    <row r="24" spans="1:5">
      <c r="A24" s="168" t="s">
        <v>67</v>
      </c>
      <c r="B24" s="270">
        <v>2228</v>
      </c>
      <c r="C24" s="249">
        <v>695</v>
      </c>
      <c r="D24" s="289">
        <v>521</v>
      </c>
      <c r="E24" s="290">
        <v>3444</v>
      </c>
    </row>
    <row r="25" spans="1:5" ht="15" thickBot="1">
      <c r="A25" s="168" t="s">
        <v>68</v>
      </c>
      <c r="B25" s="270">
        <v>-213</v>
      </c>
      <c r="C25" s="249">
        <v>-145</v>
      </c>
      <c r="D25" s="289">
        <v>-112</v>
      </c>
      <c r="E25" s="290">
        <v>-470</v>
      </c>
    </row>
    <row r="26" spans="1:5" ht="15" thickBot="1">
      <c r="A26" s="175" t="s">
        <v>69</v>
      </c>
      <c r="B26" s="266">
        <v>4</v>
      </c>
      <c r="C26" s="260">
        <v>15</v>
      </c>
      <c r="D26" s="293">
        <v>7</v>
      </c>
      <c r="E26" s="262">
        <v>26</v>
      </c>
    </row>
    <row r="27" spans="1:5" ht="23.25" thickBot="1">
      <c r="A27" s="175" t="s">
        <v>70</v>
      </c>
      <c r="B27" s="266">
        <v>17</v>
      </c>
      <c r="C27" s="260">
        <v>3</v>
      </c>
      <c r="D27" s="293">
        <v>16</v>
      </c>
      <c r="E27" s="262">
        <v>36</v>
      </c>
    </row>
    <row r="28" spans="1:5" ht="15" thickBot="1">
      <c r="A28" s="175" t="s">
        <v>71</v>
      </c>
      <c r="B28" s="266">
        <v>130</v>
      </c>
      <c r="C28" s="260">
        <v>11</v>
      </c>
      <c r="D28" s="293">
        <v>49</v>
      </c>
      <c r="E28" s="262">
        <v>190</v>
      </c>
    </row>
    <row r="29" spans="1:5" ht="15" thickBot="1">
      <c r="A29" s="175" t="s">
        <v>72</v>
      </c>
      <c r="B29" s="266">
        <v>321</v>
      </c>
      <c r="C29" s="260">
        <v>133</v>
      </c>
      <c r="D29" s="293">
        <v>38</v>
      </c>
      <c r="E29" s="262">
        <v>492</v>
      </c>
    </row>
    <row r="30" spans="1:5" ht="15" thickBot="1">
      <c r="A30" s="175" t="s">
        <v>73</v>
      </c>
      <c r="B30" s="266">
        <v>780</v>
      </c>
      <c r="C30" s="260">
        <v>227</v>
      </c>
      <c r="D30" s="293">
        <v>249</v>
      </c>
      <c r="E30" s="262">
        <v>1256</v>
      </c>
    </row>
    <row r="31" spans="1:5">
      <c r="A31" s="168" t="s">
        <v>74</v>
      </c>
      <c r="B31" s="270">
        <v>297</v>
      </c>
      <c r="C31" s="249">
        <v>83</v>
      </c>
      <c r="D31" s="289">
        <v>130</v>
      </c>
      <c r="E31" s="290">
        <v>510</v>
      </c>
    </row>
    <row r="32" spans="1:5" ht="15" thickBot="1">
      <c r="A32" s="176" t="s">
        <v>75</v>
      </c>
      <c r="B32" s="271">
        <v>483</v>
      </c>
      <c r="C32" s="254">
        <v>144</v>
      </c>
      <c r="D32" s="292">
        <v>119</v>
      </c>
      <c r="E32" s="291">
        <v>746</v>
      </c>
    </row>
    <row r="33" spans="1:5" ht="15" thickBot="1">
      <c r="A33" s="160" t="s">
        <v>76</v>
      </c>
      <c r="B33" s="266">
        <v>-3567</v>
      </c>
      <c r="C33" s="260">
        <v>-1219</v>
      </c>
      <c r="D33" s="293">
        <v>-1239</v>
      </c>
      <c r="E33" s="262">
        <v>-6025</v>
      </c>
    </row>
    <row r="34" spans="1:5">
      <c r="A34" s="164" t="s">
        <v>77</v>
      </c>
      <c r="B34" s="273">
        <v>-1690</v>
      </c>
      <c r="C34" s="245">
        <v>-602</v>
      </c>
      <c r="D34" s="287">
        <v>-569</v>
      </c>
      <c r="E34" s="288">
        <v>-2861</v>
      </c>
    </row>
    <row r="35" spans="1:5">
      <c r="A35" s="168" t="s">
        <v>78</v>
      </c>
      <c r="B35" s="270">
        <v>-494</v>
      </c>
      <c r="C35" s="249">
        <v>-122</v>
      </c>
      <c r="D35" s="289">
        <v>-129</v>
      </c>
      <c r="E35" s="290">
        <v>-745</v>
      </c>
    </row>
    <row r="36" spans="1:5">
      <c r="A36" s="168" t="s">
        <v>79</v>
      </c>
      <c r="B36" s="270">
        <v>-219</v>
      </c>
      <c r="C36" s="249">
        <v>-87</v>
      </c>
      <c r="D36" s="289">
        <v>-89</v>
      </c>
      <c r="E36" s="290">
        <v>-395</v>
      </c>
    </row>
    <row r="37" spans="1:5">
      <c r="A37" s="168" t="s">
        <v>80</v>
      </c>
      <c r="B37" s="270">
        <v>-621</v>
      </c>
      <c r="C37" s="249">
        <v>-260</v>
      </c>
      <c r="D37" s="289">
        <v>-331</v>
      </c>
      <c r="E37" s="290">
        <v>-1212</v>
      </c>
    </row>
    <row r="38" spans="1:5">
      <c r="A38" s="168" t="s">
        <v>81</v>
      </c>
      <c r="B38" s="270">
        <v>-35</v>
      </c>
      <c r="C38" s="249">
        <v>-16</v>
      </c>
      <c r="D38" s="289">
        <v>-16</v>
      </c>
      <c r="E38" s="290">
        <v>-67</v>
      </c>
    </row>
    <row r="39" spans="1:5">
      <c r="A39" s="168" t="s">
        <v>82</v>
      </c>
      <c r="B39" s="270">
        <v>-177</v>
      </c>
      <c r="C39" s="249">
        <v>-62</v>
      </c>
      <c r="D39" s="289">
        <v>-68</v>
      </c>
      <c r="E39" s="290">
        <v>-307</v>
      </c>
    </row>
    <row r="40" spans="1:5" ht="15" thickBot="1">
      <c r="A40" s="168" t="s">
        <v>60</v>
      </c>
      <c r="B40" s="270">
        <v>-331</v>
      </c>
      <c r="C40" s="249">
        <v>-69</v>
      </c>
      <c r="D40" s="289">
        <v>-37</v>
      </c>
      <c r="E40" s="290">
        <v>-437</v>
      </c>
    </row>
    <row r="41" spans="1:5" ht="15" thickBot="1">
      <c r="A41" s="160" t="s">
        <v>83</v>
      </c>
      <c r="B41" s="266">
        <v>-248</v>
      </c>
      <c r="C41" s="260">
        <v>-90</v>
      </c>
      <c r="D41" s="293">
        <v>-138</v>
      </c>
      <c r="E41" s="262">
        <v>-476</v>
      </c>
    </row>
    <row r="42" spans="1:5">
      <c r="A42" s="168" t="s">
        <v>84</v>
      </c>
      <c r="B42" s="270">
        <v>-243</v>
      </c>
      <c r="C42" s="249">
        <v>-84</v>
      </c>
      <c r="D42" s="289">
        <v>-135</v>
      </c>
      <c r="E42" s="290">
        <v>-462</v>
      </c>
    </row>
    <row r="43" spans="1:5" ht="15" thickBot="1">
      <c r="A43" s="168" t="s">
        <v>85</v>
      </c>
      <c r="B43" s="270">
        <v>-5</v>
      </c>
      <c r="C43" s="249">
        <v>-6</v>
      </c>
      <c r="D43" s="289">
        <v>-3</v>
      </c>
      <c r="E43" s="290">
        <v>-14</v>
      </c>
    </row>
    <row r="44" spans="1:5" ht="15" thickBot="1">
      <c r="A44" s="160" t="s">
        <v>96</v>
      </c>
      <c r="B44" s="266">
        <v>2075</v>
      </c>
      <c r="C44" s="260">
        <v>914</v>
      </c>
      <c r="D44" s="293">
        <v>103</v>
      </c>
      <c r="E44" s="262">
        <v>3092</v>
      </c>
    </row>
    <row r="45" spans="1:5" ht="15" thickBot="1">
      <c r="A45" s="160" t="s">
        <v>87</v>
      </c>
      <c r="B45" s="266">
        <v>-168</v>
      </c>
      <c r="C45" s="260">
        <v>-95</v>
      </c>
      <c r="D45" s="293">
        <v>-29</v>
      </c>
      <c r="E45" s="262">
        <v>-292</v>
      </c>
    </row>
    <row r="46" spans="1:5" ht="15" thickBot="1">
      <c r="A46" s="160" t="s">
        <v>88</v>
      </c>
      <c r="B46" s="266">
        <v>1907</v>
      </c>
      <c r="C46" s="260">
        <v>819</v>
      </c>
      <c r="D46" s="293">
        <v>74</v>
      </c>
      <c r="E46" s="262">
        <v>2800</v>
      </c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C28" sqref="C28"/>
    </sheetView>
  </sheetViews>
  <sheetFormatPr defaultColWidth="9.85546875" defaultRowHeight="14.25"/>
  <cols>
    <col min="1" max="1" width="29.140625" style="153" bestFit="1" customWidth="1"/>
    <col min="2" max="2" width="15.28515625" style="153" customWidth="1"/>
    <col min="3" max="3" width="12.42578125" style="153" customWidth="1"/>
    <col min="4" max="4" width="13.42578125" style="153" customWidth="1"/>
    <col min="5" max="5" width="12.85546875" style="153" customWidth="1"/>
    <col min="6" max="253" width="9.140625" style="153" customWidth="1"/>
    <col min="254" max="254" width="29.140625" style="153" bestFit="1" customWidth="1"/>
    <col min="255" max="255" width="10.7109375" style="153" customWidth="1"/>
    <col min="256" max="16384" width="9.85546875" style="153"/>
  </cols>
  <sheetData>
    <row r="1" spans="1:10">
      <c r="A1" s="193"/>
      <c r="B1" s="193"/>
      <c r="C1" s="193"/>
      <c r="D1" s="193"/>
      <c r="E1" s="193"/>
    </row>
    <row r="2" spans="1:10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</row>
    <row r="3" spans="1:10" ht="15" thickBot="1">
      <c r="A3" s="154"/>
      <c r="B3" s="155"/>
      <c r="C3" s="961" t="s">
        <v>90</v>
      </c>
      <c r="D3" s="961"/>
      <c r="E3" s="961"/>
      <c r="F3" s="155"/>
      <c r="G3" s="155"/>
      <c r="H3" s="155"/>
    </row>
    <row r="4" spans="1:10" ht="15" thickBot="1">
      <c r="A4" s="962" t="s">
        <v>89</v>
      </c>
      <c r="B4" s="964">
        <v>39172</v>
      </c>
      <c r="C4" s="964"/>
      <c r="D4" s="964"/>
      <c r="E4" s="965"/>
    </row>
    <row r="5" spans="1:10" ht="36.75" customHeight="1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0" ht="15" thickBot="1">
      <c r="A6" s="160" t="s">
        <v>53</v>
      </c>
      <c r="B6" s="266">
        <v>1830.2080000000001</v>
      </c>
      <c r="C6" s="241">
        <v>785.09699999999998</v>
      </c>
      <c r="D6" s="262">
        <v>231.107</v>
      </c>
      <c r="E6" s="262">
        <v>2846.4119999999998</v>
      </c>
      <c r="G6" s="302"/>
    </row>
    <row r="7" spans="1:10">
      <c r="A7" s="164" t="s">
        <v>54</v>
      </c>
      <c r="B7" s="273">
        <v>171.87700000000001</v>
      </c>
      <c r="C7" s="245">
        <v>106.729</v>
      </c>
      <c r="D7" s="287">
        <v>46.988</v>
      </c>
      <c r="E7" s="288">
        <v>325.59399999999999</v>
      </c>
      <c r="G7" s="302"/>
    </row>
    <row r="8" spans="1:10">
      <c r="A8" s="168" t="s">
        <v>55</v>
      </c>
      <c r="B8" s="270">
        <v>738.39599999999996</v>
      </c>
      <c r="C8" s="249">
        <v>339.89400000000001</v>
      </c>
      <c r="D8" s="289">
        <v>66.198999999999998</v>
      </c>
      <c r="E8" s="290">
        <v>1144.489</v>
      </c>
      <c r="G8" s="302"/>
    </row>
    <row r="9" spans="1:10">
      <c r="A9" s="168" t="s">
        <v>56</v>
      </c>
      <c r="B9" s="270">
        <v>575.44000000000005</v>
      </c>
      <c r="C9" s="249">
        <v>275.65800000000002</v>
      </c>
      <c r="D9" s="289">
        <v>77.230999999999995</v>
      </c>
      <c r="E9" s="290">
        <v>928.32899999999995</v>
      </c>
      <c r="G9" s="302"/>
    </row>
    <row r="10" spans="1:10">
      <c r="A10" s="168" t="s">
        <v>57</v>
      </c>
      <c r="B10" s="270">
        <v>365.37</v>
      </c>
      <c r="C10" s="249">
        <v>81.343000000000004</v>
      </c>
      <c r="D10" s="289">
        <v>43.597999999999999</v>
      </c>
      <c r="E10" s="291">
        <v>490.31099999999998</v>
      </c>
      <c r="G10" s="302"/>
    </row>
    <row r="11" spans="1:10" ht="15" thickBot="1">
      <c r="A11" s="176" t="s">
        <v>58</v>
      </c>
      <c r="B11" s="271">
        <v>-20.875</v>
      </c>
      <c r="C11" s="254">
        <v>-18.527000000000001</v>
      </c>
      <c r="D11" s="292">
        <v>-2.9089999999999998</v>
      </c>
      <c r="E11" s="291">
        <v>-42.311</v>
      </c>
      <c r="G11" s="302"/>
    </row>
    <row r="12" spans="1:10" ht="15" thickBot="1">
      <c r="A12" s="160" t="s">
        <v>59</v>
      </c>
      <c r="B12" s="266">
        <v>-721.97199999999998</v>
      </c>
      <c r="C12" s="260">
        <v>-277.161</v>
      </c>
      <c r="D12" s="293">
        <v>-66.438999999999993</v>
      </c>
      <c r="E12" s="262">
        <v>-1065.5719999999999</v>
      </c>
      <c r="G12" s="302"/>
    </row>
    <row r="13" spans="1:10">
      <c r="A13" s="164" t="s">
        <v>54</v>
      </c>
      <c r="B13" s="273">
        <v>-175.178</v>
      </c>
      <c r="C13" s="245">
        <v>-47.401000000000003</v>
      </c>
      <c r="D13" s="287">
        <v>-6.8390000000000004</v>
      </c>
      <c r="E13" s="288">
        <v>-229.41800000000001</v>
      </c>
      <c r="G13" s="302"/>
    </row>
    <row r="14" spans="1:10">
      <c r="A14" s="168" t="s">
        <v>55</v>
      </c>
      <c r="B14" s="270">
        <v>-179.667</v>
      </c>
      <c r="C14" s="249">
        <v>-74.195999999999998</v>
      </c>
      <c r="D14" s="289">
        <v>-5.085</v>
      </c>
      <c r="E14" s="290">
        <v>-258.94799999999998</v>
      </c>
      <c r="G14" s="302"/>
    </row>
    <row r="15" spans="1:10">
      <c r="A15" s="168" t="s">
        <v>56</v>
      </c>
      <c r="B15" s="270">
        <v>-339.20100000000002</v>
      </c>
      <c r="C15" s="249">
        <v>-109.001</v>
      </c>
      <c r="D15" s="289">
        <v>-38.771999999999998</v>
      </c>
      <c r="E15" s="290">
        <v>-486.97399999999999</v>
      </c>
      <c r="G15" s="302"/>
    </row>
    <row r="16" spans="1:10" ht="15" thickBot="1">
      <c r="A16" s="176" t="s">
        <v>57</v>
      </c>
      <c r="B16" s="271">
        <v>-27.925999999999998</v>
      </c>
      <c r="C16" s="254">
        <v>-46.563000000000002</v>
      </c>
      <c r="D16" s="292">
        <v>-15.743</v>
      </c>
      <c r="E16" s="291">
        <v>-90.231999999999999</v>
      </c>
      <c r="G16" s="302"/>
    </row>
    <row r="17" spans="1:7" ht="15" thickBot="1">
      <c r="A17" s="160" t="s">
        <v>61</v>
      </c>
      <c r="B17" s="266">
        <v>1108.2360000000001</v>
      </c>
      <c r="C17" s="260">
        <v>507.93599999999998</v>
      </c>
      <c r="D17" s="293">
        <v>164.66800000000001</v>
      </c>
      <c r="E17" s="262">
        <v>1780.84</v>
      </c>
      <c r="F17" s="173"/>
      <c r="G17" s="302"/>
    </row>
    <row r="18" spans="1:7" ht="15" thickBot="1">
      <c r="A18" s="295" t="s">
        <v>62</v>
      </c>
      <c r="B18" s="296">
        <v>-364.48200000000003</v>
      </c>
      <c r="C18" s="297">
        <v>-148.46600000000001</v>
      </c>
      <c r="D18" s="298">
        <v>-50.963000000000001</v>
      </c>
      <c r="E18" s="299">
        <v>-563.91099999999994</v>
      </c>
      <c r="F18" s="173"/>
      <c r="G18" s="302"/>
    </row>
    <row r="19" spans="1:7">
      <c r="A19" s="300" t="s">
        <v>63</v>
      </c>
      <c r="B19" s="273">
        <v>-458.846</v>
      </c>
      <c r="C19" s="245">
        <v>-33.667999999999999</v>
      </c>
      <c r="D19" s="287">
        <v>-10.961</v>
      </c>
      <c r="E19" s="288">
        <v>-503.47500000000002</v>
      </c>
      <c r="G19" s="302"/>
    </row>
    <row r="20" spans="1:7">
      <c r="A20" s="301" t="s">
        <v>64</v>
      </c>
      <c r="B20" s="270">
        <v>95.741</v>
      </c>
      <c r="C20" s="249">
        <v>19.138000000000002</v>
      </c>
      <c r="D20" s="289">
        <v>27.321000000000002</v>
      </c>
      <c r="E20" s="290">
        <v>142.19999999999999</v>
      </c>
      <c r="G20" s="302"/>
    </row>
    <row r="21" spans="1:7" ht="23.25" thickBot="1">
      <c r="A21" s="257" t="s">
        <v>95</v>
      </c>
      <c r="B21" s="270">
        <v>-1.377</v>
      </c>
      <c r="C21" s="249">
        <v>-133.93600000000001</v>
      </c>
      <c r="D21" s="289">
        <v>-67.322999999999993</v>
      </c>
      <c r="E21" s="290">
        <v>-202.636</v>
      </c>
      <c r="G21" s="302"/>
    </row>
    <row r="22" spans="1:7" ht="23.25" thickBot="1">
      <c r="A22" s="175" t="s">
        <v>65</v>
      </c>
      <c r="B22" s="266">
        <v>743.75400000000002</v>
      </c>
      <c r="C22" s="260">
        <v>359.47</v>
      </c>
      <c r="D22" s="293">
        <v>113.705</v>
      </c>
      <c r="E22" s="262">
        <v>1216.9290000000001</v>
      </c>
      <c r="G22" s="302"/>
    </row>
    <row r="23" spans="1:7" ht="23.25" thickBot="1">
      <c r="A23" s="175" t="s">
        <v>66</v>
      </c>
      <c r="B23" s="266">
        <v>540.33299999999997</v>
      </c>
      <c r="C23" s="260">
        <v>176.405</v>
      </c>
      <c r="D23" s="293">
        <v>92.27</v>
      </c>
      <c r="E23" s="262">
        <v>809.00800000000004</v>
      </c>
      <c r="G23" s="302"/>
    </row>
    <row r="24" spans="1:7">
      <c r="A24" s="168" t="s">
        <v>67</v>
      </c>
      <c r="B24" s="270">
        <v>618.48</v>
      </c>
      <c r="C24" s="249">
        <v>213.92699999999999</v>
      </c>
      <c r="D24" s="289">
        <v>119.34099999999999</v>
      </c>
      <c r="E24" s="290">
        <v>951.74800000000005</v>
      </c>
      <c r="G24" s="302"/>
    </row>
    <row r="25" spans="1:7" ht="15" thickBot="1">
      <c r="A25" s="168" t="s">
        <v>68</v>
      </c>
      <c r="B25" s="270">
        <v>-78.147000000000006</v>
      </c>
      <c r="C25" s="249">
        <v>-37.521999999999998</v>
      </c>
      <c r="D25" s="289">
        <v>-27.071000000000002</v>
      </c>
      <c r="E25" s="290">
        <v>-142.74</v>
      </c>
      <c r="G25" s="302"/>
    </row>
    <row r="26" spans="1:7" ht="15" thickBot="1">
      <c r="A26" s="175" t="s">
        <v>69</v>
      </c>
      <c r="B26" s="266">
        <v>0.6</v>
      </c>
      <c r="C26" s="260">
        <v>1.415</v>
      </c>
      <c r="D26" s="293">
        <v>2.8140000000000001</v>
      </c>
      <c r="E26" s="262">
        <v>4.8289999999999997</v>
      </c>
      <c r="G26" s="302"/>
    </row>
    <row r="27" spans="1:7" ht="23.25" thickBot="1">
      <c r="A27" s="175" t="s">
        <v>70</v>
      </c>
      <c r="B27" s="266">
        <v>2.8130000000000002</v>
      </c>
      <c r="C27" s="260">
        <v>6.0999999999999999E-2</v>
      </c>
      <c r="D27" s="293">
        <v>-0.15</v>
      </c>
      <c r="E27" s="262">
        <v>2.7240000000000002</v>
      </c>
      <c r="G27" s="302"/>
    </row>
    <row r="28" spans="1:7" ht="15" thickBot="1">
      <c r="A28" s="175" t="s">
        <v>71</v>
      </c>
      <c r="B28" s="266">
        <v>17.721</v>
      </c>
      <c r="C28" s="260">
        <v>72.034999999999997</v>
      </c>
      <c r="D28" s="293">
        <v>-2.3279999999999998</v>
      </c>
      <c r="E28" s="262">
        <v>87.427999999999997</v>
      </c>
      <c r="G28" s="302"/>
    </row>
    <row r="29" spans="1:7" ht="15" thickBot="1">
      <c r="A29" s="175" t="s">
        <v>72</v>
      </c>
      <c r="B29" s="266">
        <v>83.944000000000003</v>
      </c>
      <c r="C29" s="260">
        <v>29.629000000000001</v>
      </c>
      <c r="D29" s="293">
        <v>3.4039999999999999</v>
      </c>
      <c r="E29" s="262">
        <v>116.977</v>
      </c>
      <c r="G29" s="302"/>
    </row>
    <row r="30" spans="1:7" ht="15" thickBot="1">
      <c r="A30" s="175" t="s">
        <v>73</v>
      </c>
      <c r="B30" s="266">
        <v>109.80200000000001</v>
      </c>
      <c r="C30" s="260">
        <v>23.638999999999999</v>
      </c>
      <c r="D30" s="293">
        <v>28.742000000000001</v>
      </c>
      <c r="E30" s="262">
        <v>162.18299999999999</v>
      </c>
      <c r="G30" s="302"/>
    </row>
    <row r="31" spans="1:7">
      <c r="A31" s="168" t="s">
        <v>74</v>
      </c>
      <c r="B31" s="270">
        <v>44.158999999999999</v>
      </c>
      <c r="C31" s="249">
        <v>12.122999999999999</v>
      </c>
      <c r="D31" s="289">
        <v>12.805999999999999</v>
      </c>
      <c r="E31" s="290">
        <v>69.087999999999994</v>
      </c>
      <c r="G31" s="302"/>
    </row>
    <row r="32" spans="1:7" ht="15" thickBot="1">
      <c r="A32" s="176" t="s">
        <v>75</v>
      </c>
      <c r="B32" s="271">
        <v>65.643000000000001</v>
      </c>
      <c r="C32" s="254">
        <v>11.516</v>
      </c>
      <c r="D32" s="292">
        <v>15.936</v>
      </c>
      <c r="E32" s="291">
        <v>93.094999999999999</v>
      </c>
      <c r="G32" s="302"/>
    </row>
    <row r="33" spans="1:7" ht="15" thickBot="1">
      <c r="A33" s="160" t="s">
        <v>76</v>
      </c>
      <c r="B33" s="266">
        <v>-882.82899999999995</v>
      </c>
      <c r="C33" s="260">
        <v>-423.363</v>
      </c>
      <c r="D33" s="293">
        <v>-232.571</v>
      </c>
      <c r="E33" s="262">
        <v>-1538.7629999999999</v>
      </c>
      <c r="G33" s="302"/>
    </row>
    <row r="34" spans="1:7">
      <c r="A34" s="164" t="s">
        <v>77</v>
      </c>
      <c r="B34" s="273">
        <v>-386.17099999999999</v>
      </c>
      <c r="C34" s="245">
        <v>-196.22399999999999</v>
      </c>
      <c r="D34" s="287">
        <v>-111.545</v>
      </c>
      <c r="E34" s="288">
        <v>-693.94</v>
      </c>
      <c r="G34" s="302"/>
    </row>
    <row r="35" spans="1:7">
      <c r="A35" s="168" t="s">
        <v>78</v>
      </c>
      <c r="B35" s="270">
        <v>-127.185</v>
      </c>
      <c r="C35" s="249">
        <v>-45.093000000000004</v>
      </c>
      <c r="D35" s="289">
        <v>-22.411000000000001</v>
      </c>
      <c r="E35" s="290">
        <v>-194.68899999999999</v>
      </c>
      <c r="G35" s="302"/>
    </row>
    <row r="36" spans="1:7">
      <c r="A36" s="168" t="s">
        <v>79</v>
      </c>
      <c r="B36" s="270">
        <v>-59.164000000000001</v>
      </c>
      <c r="C36" s="249">
        <v>-31.920999999999999</v>
      </c>
      <c r="D36" s="289">
        <v>-19.561</v>
      </c>
      <c r="E36" s="290">
        <v>-110.646</v>
      </c>
      <c r="G36" s="302"/>
    </row>
    <row r="37" spans="1:7">
      <c r="A37" s="168" t="s">
        <v>80</v>
      </c>
      <c r="B37" s="270">
        <v>-176.03100000000001</v>
      </c>
      <c r="C37" s="249">
        <v>-101.134</v>
      </c>
      <c r="D37" s="289">
        <v>-60.927</v>
      </c>
      <c r="E37" s="290">
        <v>-338.09199999999998</v>
      </c>
      <c r="G37" s="302"/>
    </row>
    <row r="38" spans="1:7">
      <c r="A38" s="168" t="s">
        <v>81</v>
      </c>
      <c r="B38" s="270">
        <v>-7.4409999999999998</v>
      </c>
      <c r="C38" s="249">
        <v>-4.226</v>
      </c>
      <c r="D38" s="289">
        <v>-2.5129999999999999</v>
      </c>
      <c r="E38" s="290">
        <v>-14.18</v>
      </c>
      <c r="G38" s="302"/>
    </row>
    <row r="39" spans="1:7">
      <c r="A39" s="168" t="s">
        <v>82</v>
      </c>
      <c r="B39" s="270">
        <v>-33.137</v>
      </c>
      <c r="C39" s="249">
        <v>-20.521999999999998</v>
      </c>
      <c r="D39" s="289">
        <v>-6.6619999999999999</v>
      </c>
      <c r="E39" s="290">
        <v>-60.320999999999998</v>
      </c>
      <c r="G39" s="302"/>
    </row>
    <row r="40" spans="1:7" ht="15" thickBot="1">
      <c r="A40" s="168" t="s">
        <v>60</v>
      </c>
      <c r="B40" s="270">
        <v>-93.7</v>
      </c>
      <c r="C40" s="249">
        <v>-24.242999999999999</v>
      </c>
      <c r="D40" s="289">
        <v>-8.952</v>
      </c>
      <c r="E40" s="290">
        <v>-126.895</v>
      </c>
      <c r="G40" s="302"/>
    </row>
    <row r="41" spans="1:7" ht="15" thickBot="1">
      <c r="A41" s="160" t="s">
        <v>83</v>
      </c>
      <c r="B41" s="266">
        <v>-42.052999999999997</v>
      </c>
      <c r="C41" s="260">
        <v>-27.905000000000001</v>
      </c>
      <c r="D41" s="293">
        <v>-35.643000000000001</v>
      </c>
      <c r="E41" s="262">
        <v>-105.601</v>
      </c>
      <c r="G41" s="302"/>
    </row>
    <row r="42" spans="1:7">
      <c r="A42" s="168" t="s">
        <v>84</v>
      </c>
      <c r="B42" s="270">
        <v>-40.591999999999999</v>
      </c>
      <c r="C42" s="249">
        <v>-26.716000000000001</v>
      </c>
      <c r="D42" s="289">
        <v>-34.768000000000001</v>
      </c>
      <c r="E42" s="290">
        <v>-102.07599999999999</v>
      </c>
      <c r="G42" s="302"/>
    </row>
    <row r="43" spans="1:7" ht="15" thickBot="1">
      <c r="A43" s="168" t="s">
        <v>85</v>
      </c>
      <c r="B43" s="270">
        <v>-1.4610000000000001</v>
      </c>
      <c r="C43" s="249">
        <v>-1.1890000000000001</v>
      </c>
      <c r="D43" s="289">
        <v>-0.875</v>
      </c>
      <c r="E43" s="290">
        <v>-3.5249999999999999</v>
      </c>
      <c r="G43" s="302"/>
    </row>
    <row r="44" spans="1:7" ht="15" thickBot="1">
      <c r="A44" s="160" t="s">
        <v>96</v>
      </c>
      <c r="B44" s="266">
        <v>574.08500000000004</v>
      </c>
      <c r="C44" s="260">
        <v>211.386</v>
      </c>
      <c r="D44" s="293">
        <v>-29.757000000000001</v>
      </c>
      <c r="E44" s="262">
        <v>755.71400000000006</v>
      </c>
      <c r="F44" s="173"/>
      <c r="G44" s="302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C29" sqref="C29"/>
    </sheetView>
  </sheetViews>
  <sheetFormatPr defaultRowHeight="14.25"/>
  <cols>
    <col min="1" max="1" width="29.140625" style="153" bestFit="1" customWidth="1"/>
    <col min="2" max="2" width="14" style="153" customWidth="1"/>
    <col min="3" max="3" width="13.42578125" style="153" customWidth="1"/>
    <col min="4" max="4" width="12.42578125" style="153" customWidth="1"/>
    <col min="5" max="5" width="11.7109375" style="153" customWidth="1"/>
    <col min="6" max="16384" width="9.14062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39263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5" thickBot="1">
      <c r="A6" s="160" t="s">
        <v>53</v>
      </c>
      <c r="B6" s="266">
        <v>3852.4789999999998</v>
      </c>
      <c r="C6" s="241">
        <v>1787.8620000000001</v>
      </c>
      <c r="D6" s="262">
        <v>338.17200000000003</v>
      </c>
      <c r="E6" s="262">
        <v>5978.5129999999999</v>
      </c>
      <c r="G6" s="302"/>
      <c r="H6" s="302"/>
      <c r="I6" s="302"/>
      <c r="J6" s="302"/>
    </row>
    <row r="7" spans="1:13">
      <c r="A7" s="164" t="s">
        <v>54</v>
      </c>
      <c r="B7" s="273">
        <v>345.077</v>
      </c>
      <c r="C7" s="245">
        <v>250.23699999999999</v>
      </c>
      <c r="D7" s="287">
        <v>87.049000000000007</v>
      </c>
      <c r="E7" s="288">
        <v>682.36300000000006</v>
      </c>
      <c r="G7" s="302"/>
      <c r="H7" s="302"/>
      <c r="I7" s="302"/>
      <c r="J7" s="302"/>
    </row>
    <row r="8" spans="1:13">
      <c r="A8" s="168" t="s">
        <v>55</v>
      </c>
      <c r="B8" s="270">
        <v>1534.912</v>
      </c>
      <c r="C8" s="249">
        <v>763.245</v>
      </c>
      <c r="D8" s="289">
        <v>69.736999999999995</v>
      </c>
      <c r="E8" s="290">
        <v>2367.8939999999998</v>
      </c>
      <c r="G8" s="302"/>
      <c r="H8" s="302"/>
      <c r="I8" s="302"/>
      <c r="J8" s="302"/>
    </row>
    <row r="9" spans="1:13">
      <c r="A9" s="168" t="s">
        <v>56</v>
      </c>
      <c r="B9" s="270">
        <v>1210.855</v>
      </c>
      <c r="C9" s="249">
        <v>634.93399999999997</v>
      </c>
      <c r="D9" s="289">
        <v>100.65600000000001</v>
      </c>
      <c r="E9" s="290">
        <v>1946.4449999999999</v>
      </c>
      <c r="G9" s="302"/>
      <c r="H9" s="302"/>
      <c r="I9" s="302"/>
      <c r="J9" s="302"/>
    </row>
    <row r="10" spans="1:13">
      <c r="A10" s="168" t="s">
        <v>57</v>
      </c>
      <c r="B10" s="270">
        <v>812.18200000000002</v>
      </c>
      <c r="C10" s="249">
        <v>173.68199999999999</v>
      </c>
      <c r="D10" s="289">
        <v>92.352999999999994</v>
      </c>
      <c r="E10" s="291">
        <v>1078.2170000000001</v>
      </c>
      <c r="G10" s="302"/>
      <c r="H10" s="302"/>
      <c r="I10" s="302"/>
      <c r="J10" s="302"/>
    </row>
    <row r="11" spans="1:13" ht="15" thickBot="1">
      <c r="A11" s="176" t="s">
        <v>58</v>
      </c>
      <c r="B11" s="271">
        <v>-50.546999999999997</v>
      </c>
      <c r="C11" s="254">
        <v>-34.235999999999997</v>
      </c>
      <c r="D11" s="292">
        <v>-11.622999999999999</v>
      </c>
      <c r="E11" s="291">
        <v>-96.406000000000006</v>
      </c>
      <c r="G11" s="302"/>
      <c r="H11" s="302"/>
      <c r="I11" s="302"/>
      <c r="J11" s="302"/>
    </row>
    <row r="12" spans="1:13" ht="15" thickBot="1">
      <c r="A12" s="160" t="s">
        <v>59</v>
      </c>
      <c r="B12" s="266">
        <v>-1518.0820000000001</v>
      </c>
      <c r="C12" s="260">
        <v>-651.83799999999997</v>
      </c>
      <c r="D12" s="293">
        <v>-90.587999999999994</v>
      </c>
      <c r="E12" s="262">
        <v>-2260.5079999999998</v>
      </c>
      <c r="G12" s="302"/>
      <c r="H12" s="302"/>
      <c r="I12" s="302"/>
      <c r="J12" s="302"/>
    </row>
    <row r="13" spans="1:13">
      <c r="A13" s="164" t="s">
        <v>54</v>
      </c>
      <c r="B13" s="273">
        <v>-345.476</v>
      </c>
      <c r="C13" s="245">
        <v>-108.431</v>
      </c>
      <c r="D13" s="287">
        <v>-4.7350000000000003</v>
      </c>
      <c r="E13" s="288">
        <v>-458.642</v>
      </c>
      <c r="G13" s="302"/>
      <c r="H13" s="302"/>
      <c r="I13" s="302"/>
      <c r="J13" s="302"/>
    </row>
    <row r="14" spans="1:13">
      <c r="A14" s="168" t="s">
        <v>55</v>
      </c>
      <c r="B14" s="270">
        <v>-379.483</v>
      </c>
      <c r="C14" s="249">
        <v>-170.45699999999999</v>
      </c>
      <c r="D14" s="289">
        <v>-4.367</v>
      </c>
      <c r="E14" s="290">
        <v>-554.30700000000002</v>
      </c>
      <c r="G14" s="302"/>
      <c r="H14" s="302"/>
      <c r="I14" s="302"/>
      <c r="J14" s="302"/>
    </row>
    <row r="15" spans="1:13">
      <c r="A15" s="168" t="s">
        <v>56</v>
      </c>
      <c r="B15" s="270">
        <v>-735.51</v>
      </c>
      <c r="C15" s="249">
        <v>-274.87599999999998</v>
      </c>
      <c r="D15" s="289">
        <v>-50.9</v>
      </c>
      <c r="E15" s="290">
        <v>-1061.2860000000001</v>
      </c>
      <c r="G15" s="302"/>
      <c r="H15" s="302"/>
      <c r="I15" s="302"/>
      <c r="J15" s="302"/>
    </row>
    <row r="16" spans="1:13" ht="15" thickBot="1">
      <c r="A16" s="176" t="s">
        <v>57</v>
      </c>
      <c r="B16" s="271">
        <v>-57.613</v>
      </c>
      <c r="C16" s="254">
        <v>-98.073999999999998</v>
      </c>
      <c r="D16" s="292">
        <v>-30.585999999999999</v>
      </c>
      <c r="E16" s="291">
        <v>-186.273</v>
      </c>
      <c r="G16" s="302"/>
      <c r="H16" s="302"/>
      <c r="I16" s="302"/>
      <c r="J16" s="302"/>
    </row>
    <row r="17" spans="1:10" ht="15" thickBot="1">
      <c r="A17" s="160" t="s">
        <v>61</v>
      </c>
      <c r="B17" s="266">
        <v>2334.3969999999999</v>
      </c>
      <c r="C17" s="260">
        <v>1136.0239999999999</v>
      </c>
      <c r="D17" s="293">
        <v>247.584</v>
      </c>
      <c r="E17" s="262">
        <v>3718.0050000000001</v>
      </c>
      <c r="F17" s="173"/>
      <c r="G17" s="302"/>
      <c r="H17" s="302"/>
      <c r="I17" s="302"/>
      <c r="J17" s="302"/>
    </row>
    <row r="18" spans="1:10" ht="15" thickBot="1">
      <c r="A18" s="295" t="s">
        <v>62</v>
      </c>
      <c r="B18" s="296">
        <v>-735.50400000000002</v>
      </c>
      <c r="C18" s="297">
        <v>-237.01400000000001</v>
      </c>
      <c r="D18" s="298">
        <v>-134.988</v>
      </c>
      <c r="E18" s="299">
        <v>-1107.5060000000001</v>
      </c>
      <c r="F18" s="173"/>
      <c r="G18" s="302"/>
      <c r="H18" s="302"/>
      <c r="I18" s="302"/>
      <c r="J18" s="302"/>
    </row>
    <row r="19" spans="1:10">
      <c r="A19" s="300" t="s">
        <v>63</v>
      </c>
      <c r="B19" s="273">
        <v>-951.18</v>
      </c>
      <c r="C19" s="245">
        <v>-287.83800000000002</v>
      </c>
      <c r="D19" s="287">
        <v>-154.07</v>
      </c>
      <c r="E19" s="288">
        <v>-1393.088</v>
      </c>
      <c r="G19" s="302"/>
      <c r="H19" s="302"/>
      <c r="I19" s="302"/>
      <c r="J19" s="302"/>
    </row>
    <row r="20" spans="1:10">
      <c r="A20" s="301" t="s">
        <v>64</v>
      </c>
      <c r="B20" s="270">
        <v>215.67599999999999</v>
      </c>
      <c r="C20" s="249">
        <v>50.9</v>
      </c>
      <c r="D20" s="289">
        <v>42.561</v>
      </c>
      <c r="E20" s="290">
        <v>309.137</v>
      </c>
      <c r="G20" s="302"/>
      <c r="H20" s="302"/>
      <c r="I20" s="302"/>
      <c r="J20" s="302"/>
    </row>
    <row r="21" spans="1:10" ht="23.25" thickBot="1">
      <c r="A21" s="257" t="s">
        <v>95</v>
      </c>
      <c r="B21" s="270">
        <v>0</v>
      </c>
      <c r="C21" s="249">
        <v>-7.5999999999999998E-2</v>
      </c>
      <c r="D21" s="289">
        <v>-23.478999999999999</v>
      </c>
      <c r="E21" s="290">
        <v>-23.555</v>
      </c>
      <c r="G21" s="302"/>
      <c r="H21" s="302"/>
      <c r="I21" s="302"/>
      <c r="J21" s="302"/>
    </row>
    <row r="22" spans="1:10" ht="23.25" thickBot="1">
      <c r="A22" s="175" t="s">
        <v>65</v>
      </c>
      <c r="B22" s="266">
        <v>1598.893</v>
      </c>
      <c r="C22" s="260">
        <v>899.01</v>
      </c>
      <c r="D22" s="293">
        <v>112.596</v>
      </c>
      <c r="E22" s="262">
        <v>2610.4989999999998</v>
      </c>
      <c r="G22" s="302"/>
      <c r="H22" s="302"/>
      <c r="I22" s="302"/>
      <c r="J22" s="302"/>
    </row>
    <row r="23" spans="1:10" ht="23.25" thickBot="1">
      <c r="A23" s="175" t="s">
        <v>66</v>
      </c>
      <c r="B23" s="266">
        <v>1144.97</v>
      </c>
      <c r="C23" s="260">
        <v>415.96100000000001</v>
      </c>
      <c r="D23" s="293">
        <v>160.99299999999999</v>
      </c>
      <c r="E23" s="262">
        <v>1721.924</v>
      </c>
      <c r="G23" s="302"/>
      <c r="H23" s="302"/>
      <c r="I23" s="302"/>
      <c r="J23" s="302"/>
    </row>
    <row r="24" spans="1:10">
      <c r="A24" s="168" t="s">
        <v>67</v>
      </c>
      <c r="B24" s="270">
        <v>1297.5309999999999</v>
      </c>
      <c r="C24" s="249">
        <v>507.44299999999998</v>
      </c>
      <c r="D24" s="289">
        <v>202.208</v>
      </c>
      <c r="E24" s="290">
        <v>2007.182</v>
      </c>
      <c r="G24" s="302"/>
      <c r="H24" s="302"/>
      <c r="I24" s="302"/>
      <c r="J24" s="302"/>
    </row>
    <row r="25" spans="1:10" ht="15" thickBot="1">
      <c r="A25" s="168" t="s">
        <v>68</v>
      </c>
      <c r="B25" s="270">
        <v>-152.56100000000001</v>
      </c>
      <c r="C25" s="249">
        <v>-91.481999999999999</v>
      </c>
      <c r="D25" s="289">
        <v>-41.215000000000003</v>
      </c>
      <c r="E25" s="290">
        <v>-285.25799999999998</v>
      </c>
      <c r="G25" s="302"/>
      <c r="H25" s="302"/>
      <c r="I25" s="302"/>
      <c r="J25" s="302"/>
    </row>
    <row r="26" spans="1:10" ht="15" thickBot="1">
      <c r="A26" s="175" t="s">
        <v>69</v>
      </c>
      <c r="B26" s="266">
        <v>8.4130000000000003</v>
      </c>
      <c r="C26" s="260">
        <v>19.076000000000001</v>
      </c>
      <c r="D26" s="293">
        <v>3.4870000000000001</v>
      </c>
      <c r="E26" s="262">
        <v>30.975999999999999</v>
      </c>
      <c r="G26" s="302"/>
      <c r="H26" s="302"/>
      <c r="I26" s="302"/>
      <c r="J26" s="302"/>
    </row>
    <row r="27" spans="1:10" ht="23.25" thickBot="1">
      <c r="A27" s="175" t="s">
        <v>70</v>
      </c>
      <c r="B27" s="266">
        <v>21.36</v>
      </c>
      <c r="C27" s="260">
        <v>-3.0000000000000001E-3</v>
      </c>
      <c r="D27" s="293">
        <v>0.20799999999999999</v>
      </c>
      <c r="E27" s="262">
        <v>21.565000000000001</v>
      </c>
      <c r="G27" s="302"/>
      <c r="H27" s="302"/>
      <c r="I27" s="302"/>
      <c r="J27" s="302"/>
    </row>
    <row r="28" spans="1:10" ht="15" thickBot="1">
      <c r="A28" s="175" t="s">
        <v>71</v>
      </c>
      <c r="B28" s="266">
        <v>-8.7780000000000005</v>
      </c>
      <c r="C28" s="260">
        <v>287.73899999999998</v>
      </c>
      <c r="D28" s="293">
        <v>-5.4729999999999999</v>
      </c>
      <c r="E28" s="262">
        <v>273.488</v>
      </c>
      <c r="G28" s="302"/>
      <c r="H28" s="302"/>
      <c r="I28" s="302"/>
      <c r="J28" s="302"/>
    </row>
    <row r="29" spans="1:10" ht="15" thickBot="1">
      <c r="A29" s="175" t="s">
        <v>72</v>
      </c>
      <c r="B29" s="266">
        <v>187.59899999999999</v>
      </c>
      <c r="C29" s="260">
        <v>84.108999999999995</v>
      </c>
      <c r="D29" s="293">
        <v>7.1059999999999999</v>
      </c>
      <c r="E29" s="262">
        <v>278.81400000000002</v>
      </c>
      <c r="G29" s="302"/>
      <c r="H29" s="302"/>
      <c r="I29" s="302"/>
      <c r="J29" s="302"/>
    </row>
    <row r="30" spans="1:10" ht="15" thickBot="1">
      <c r="A30" s="175" t="s">
        <v>73</v>
      </c>
      <c r="B30" s="266">
        <v>383</v>
      </c>
      <c r="C30" s="260">
        <v>144.29599999999999</v>
      </c>
      <c r="D30" s="293">
        <v>205.85499999999999</v>
      </c>
      <c r="E30" s="262">
        <v>733.15099999999995</v>
      </c>
      <c r="G30" s="302"/>
      <c r="H30" s="302"/>
      <c r="I30" s="302"/>
      <c r="J30" s="302"/>
    </row>
    <row r="31" spans="1:10">
      <c r="A31" s="168" t="s">
        <v>74</v>
      </c>
      <c r="B31" s="270">
        <v>91.725999999999999</v>
      </c>
      <c r="C31" s="249">
        <v>30.012</v>
      </c>
      <c r="D31" s="289">
        <v>89.808000000000007</v>
      </c>
      <c r="E31" s="290">
        <v>211.54599999999999</v>
      </c>
      <c r="G31" s="302"/>
      <c r="H31" s="302"/>
      <c r="I31" s="302"/>
      <c r="J31" s="302"/>
    </row>
    <row r="32" spans="1:10" ht="15" thickBot="1">
      <c r="A32" s="176" t="s">
        <v>75</v>
      </c>
      <c r="B32" s="271">
        <v>291.274</v>
      </c>
      <c r="C32" s="254">
        <v>114.28400000000001</v>
      </c>
      <c r="D32" s="292">
        <v>116.047</v>
      </c>
      <c r="E32" s="291">
        <v>521.60500000000002</v>
      </c>
      <c r="G32" s="302"/>
      <c r="H32" s="302"/>
      <c r="I32" s="302"/>
      <c r="J32" s="302"/>
    </row>
    <row r="33" spans="1:10" ht="15" thickBot="1">
      <c r="A33" s="160" t="s">
        <v>76</v>
      </c>
      <c r="B33" s="266">
        <v>-1818.462</v>
      </c>
      <c r="C33" s="260">
        <v>-1056.202</v>
      </c>
      <c r="D33" s="293">
        <v>-361.13299999999998</v>
      </c>
      <c r="E33" s="262">
        <v>-3235.797</v>
      </c>
      <c r="G33" s="302"/>
      <c r="H33" s="302"/>
      <c r="I33" s="302"/>
      <c r="J33" s="302"/>
    </row>
    <row r="34" spans="1:10">
      <c r="A34" s="164" t="s">
        <v>77</v>
      </c>
      <c r="B34" s="273">
        <v>-789.40099999999995</v>
      </c>
      <c r="C34" s="245">
        <v>-478.108</v>
      </c>
      <c r="D34" s="287">
        <v>-175.00700000000001</v>
      </c>
      <c r="E34" s="288">
        <v>-1442.5160000000001</v>
      </c>
      <c r="G34" s="302"/>
      <c r="H34" s="302"/>
      <c r="I34" s="302"/>
      <c r="J34" s="302"/>
    </row>
    <row r="35" spans="1:10">
      <c r="A35" s="168" t="s">
        <v>78</v>
      </c>
      <c r="B35" s="270">
        <v>-258.10300000000001</v>
      </c>
      <c r="C35" s="249">
        <v>-107.93899999999999</v>
      </c>
      <c r="D35" s="289">
        <v>-35.225999999999999</v>
      </c>
      <c r="E35" s="290">
        <v>-401.26799999999997</v>
      </c>
      <c r="G35" s="302"/>
      <c r="H35" s="302"/>
      <c r="I35" s="302"/>
      <c r="J35" s="302"/>
    </row>
    <row r="36" spans="1:10">
      <c r="A36" s="168" t="s">
        <v>79</v>
      </c>
      <c r="B36" s="270">
        <v>-128.1</v>
      </c>
      <c r="C36" s="249">
        <v>-68.307000000000002</v>
      </c>
      <c r="D36" s="289">
        <v>-32.578000000000003</v>
      </c>
      <c r="E36" s="290">
        <v>-228.98500000000001</v>
      </c>
      <c r="G36" s="302"/>
      <c r="H36" s="302"/>
      <c r="I36" s="302"/>
      <c r="J36" s="302"/>
    </row>
    <row r="37" spans="1:10">
      <c r="A37" s="168" t="s">
        <v>80</v>
      </c>
      <c r="B37" s="270">
        <v>-338.23599999999999</v>
      </c>
      <c r="C37" s="249">
        <v>-272.92</v>
      </c>
      <c r="D37" s="289">
        <v>-88.078999999999994</v>
      </c>
      <c r="E37" s="290">
        <v>-699.23500000000001</v>
      </c>
      <c r="G37" s="302"/>
      <c r="H37" s="302"/>
      <c r="I37" s="302"/>
      <c r="J37" s="302"/>
    </row>
    <row r="38" spans="1:10">
      <c r="A38" s="168" t="s">
        <v>81</v>
      </c>
      <c r="B38" s="270">
        <v>-18.428000000000001</v>
      </c>
      <c r="C38" s="249">
        <v>-11.587999999999999</v>
      </c>
      <c r="D38" s="289">
        <v>-4.5149999999999997</v>
      </c>
      <c r="E38" s="290">
        <v>-34.530999999999999</v>
      </c>
      <c r="G38" s="302"/>
      <c r="H38" s="302"/>
      <c r="I38" s="302"/>
      <c r="J38" s="302"/>
    </row>
    <row r="39" spans="1:10">
      <c r="A39" s="168" t="s">
        <v>82</v>
      </c>
      <c r="B39" s="270">
        <v>-92.7</v>
      </c>
      <c r="C39" s="249">
        <v>-60.009</v>
      </c>
      <c r="D39" s="289">
        <v>-13.228999999999999</v>
      </c>
      <c r="E39" s="290">
        <v>-165.93799999999999</v>
      </c>
      <c r="G39" s="302"/>
      <c r="H39" s="302"/>
      <c r="I39" s="302"/>
      <c r="J39" s="302"/>
    </row>
    <row r="40" spans="1:10" ht="15" thickBot="1">
      <c r="A40" s="168" t="s">
        <v>60</v>
      </c>
      <c r="B40" s="270">
        <v>-193.494</v>
      </c>
      <c r="C40" s="249">
        <v>-57.331000000000003</v>
      </c>
      <c r="D40" s="289">
        <v>-12.499000000000001</v>
      </c>
      <c r="E40" s="290">
        <v>-263.32400000000001</v>
      </c>
      <c r="G40" s="302"/>
      <c r="H40" s="302"/>
      <c r="I40" s="302"/>
      <c r="J40" s="302"/>
    </row>
    <row r="41" spans="1:10" ht="15" thickBot="1">
      <c r="A41" s="160" t="s">
        <v>83</v>
      </c>
      <c r="B41" s="266">
        <v>-75.908000000000001</v>
      </c>
      <c r="C41" s="260">
        <v>-119.17100000000001</v>
      </c>
      <c r="D41" s="293">
        <v>-19.692</v>
      </c>
      <c r="E41" s="262">
        <v>-214.77099999999999</v>
      </c>
      <c r="G41" s="302"/>
      <c r="H41" s="302"/>
      <c r="I41" s="302"/>
      <c r="J41" s="302"/>
    </row>
    <row r="42" spans="1:10">
      <c r="A42" s="168" t="s">
        <v>84</v>
      </c>
      <c r="B42" s="270">
        <v>-74.001999999999995</v>
      </c>
      <c r="C42" s="249">
        <v>-117.178</v>
      </c>
      <c r="D42" s="289">
        <v>-18.667000000000002</v>
      </c>
      <c r="E42" s="290">
        <v>-209.84700000000001</v>
      </c>
      <c r="G42" s="302"/>
      <c r="H42" s="302"/>
      <c r="I42" s="302"/>
      <c r="J42" s="302"/>
    </row>
    <row r="43" spans="1:10" ht="15" thickBot="1">
      <c r="A43" s="168" t="s">
        <v>85</v>
      </c>
      <c r="B43" s="270">
        <v>-1.9059999999999999</v>
      </c>
      <c r="C43" s="249">
        <v>-1.9930000000000001</v>
      </c>
      <c r="D43" s="289">
        <v>-1.0249999999999999</v>
      </c>
      <c r="E43" s="290">
        <v>-4.9240000000000004</v>
      </c>
      <c r="G43" s="302"/>
      <c r="H43" s="302"/>
      <c r="I43" s="302"/>
      <c r="J43" s="302"/>
    </row>
    <row r="44" spans="1:10" ht="16.5" customHeight="1" thickBot="1">
      <c r="A44" s="160" t="s">
        <v>96</v>
      </c>
      <c r="B44" s="266">
        <v>1441.087</v>
      </c>
      <c r="C44" s="260">
        <v>674.81500000000005</v>
      </c>
      <c r="D44" s="293">
        <v>103.947</v>
      </c>
      <c r="E44" s="262">
        <v>2219.8490000000002</v>
      </c>
      <c r="F44" s="173"/>
      <c r="G44" s="302"/>
      <c r="H44" s="302"/>
      <c r="I44" s="302"/>
      <c r="J44" s="302"/>
    </row>
    <row r="45" spans="1:10">
      <c r="B45" s="184"/>
      <c r="C45" s="184"/>
      <c r="D45" s="184"/>
      <c r="E45" s="184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G20" sqref="G20"/>
    </sheetView>
  </sheetViews>
  <sheetFormatPr defaultRowHeight="14.25"/>
  <cols>
    <col min="1" max="1" width="29.140625" style="153" bestFit="1" customWidth="1"/>
    <col min="2" max="2" width="13.42578125" style="153" customWidth="1"/>
    <col min="3" max="3" width="12.7109375" style="153" customWidth="1"/>
    <col min="4" max="4" width="13.28515625" style="153" customWidth="1"/>
    <col min="5" max="5" width="12.140625" style="153" customWidth="1"/>
    <col min="6" max="16384" width="9.14062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39355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5" thickBot="1">
      <c r="A6" s="160" t="s">
        <v>53</v>
      </c>
      <c r="B6" s="266">
        <v>6028.451</v>
      </c>
      <c r="C6" s="241">
        <v>2749.3589999999999</v>
      </c>
      <c r="D6" s="262">
        <v>491.71499999999997</v>
      </c>
      <c r="E6" s="262">
        <v>9269.5249999999996</v>
      </c>
      <c r="G6" s="302"/>
      <c r="H6" s="302"/>
      <c r="I6" s="302"/>
      <c r="J6" s="302"/>
    </row>
    <row r="7" spans="1:13">
      <c r="A7" s="164" t="s">
        <v>54</v>
      </c>
      <c r="B7" s="273">
        <v>497.47199999999998</v>
      </c>
      <c r="C7" s="245">
        <v>384.95400000000001</v>
      </c>
      <c r="D7" s="287">
        <v>138.38399999999999</v>
      </c>
      <c r="E7" s="288">
        <v>1020.81</v>
      </c>
      <c r="G7" s="302"/>
      <c r="H7" s="302"/>
      <c r="I7" s="302"/>
      <c r="J7" s="302"/>
    </row>
    <row r="8" spans="1:13">
      <c r="A8" s="168" t="s">
        <v>55</v>
      </c>
      <c r="B8" s="270">
        <v>2424.2539999999999</v>
      </c>
      <c r="C8" s="249">
        <v>1166.0139999999999</v>
      </c>
      <c r="D8" s="289">
        <v>102.83199999999999</v>
      </c>
      <c r="E8" s="290">
        <v>3693.1</v>
      </c>
      <c r="G8" s="302"/>
      <c r="H8" s="302"/>
      <c r="I8" s="302"/>
      <c r="J8" s="302"/>
    </row>
    <row r="9" spans="1:13">
      <c r="A9" s="168" t="s">
        <v>56</v>
      </c>
      <c r="B9" s="270">
        <v>1923.384</v>
      </c>
      <c r="C9" s="249">
        <v>1008.674</v>
      </c>
      <c r="D9" s="289">
        <v>152.857</v>
      </c>
      <c r="E9" s="290">
        <v>3084.915</v>
      </c>
      <c r="G9" s="302"/>
      <c r="H9" s="302"/>
      <c r="I9" s="302"/>
      <c r="J9" s="302"/>
    </row>
    <row r="10" spans="1:13">
      <c r="A10" s="168" t="s">
        <v>57</v>
      </c>
      <c r="B10" s="270">
        <v>1256.9670000000001</v>
      </c>
      <c r="C10" s="249">
        <v>260.76100000000002</v>
      </c>
      <c r="D10" s="289">
        <v>139.892</v>
      </c>
      <c r="E10" s="291">
        <v>1657.62</v>
      </c>
      <c r="G10" s="302"/>
      <c r="H10" s="302"/>
      <c r="I10" s="302"/>
      <c r="J10" s="302"/>
    </row>
    <row r="11" spans="1:13" ht="15" thickBot="1">
      <c r="A11" s="176" t="s">
        <v>58</v>
      </c>
      <c r="B11" s="271">
        <v>-73.626000000000005</v>
      </c>
      <c r="C11" s="254">
        <v>-71.043999999999997</v>
      </c>
      <c r="D11" s="292">
        <v>-42.25</v>
      </c>
      <c r="E11" s="291">
        <v>-186.92</v>
      </c>
      <c r="G11" s="302"/>
      <c r="H11" s="302"/>
      <c r="I11" s="302"/>
      <c r="J11" s="302"/>
    </row>
    <row r="12" spans="1:13" ht="15" thickBot="1">
      <c r="A12" s="160" t="s">
        <v>59</v>
      </c>
      <c r="B12" s="266">
        <v>-2431.529</v>
      </c>
      <c r="C12" s="260">
        <v>-1052.28</v>
      </c>
      <c r="D12" s="293">
        <v>-142.75800000000001</v>
      </c>
      <c r="E12" s="262">
        <v>-3626.567</v>
      </c>
      <c r="G12" s="302"/>
      <c r="H12" s="302"/>
      <c r="I12" s="302"/>
      <c r="J12" s="302"/>
    </row>
    <row r="13" spans="1:13">
      <c r="A13" s="164" t="s">
        <v>54</v>
      </c>
      <c r="B13" s="273">
        <v>-547.43499999999995</v>
      </c>
      <c r="C13" s="245">
        <v>-167.98400000000001</v>
      </c>
      <c r="D13" s="287">
        <v>-7.7450000000000001</v>
      </c>
      <c r="E13" s="288">
        <v>-723.16399999999999</v>
      </c>
      <c r="G13" s="302"/>
      <c r="H13" s="302"/>
      <c r="I13" s="302"/>
      <c r="J13" s="302"/>
    </row>
    <row r="14" spans="1:13">
      <c r="A14" s="168" t="s">
        <v>55</v>
      </c>
      <c r="B14" s="270">
        <v>-606.26300000000003</v>
      </c>
      <c r="C14" s="249">
        <v>-268.76</v>
      </c>
      <c r="D14" s="289">
        <v>-8.3290000000000006</v>
      </c>
      <c r="E14" s="290">
        <v>-883.35199999999998</v>
      </c>
      <c r="G14" s="302"/>
      <c r="H14" s="302"/>
      <c r="I14" s="302"/>
      <c r="J14" s="302"/>
    </row>
    <row r="15" spans="1:13">
      <c r="A15" s="168" t="s">
        <v>56</v>
      </c>
      <c r="B15" s="270">
        <v>-1186.306</v>
      </c>
      <c r="C15" s="249">
        <v>-443.47399999999999</v>
      </c>
      <c r="D15" s="289">
        <v>-77.790000000000006</v>
      </c>
      <c r="E15" s="290">
        <v>-1707.57</v>
      </c>
      <c r="G15" s="302"/>
      <c r="H15" s="302"/>
      <c r="I15" s="302"/>
      <c r="J15" s="302"/>
    </row>
    <row r="16" spans="1:13" ht="15" thickBot="1">
      <c r="A16" s="176" t="s">
        <v>57</v>
      </c>
      <c r="B16" s="271">
        <v>-91.525000000000006</v>
      </c>
      <c r="C16" s="254">
        <v>-172.06200000000001</v>
      </c>
      <c r="D16" s="292">
        <v>-48.893999999999998</v>
      </c>
      <c r="E16" s="291">
        <v>-312.48099999999999</v>
      </c>
      <c r="G16" s="302"/>
      <c r="H16" s="302"/>
      <c r="I16" s="302"/>
      <c r="J16" s="302"/>
    </row>
    <row r="17" spans="1:10" ht="15" thickBot="1">
      <c r="A17" s="160" t="s">
        <v>61</v>
      </c>
      <c r="B17" s="266">
        <v>3596.922</v>
      </c>
      <c r="C17" s="260">
        <v>1697.079</v>
      </c>
      <c r="D17" s="293">
        <v>348.95699999999999</v>
      </c>
      <c r="E17" s="262">
        <v>5642.9579999999996</v>
      </c>
      <c r="F17" s="173"/>
      <c r="G17" s="302"/>
      <c r="H17" s="302"/>
      <c r="I17" s="302"/>
      <c r="J17" s="302"/>
    </row>
    <row r="18" spans="1:10" ht="15" thickBot="1">
      <c r="A18" s="295" t="s">
        <v>62</v>
      </c>
      <c r="B18" s="296">
        <v>-1333.008</v>
      </c>
      <c r="C18" s="297">
        <v>-333.125</v>
      </c>
      <c r="D18" s="298">
        <v>-219.43899999999999</v>
      </c>
      <c r="E18" s="299">
        <v>-1885.5719999999999</v>
      </c>
      <c r="F18" s="173"/>
      <c r="G18" s="302"/>
      <c r="H18" s="302"/>
      <c r="I18" s="302"/>
      <c r="J18" s="302"/>
    </row>
    <row r="19" spans="1:10">
      <c r="A19" s="300" t="s">
        <v>63</v>
      </c>
      <c r="B19" s="273">
        <v>-1658.655</v>
      </c>
      <c r="C19" s="245">
        <v>-364.36399999999998</v>
      </c>
      <c r="D19" s="287">
        <v>-168.45699999999999</v>
      </c>
      <c r="E19" s="288">
        <v>-2191.4760000000001</v>
      </c>
      <c r="G19" s="302"/>
      <c r="H19" s="302"/>
      <c r="I19" s="302"/>
      <c r="J19" s="302"/>
    </row>
    <row r="20" spans="1:10">
      <c r="A20" s="301" t="s">
        <v>64</v>
      </c>
      <c r="B20" s="270">
        <v>325.64699999999999</v>
      </c>
      <c r="C20" s="249">
        <v>100.896</v>
      </c>
      <c r="D20" s="289">
        <v>44.838999999999999</v>
      </c>
      <c r="E20" s="290">
        <v>471.38200000000001</v>
      </c>
      <c r="G20" s="302"/>
      <c r="H20" s="302"/>
      <c r="I20" s="302"/>
      <c r="J20" s="302"/>
    </row>
    <row r="21" spans="1:10" ht="23.25" thickBot="1">
      <c r="A21" s="257" t="s">
        <v>95</v>
      </c>
      <c r="B21" s="270">
        <v>0</v>
      </c>
      <c r="C21" s="249">
        <v>-69.656999999999996</v>
      </c>
      <c r="D21" s="289">
        <v>-95.820999999999998</v>
      </c>
      <c r="E21" s="290">
        <v>-165.47800000000001</v>
      </c>
      <c r="G21" s="302"/>
      <c r="H21" s="302"/>
      <c r="I21" s="302"/>
      <c r="J21" s="302"/>
    </row>
    <row r="22" spans="1:10" ht="23.25" thickBot="1">
      <c r="A22" s="175" t="s">
        <v>65</v>
      </c>
      <c r="B22" s="266">
        <v>2263.9140000000002</v>
      </c>
      <c r="C22" s="260">
        <v>1363.954</v>
      </c>
      <c r="D22" s="293">
        <v>129.518</v>
      </c>
      <c r="E22" s="262">
        <v>3757.386</v>
      </c>
      <c r="G22" s="302"/>
      <c r="H22" s="302"/>
      <c r="I22" s="302"/>
      <c r="J22" s="302"/>
    </row>
    <row r="23" spans="1:10" ht="23.25" thickBot="1">
      <c r="A23" s="175" t="s">
        <v>66</v>
      </c>
      <c r="B23" s="266">
        <v>1782.221</v>
      </c>
      <c r="C23" s="260">
        <v>665.452</v>
      </c>
      <c r="D23" s="293">
        <v>231.96199999999999</v>
      </c>
      <c r="E23" s="262">
        <v>2679.6350000000002</v>
      </c>
      <c r="G23" s="302"/>
      <c r="H23" s="302"/>
      <c r="I23" s="302"/>
      <c r="J23" s="302"/>
    </row>
    <row r="24" spans="1:10">
      <c r="A24" s="168" t="s">
        <v>67</v>
      </c>
      <c r="B24" s="270">
        <v>2005.673</v>
      </c>
      <c r="C24" s="249">
        <v>803.64700000000005</v>
      </c>
      <c r="D24" s="289">
        <v>296.596</v>
      </c>
      <c r="E24" s="290">
        <v>3105.9160000000002</v>
      </c>
      <c r="G24" s="302"/>
      <c r="H24" s="302"/>
      <c r="I24" s="302"/>
      <c r="J24" s="302"/>
    </row>
    <row r="25" spans="1:10" ht="15" thickBot="1">
      <c r="A25" s="168" t="s">
        <v>68</v>
      </c>
      <c r="B25" s="270">
        <v>-223.452</v>
      </c>
      <c r="C25" s="249">
        <v>-138.19499999999999</v>
      </c>
      <c r="D25" s="289">
        <v>-64.634</v>
      </c>
      <c r="E25" s="290">
        <v>-426.28100000000001</v>
      </c>
      <c r="G25" s="302"/>
      <c r="H25" s="302"/>
      <c r="I25" s="302"/>
      <c r="J25" s="302"/>
    </row>
    <row r="26" spans="1:10" ht="15" thickBot="1">
      <c r="A26" s="175" t="s">
        <v>69</v>
      </c>
      <c r="B26" s="266">
        <v>18.27</v>
      </c>
      <c r="C26" s="260">
        <v>32.256</v>
      </c>
      <c r="D26" s="293">
        <v>32.314999999999998</v>
      </c>
      <c r="E26" s="262">
        <v>82.840999999999994</v>
      </c>
      <c r="G26" s="302"/>
      <c r="H26" s="302"/>
      <c r="I26" s="302"/>
      <c r="J26" s="302"/>
    </row>
    <row r="27" spans="1:10" ht="23.25" thickBot="1">
      <c r="A27" s="175" t="s">
        <v>70</v>
      </c>
      <c r="B27" s="266">
        <v>58.850999999999999</v>
      </c>
      <c r="C27" s="260">
        <v>0.20399999999999999</v>
      </c>
      <c r="D27" s="293">
        <v>0.16200000000000001</v>
      </c>
      <c r="E27" s="262">
        <v>59.216999999999999</v>
      </c>
      <c r="G27" s="302"/>
      <c r="H27" s="302"/>
      <c r="I27" s="302"/>
      <c r="J27" s="302"/>
    </row>
    <row r="28" spans="1:10" ht="15" thickBot="1">
      <c r="A28" s="175" t="s">
        <v>71</v>
      </c>
      <c r="B28" s="266">
        <v>4.8090000000000002</v>
      </c>
      <c r="C28" s="260">
        <v>298.07</v>
      </c>
      <c r="D28" s="293">
        <v>-7.484</v>
      </c>
      <c r="E28" s="262">
        <v>295.39499999999998</v>
      </c>
      <c r="G28" s="302"/>
      <c r="H28" s="302"/>
      <c r="I28" s="302"/>
      <c r="J28" s="302"/>
    </row>
    <row r="29" spans="1:10" ht="15" thickBot="1">
      <c r="A29" s="175" t="s">
        <v>72</v>
      </c>
      <c r="B29" s="266">
        <v>272.45400000000001</v>
      </c>
      <c r="C29" s="260">
        <v>130.25299999999999</v>
      </c>
      <c r="D29" s="293">
        <v>5.16</v>
      </c>
      <c r="E29" s="262">
        <v>407.86700000000002</v>
      </c>
      <c r="G29" s="302"/>
      <c r="H29" s="302"/>
      <c r="I29" s="302"/>
      <c r="J29" s="302"/>
    </row>
    <row r="30" spans="1:10" ht="15" thickBot="1">
      <c r="A30" s="175" t="s">
        <v>73</v>
      </c>
      <c r="B30" s="266">
        <v>469.76100000000002</v>
      </c>
      <c r="C30" s="260">
        <v>201.94499999999999</v>
      </c>
      <c r="D30" s="293">
        <v>239.94300000000001</v>
      </c>
      <c r="E30" s="262">
        <v>911.649</v>
      </c>
      <c r="G30" s="302"/>
      <c r="H30" s="302"/>
      <c r="I30" s="302"/>
      <c r="J30" s="302"/>
    </row>
    <row r="31" spans="1:10">
      <c r="A31" s="168" t="s">
        <v>74</v>
      </c>
      <c r="B31" s="270">
        <v>137.08600000000001</v>
      </c>
      <c r="C31" s="249">
        <v>79.691000000000003</v>
      </c>
      <c r="D31" s="289">
        <v>97.128</v>
      </c>
      <c r="E31" s="290">
        <v>313.90499999999997</v>
      </c>
      <c r="G31" s="302"/>
      <c r="H31" s="302"/>
      <c r="I31" s="302"/>
      <c r="J31" s="302"/>
    </row>
    <row r="32" spans="1:10" ht="15" thickBot="1">
      <c r="A32" s="176" t="s">
        <v>75</v>
      </c>
      <c r="B32" s="271">
        <v>332.67500000000001</v>
      </c>
      <c r="C32" s="254">
        <v>122.254</v>
      </c>
      <c r="D32" s="292">
        <v>142.815</v>
      </c>
      <c r="E32" s="291">
        <v>597.74400000000003</v>
      </c>
      <c r="G32" s="302"/>
      <c r="H32" s="302"/>
      <c r="I32" s="302"/>
      <c r="J32" s="302"/>
    </row>
    <row r="33" spans="1:10" ht="15" thickBot="1">
      <c r="A33" s="160" t="s">
        <v>76</v>
      </c>
      <c r="B33" s="266">
        <v>-2740.6030000000001</v>
      </c>
      <c r="C33" s="260">
        <v>-1636.259</v>
      </c>
      <c r="D33" s="293">
        <v>-538.44799999999998</v>
      </c>
      <c r="E33" s="262">
        <v>-4915.3100000000004</v>
      </c>
      <c r="G33" s="302"/>
      <c r="H33" s="302"/>
      <c r="I33" s="302"/>
      <c r="J33" s="302"/>
    </row>
    <row r="34" spans="1:10">
      <c r="A34" s="164" t="s">
        <v>77</v>
      </c>
      <c r="B34" s="273">
        <v>-1187.338</v>
      </c>
      <c r="C34" s="245">
        <v>-737.072</v>
      </c>
      <c r="D34" s="287">
        <v>-259.09800000000001</v>
      </c>
      <c r="E34" s="288">
        <v>-2183.5079999999998</v>
      </c>
      <c r="G34" s="302"/>
      <c r="H34" s="302"/>
      <c r="I34" s="302"/>
      <c r="J34" s="302"/>
    </row>
    <row r="35" spans="1:10">
      <c r="A35" s="168" t="s">
        <v>78</v>
      </c>
      <c r="B35" s="270">
        <v>-384.52300000000002</v>
      </c>
      <c r="C35" s="249">
        <v>-168.15299999999999</v>
      </c>
      <c r="D35" s="289">
        <v>-52.311999999999998</v>
      </c>
      <c r="E35" s="290">
        <v>-604.98800000000006</v>
      </c>
      <c r="G35" s="302"/>
      <c r="H35" s="302"/>
      <c r="I35" s="302"/>
      <c r="J35" s="302"/>
    </row>
    <row r="36" spans="1:10">
      <c r="A36" s="168" t="s">
        <v>79</v>
      </c>
      <c r="B36" s="270">
        <v>-183.46899999999999</v>
      </c>
      <c r="C36" s="249">
        <v>-97.491</v>
      </c>
      <c r="D36" s="289">
        <v>-46.704999999999998</v>
      </c>
      <c r="E36" s="290">
        <v>-327.66500000000002</v>
      </c>
      <c r="G36" s="302"/>
      <c r="H36" s="302"/>
      <c r="I36" s="302"/>
      <c r="J36" s="302"/>
    </row>
    <row r="37" spans="1:10">
      <c r="A37" s="168" t="s">
        <v>80</v>
      </c>
      <c r="B37" s="270">
        <v>-511.411</v>
      </c>
      <c r="C37" s="249">
        <v>-419.80700000000002</v>
      </c>
      <c r="D37" s="289">
        <v>-134.685</v>
      </c>
      <c r="E37" s="290">
        <v>-1065.903</v>
      </c>
      <c r="G37" s="302"/>
      <c r="H37" s="302"/>
      <c r="I37" s="302"/>
      <c r="J37" s="302"/>
    </row>
    <row r="38" spans="1:10">
      <c r="A38" s="168" t="s">
        <v>81</v>
      </c>
      <c r="B38" s="270">
        <v>-25.811</v>
      </c>
      <c r="C38" s="249">
        <v>-17.978000000000002</v>
      </c>
      <c r="D38" s="289">
        <v>-6.173</v>
      </c>
      <c r="E38" s="290">
        <v>-49.962000000000003</v>
      </c>
      <c r="G38" s="302"/>
      <c r="H38" s="302"/>
      <c r="I38" s="302"/>
      <c r="J38" s="302"/>
    </row>
    <row r="39" spans="1:10">
      <c r="A39" s="168" t="s">
        <v>82</v>
      </c>
      <c r="B39" s="270">
        <v>-148.05600000000001</v>
      </c>
      <c r="C39" s="249">
        <v>-104.92</v>
      </c>
      <c r="D39" s="289">
        <v>-20.552</v>
      </c>
      <c r="E39" s="290">
        <v>-273.52800000000002</v>
      </c>
      <c r="G39" s="302"/>
      <c r="H39" s="302"/>
      <c r="I39" s="302"/>
      <c r="J39" s="302"/>
    </row>
    <row r="40" spans="1:10" ht="15" thickBot="1">
      <c r="A40" s="168" t="s">
        <v>60</v>
      </c>
      <c r="B40" s="270">
        <v>-299.995</v>
      </c>
      <c r="C40" s="249">
        <v>-90.837999999999994</v>
      </c>
      <c r="D40" s="289">
        <v>-18.922999999999998</v>
      </c>
      <c r="E40" s="290">
        <v>-409.75599999999997</v>
      </c>
      <c r="G40" s="302"/>
      <c r="H40" s="302"/>
      <c r="I40" s="302"/>
      <c r="J40" s="302"/>
    </row>
    <row r="41" spans="1:10" ht="15" thickBot="1">
      <c r="A41" s="160" t="s">
        <v>83</v>
      </c>
      <c r="B41" s="266">
        <v>-128.52199999999999</v>
      </c>
      <c r="C41" s="260">
        <v>-180.137</v>
      </c>
      <c r="D41" s="293">
        <v>-54.064999999999998</v>
      </c>
      <c r="E41" s="262">
        <v>-362.72399999999999</v>
      </c>
      <c r="G41" s="302"/>
      <c r="H41" s="302"/>
      <c r="I41" s="302"/>
      <c r="J41" s="302"/>
    </row>
    <row r="42" spans="1:10">
      <c r="A42" s="168" t="s">
        <v>84</v>
      </c>
      <c r="B42" s="270">
        <v>-125.22799999999999</v>
      </c>
      <c r="C42" s="249">
        <v>-177.816</v>
      </c>
      <c r="D42" s="289">
        <v>-46.631999999999998</v>
      </c>
      <c r="E42" s="290">
        <v>-349.67599999999999</v>
      </c>
      <c r="G42" s="302"/>
      <c r="H42" s="302"/>
      <c r="I42" s="302"/>
      <c r="J42" s="302"/>
    </row>
    <row r="43" spans="1:10" ht="15" thickBot="1">
      <c r="A43" s="168" t="s">
        <v>85</v>
      </c>
      <c r="B43" s="270">
        <v>-3.294</v>
      </c>
      <c r="C43" s="249">
        <v>-2.3210000000000002</v>
      </c>
      <c r="D43" s="289">
        <v>-7.4329999999999998</v>
      </c>
      <c r="E43" s="290">
        <v>-13.048</v>
      </c>
      <c r="G43" s="302"/>
      <c r="H43" s="302"/>
      <c r="I43" s="302"/>
      <c r="J43" s="302"/>
    </row>
    <row r="44" spans="1:10" ht="16.5" customHeight="1" thickBot="1">
      <c r="A44" s="160" t="s">
        <v>96</v>
      </c>
      <c r="B44" s="266">
        <v>2001.155</v>
      </c>
      <c r="C44" s="260">
        <v>875.73800000000006</v>
      </c>
      <c r="D44" s="293">
        <v>39.063000000000002</v>
      </c>
      <c r="E44" s="262">
        <v>2915.9560000000001</v>
      </c>
      <c r="F44" s="173"/>
      <c r="G44" s="302"/>
      <c r="H44" s="302"/>
      <c r="I44" s="302"/>
      <c r="J44" s="302"/>
    </row>
    <row r="45" spans="1:10">
      <c r="B45" s="184"/>
      <c r="C45" s="184"/>
      <c r="D45" s="184"/>
      <c r="E45" s="184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G22" sqref="G22"/>
    </sheetView>
  </sheetViews>
  <sheetFormatPr defaultRowHeight="14.25"/>
  <cols>
    <col min="1" max="1" width="34.5703125" style="153" customWidth="1"/>
    <col min="2" max="2" width="14" style="153" customWidth="1"/>
    <col min="3" max="3" width="12.5703125" style="153" customWidth="1"/>
    <col min="4" max="4" width="13.140625" style="153" customWidth="1"/>
    <col min="5" max="5" width="11.5703125" style="153" customWidth="1"/>
    <col min="6" max="16384" width="9.14062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39447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5" thickBot="1">
      <c r="A6" s="160" t="s">
        <v>53</v>
      </c>
      <c r="B6" s="266">
        <v>8363.125</v>
      </c>
      <c r="C6" s="241">
        <v>3792.556</v>
      </c>
      <c r="D6" s="262">
        <v>532.22799999999995</v>
      </c>
      <c r="E6" s="262">
        <v>12687.909</v>
      </c>
      <c r="G6" s="302"/>
      <c r="H6" s="302"/>
      <c r="I6" s="302"/>
      <c r="J6" s="302"/>
    </row>
    <row r="7" spans="1:13">
      <c r="A7" s="164" t="s">
        <v>54</v>
      </c>
      <c r="B7" s="273">
        <v>664.68200000000002</v>
      </c>
      <c r="C7" s="245">
        <v>549.726</v>
      </c>
      <c r="D7" s="287">
        <v>171.56299999999999</v>
      </c>
      <c r="E7" s="288">
        <v>1385.971</v>
      </c>
      <c r="G7" s="302"/>
      <c r="H7" s="302"/>
      <c r="I7" s="302"/>
      <c r="J7" s="302"/>
    </row>
    <row r="8" spans="1:13">
      <c r="A8" s="168" t="s">
        <v>55</v>
      </c>
      <c r="B8" s="270">
        <v>3396.9479999999999</v>
      </c>
      <c r="C8" s="249">
        <v>1604.76</v>
      </c>
      <c r="D8" s="289">
        <v>108.4</v>
      </c>
      <c r="E8" s="290">
        <v>5110.1080000000002</v>
      </c>
      <c r="G8" s="302"/>
      <c r="H8" s="302"/>
      <c r="I8" s="302"/>
      <c r="J8" s="302"/>
    </row>
    <row r="9" spans="1:13">
      <c r="A9" s="168" t="s">
        <v>56</v>
      </c>
      <c r="B9" s="270">
        <v>2753.5859999999998</v>
      </c>
      <c r="C9" s="249">
        <v>1436.646</v>
      </c>
      <c r="D9" s="289">
        <v>165.99700000000001</v>
      </c>
      <c r="E9" s="290">
        <v>4356.2290000000003</v>
      </c>
      <c r="G9" s="302"/>
      <c r="H9" s="302"/>
      <c r="I9" s="302"/>
      <c r="J9" s="302"/>
    </row>
    <row r="10" spans="1:13">
      <c r="A10" s="168" t="s">
        <v>57</v>
      </c>
      <c r="B10" s="270">
        <v>1707.9949999999999</v>
      </c>
      <c r="C10" s="249">
        <v>335.32799999999997</v>
      </c>
      <c r="D10" s="289">
        <v>134.06399999999999</v>
      </c>
      <c r="E10" s="291">
        <v>2177.3870000000002</v>
      </c>
      <c r="G10" s="302"/>
      <c r="H10" s="302"/>
      <c r="I10" s="302"/>
      <c r="J10" s="302"/>
    </row>
    <row r="11" spans="1:13" ht="15" thickBot="1">
      <c r="A11" s="176" t="s">
        <v>58</v>
      </c>
      <c r="B11" s="271">
        <v>-160.08600000000001</v>
      </c>
      <c r="C11" s="254">
        <v>-133.904</v>
      </c>
      <c r="D11" s="292">
        <v>-47.795999999999999</v>
      </c>
      <c r="E11" s="291">
        <v>-341.786</v>
      </c>
      <c r="G11" s="302"/>
      <c r="H11" s="302"/>
      <c r="I11" s="302"/>
      <c r="J11" s="302"/>
    </row>
    <row r="12" spans="1:13" ht="15" thickBot="1">
      <c r="A12" s="160" t="s">
        <v>59</v>
      </c>
      <c r="B12" s="266">
        <v>-3461.317</v>
      </c>
      <c r="C12" s="260">
        <v>-1504.2929999999999</v>
      </c>
      <c r="D12" s="293">
        <v>-159.125</v>
      </c>
      <c r="E12" s="262">
        <v>-5124.7349999999997</v>
      </c>
      <c r="G12" s="302"/>
      <c r="H12" s="302"/>
      <c r="I12" s="302"/>
      <c r="J12" s="302"/>
    </row>
    <row r="13" spans="1:13">
      <c r="A13" s="164" t="s">
        <v>54</v>
      </c>
      <c r="B13" s="273">
        <v>-771.71400000000006</v>
      </c>
      <c r="C13" s="245">
        <v>-235.82400000000001</v>
      </c>
      <c r="D13" s="287">
        <v>-10.173999999999999</v>
      </c>
      <c r="E13" s="288">
        <v>-1017.712</v>
      </c>
      <c r="G13" s="302"/>
      <c r="H13" s="302"/>
      <c r="I13" s="302"/>
      <c r="J13" s="302"/>
    </row>
    <row r="14" spans="1:13">
      <c r="A14" s="168" t="s">
        <v>55</v>
      </c>
      <c r="B14" s="270">
        <v>-834.58500000000004</v>
      </c>
      <c r="C14" s="249">
        <v>-373.81299999999999</v>
      </c>
      <c r="D14" s="289">
        <v>-10.286</v>
      </c>
      <c r="E14" s="290">
        <v>-1218.684</v>
      </c>
      <c r="G14" s="302"/>
      <c r="H14" s="302"/>
      <c r="I14" s="302"/>
      <c r="J14" s="302"/>
    </row>
    <row r="15" spans="1:13">
      <c r="A15" s="168" t="s">
        <v>56</v>
      </c>
      <c r="B15" s="270">
        <v>-1719.5630000000001</v>
      </c>
      <c r="C15" s="249">
        <v>-635.78</v>
      </c>
      <c r="D15" s="289">
        <v>-77.522999999999996</v>
      </c>
      <c r="E15" s="290">
        <v>-2432.866</v>
      </c>
      <c r="G15" s="302"/>
      <c r="H15" s="302"/>
      <c r="I15" s="302"/>
      <c r="J15" s="302"/>
    </row>
    <row r="16" spans="1:13" ht="15" thickBot="1">
      <c r="A16" s="176" t="s">
        <v>57</v>
      </c>
      <c r="B16" s="271">
        <v>-135.45500000000001</v>
      </c>
      <c r="C16" s="254">
        <v>-258.87599999999998</v>
      </c>
      <c r="D16" s="292">
        <v>-61.142000000000003</v>
      </c>
      <c r="E16" s="291">
        <v>-455.47300000000001</v>
      </c>
      <c r="G16" s="302"/>
      <c r="H16" s="302"/>
      <c r="I16" s="302"/>
      <c r="J16" s="302"/>
    </row>
    <row r="17" spans="1:10" ht="15" thickBot="1">
      <c r="A17" s="160" t="s">
        <v>61</v>
      </c>
      <c r="B17" s="266">
        <v>4901.808</v>
      </c>
      <c r="C17" s="260">
        <v>2288.2629999999999</v>
      </c>
      <c r="D17" s="293">
        <v>373.10300000000001</v>
      </c>
      <c r="E17" s="262">
        <v>7563.174</v>
      </c>
      <c r="F17" s="173"/>
      <c r="G17" s="302"/>
      <c r="H17" s="302"/>
      <c r="I17" s="302"/>
      <c r="J17" s="302"/>
    </row>
    <row r="18" spans="1:10" ht="15" thickBot="1">
      <c r="A18" s="295" t="s">
        <v>62</v>
      </c>
      <c r="B18" s="296">
        <v>-1527.62</v>
      </c>
      <c r="C18" s="297">
        <v>-428.20699999999999</v>
      </c>
      <c r="D18" s="298">
        <v>-233.79400000000001</v>
      </c>
      <c r="E18" s="299">
        <v>-2189.6210000000001</v>
      </c>
      <c r="F18" s="173"/>
      <c r="G18" s="302"/>
      <c r="H18" s="302"/>
      <c r="I18" s="302"/>
      <c r="J18" s="302"/>
    </row>
    <row r="19" spans="1:10">
      <c r="A19" s="300" t="s">
        <v>63</v>
      </c>
      <c r="B19" s="273">
        <v>-2144.7689999999998</v>
      </c>
      <c r="C19" s="245">
        <v>-578.58299999999997</v>
      </c>
      <c r="D19" s="287">
        <v>-301.03300000000002</v>
      </c>
      <c r="E19" s="288">
        <v>-3024.3850000000002</v>
      </c>
      <c r="G19" s="302"/>
      <c r="H19" s="302"/>
      <c r="I19" s="302"/>
      <c r="J19" s="302"/>
    </row>
    <row r="20" spans="1:10">
      <c r="A20" s="301" t="s">
        <v>64</v>
      </c>
      <c r="B20" s="270">
        <v>617.16999999999996</v>
      </c>
      <c r="C20" s="249">
        <v>151.29599999999999</v>
      </c>
      <c r="D20" s="289">
        <v>67.239000000000004</v>
      </c>
      <c r="E20" s="290">
        <v>835.70500000000004</v>
      </c>
      <c r="G20" s="302"/>
      <c r="H20" s="302"/>
      <c r="I20" s="302"/>
      <c r="J20" s="302"/>
    </row>
    <row r="21" spans="1:10" ht="23.25" thickBot="1">
      <c r="A21" s="257" t="s">
        <v>95</v>
      </c>
      <c r="B21" s="270">
        <v>-2.1000000000000001E-2</v>
      </c>
      <c r="C21" s="249">
        <v>-0.92</v>
      </c>
      <c r="D21" s="289">
        <v>0</v>
      </c>
      <c r="E21" s="290">
        <v>-0.94099999999999995</v>
      </c>
      <c r="G21" s="302"/>
      <c r="H21" s="302"/>
      <c r="I21" s="302"/>
      <c r="J21" s="302"/>
    </row>
    <row r="22" spans="1:10" ht="23.25" thickBot="1">
      <c r="A22" s="175" t="s">
        <v>65</v>
      </c>
      <c r="B22" s="266">
        <v>3374.1880000000001</v>
      </c>
      <c r="C22" s="260">
        <v>1860.056</v>
      </c>
      <c r="D22" s="293">
        <v>139.309</v>
      </c>
      <c r="E22" s="262">
        <v>5373.5529999999999</v>
      </c>
      <c r="G22" s="302"/>
      <c r="H22" s="302"/>
      <c r="I22" s="302"/>
      <c r="J22" s="302"/>
    </row>
    <row r="23" spans="1:10" ht="15" thickBot="1">
      <c r="A23" s="175" t="s">
        <v>66</v>
      </c>
      <c r="B23" s="266">
        <v>2460.8829999999998</v>
      </c>
      <c r="C23" s="260">
        <v>899.01900000000001</v>
      </c>
      <c r="D23" s="293">
        <v>207.95500000000001</v>
      </c>
      <c r="E23" s="262">
        <v>3567.857</v>
      </c>
      <c r="G23" s="302"/>
      <c r="H23" s="302"/>
      <c r="I23" s="302"/>
      <c r="J23" s="302"/>
    </row>
    <row r="24" spans="1:10">
      <c r="A24" s="168" t="s">
        <v>67</v>
      </c>
      <c r="B24" s="270">
        <v>2768.0749999999998</v>
      </c>
      <c r="C24" s="249">
        <v>1107.258</v>
      </c>
      <c r="D24" s="289">
        <v>294.36200000000002</v>
      </c>
      <c r="E24" s="290">
        <v>4169.6949999999997</v>
      </c>
      <c r="G24" s="302"/>
      <c r="H24" s="302"/>
      <c r="I24" s="302"/>
      <c r="J24" s="302"/>
    </row>
    <row r="25" spans="1:10" ht="15" thickBot="1">
      <c r="A25" s="168" t="s">
        <v>68</v>
      </c>
      <c r="B25" s="270">
        <v>-307.19200000000001</v>
      </c>
      <c r="C25" s="249">
        <v>-208.239</v>
      </c>
      <c r="D25" s="289">
        <v>-86.406999999999996</v>
      </c>
      <c r="E25" s="290">
        <v>-601.83799999999997</v>
      </c>
      <c r="G25" s="302"/>
      <c r="H25" s="302"/>
      <c r="I25" s="302"/>
      <c r="J25" s="302"/>
    </row>
    <row r="26" spans="1:10" ht="15" thickBot="1">
      <c r="A26" s="175" t="s">
        <v>69</v>
      </c>
      <c r="B26" s="266">
        <v>17.713000000000001</v>
      </c>
      <c r="C26" s="260">
        <v>32.417000000000002</v>
      </c>
      <c r="D26" s="293">
        <v>7.3179999999999996</v>
      </c>
      <c r="E26" s="262">
        <v>57.448</v>
      </c>
      <c r="G26" s="302"/>
      <c r="H26" s="302"/>
      <c r="I26" s="302"/>
      <c r="J26" s="302"/>
    </row>
    <row r="27" spans="1:10" ht="23.25" thickBot="1">
      <c r="A27" s="175" t="s">
        <v>70</v>
      </c>
      <c r="B27" s="266">
        <v>107.563</v>
      </c>
      <c r="C27" s="260">
        <v>0.38500000000000001</v>
      </c>
      <c r="D27" s="293">
        <v>-3.5999999999999997E-2</v>
      </c>
      <c r="E27" s="262">
        <v>107.91200000000001</v>
      </c>
      <c r="G27" s="302"/>
      <c r="H27" s="302"/>
      <c r="I27" s="302"/>
      <c r="J27" s="302"/>
    </row>
    <row r="28" spans="1:10" ht="15" thickBot="1">
      <c r="A28" s="175" t="s">
        <v>71</v>
      </c>
      <c r="B28" s="266">
        <v>22.172999999999998</v>
      </c>
      <c r="C28" s="260">
        <v>319.02100000000002</v>
      </c>
      <c r="D28" s="293">
        <v>-13.468</v>
      </c>
      <c r="E28" s="262">
        <v>327.726</v>
      </c>
      <c r="G28" s="302"/>
      <c r="H28" s="302"/>
      <c r="I28" s="302"/>
      <c r="J28" s="302"/>
    </row>
    <row r="29" spans="1:10" ht="15" thickBot="1">
      <c r="A29" s="175" t="s">
        <v>72</v>
      </c>
      <c r="B29" s="266">
        <v>362.37299999999999</v>
      </c>
      <c r="C29" s="260">
        <v>174.92400000000001</v>
      </c>
      <c r="D29" s="293">
        <v>3.5720000000000001</v>
      </c>
      <c r="E29" s="262">
        <v>540.86900000000003</v>
      </c>
      <c r="G29" s="302"/>
      <c r="H29" s="302"/>
      <c r="I29" s="302"/>
      <c r="J29" s="302"/>
    </row>
    <row r="30" spans="1:10" ht="15" thickBot="1">
      <c r="A30" s="175" t="s">
        <v>73</v>
      </c>
      <c r="B30" s="266">
        <v>712.846</v>
      </c>
      <c r="C30" s="260">
        <v>409.86500000000001</v>
      </c>
      <c r="D30" s="293">
        <v>260.38900000000001</v>
      </c>
      <c r="E30" s="262">
        <v>1383.1</v>
      </c>
      <c r="G30" s="302"/>
      <c r="H30" s="302"/>
      <c r="I30" s="302"/>
      <c r="J30" s="302"/>
    </row>
    <row r="31" spans="1:10">
      <c r="A31" s="168" t="s">
        <v>74</v>
      </c>
      <c r="B31" s="270">
        <v>219.678</v>
      </c>
      <c r="C31" s="249">
        <v>111.41200000000001</v>
      </c>
      <c r="D31" s="289">
        <v>166.09899999999999</v>
      </c>
      <c r="E31" s="290">
        <v>497.18900000000002</v>
      </c>
      <c r="G31" s="302"/>
      <c r="H31" s="302"/>
      <c r="I31" s="302"/>
      <c r="J31" s="302"/>
    </row>
    <row r="32" spans="1:10" ht="15" thickBot="1">
      <c r="A32" s="176" t="s">
        <v>75</v>
      </c>
      <c r="B32" s="271">
        <v>493.16800000000001</v>
      </c>
      <c r="C32" s="254">
        <v>298.45299999999997</v>
      </c>
      <c r="D32" s="292">
        <v>94.29</v>
      </c>
      <c r="E32" s="291">
        <v>885.91099999999994</v>
      </c>
      <c r="G32" s="302"/>
      <c r="H32" s="302"/>
      <c r="I32" s="302"/>
      <c r="J32" s="302"/>
    </row>
    <row r="33" spans="1:10" ht="15" thickBot="1">
      <c r="A33" s="160" t="s">
        <v>76</v>
      </c>
      <c r="B33" s="266">
        <v>-3946.1039999999998</v>
      </c>
      <c r="C33" s="260">
        <v>-2360.3539999999998</v>
      </c>
      <c r="D33" s="293">
        <v>-530.48</v>
      </c>
      <c r="E33" s="262">
        <v>-6836.9380000000001</v>
      </c>
      <c r="G33" s="302"/>
      <c r="H33" s="302"/>
      <c r="I33" s="302"/>
      <c r="J33" s="302"/>
    </row>
    <row r="34" spans="1:10">
      <c r="A34" s="164" t="s">
        <v>77</v>
      </c>
      <c r="B34" s="273">
        <v>-1794.01</v>
      </c>
      <c r="C34" s="245">
        <v>-1028.2860000000001</v>
      </c>
      <c r="D34" s="287">
        <v>-252.19800000000001</v>
      </c>
      <c r="E34" s="288">
        <v>-3074.4940000000001</v>
      </c>
      <c r="G34" s="302"/>
      <c r="H34" s="302"/>
      <c r="I34" s="302"/>
      <c r="J34" s="302"/>
    </row>
    <row r="35" spans="1:10">
      <c r="A35" s="168" t="s">
        <v>78</v>
      </c>
      <c r="B35" s="270">
        <v>-502.82</v>
      </c>
      <c r="C35" s="249">
        <v>-239.01</v>
      </c>
      <c r="D35" s="289">
        <v>-45.924999999999997</v>
      </c>
      <c r="E35" s="290">
        <v>-787.755</v>
      </c>
      <c r="G35" s="302"/>
      <c r="H35" s="302"/>
      <c r="I35" s="302"/>
      <c r="J35" s="302"/>
    </row>
    <row r="36" spans="1:10">
      <c r="A36" s="168" t="s">
        <v>79</v>
      </c>
      <c r="B36" s="270">
        <v>-254.11799999999999</v>
      </c>
      <c r="C36" s="249">
        <v>-153.423</v>
      </c>
      <c r="D36" s="289">
        <v>-54.835000000000001</v>
      </c>
      <c r="E36" s="290">
        <v>-462.37599999999998</v>
      </c>
      <c r="G36" s="302"/>
      <c r="H36" s="302"/>
      <c r="I36" s="302"/>
      <c r="J36" s="302"/>
    </row>
    <row r="37" spans="1:10">
      <c r="A37" s="168" t="s">
        <v>80</v>
      </c>
      <c r="B37" s="270">
        <v>-714.48400000000004</v>
      </c>
      <c r="C37" s="249">
        <v>-620.19899999999996</v>
      </c>
      <c r="D37" s="289">
        <v>-129.643</v>
      </c>
      <c r="E37" s="290">
        <v>-1464.326</v>
      </c>
      <c r="G37" s="302"/>
      <c r="H37" s="302"/>
      <c r="I37" s="302"/>
      <c r="J37" s="302"/>
    </row>
    <row r="38" spans="1:10">
      <c r="A38" s="168" t="s">
        <v>81</v>
      </c>
      <c r="B38" s="270">
        <v>-36.548000000000002</v>
      </c>
      <c r="C38" s="249">
        <v>-26.408999999999999</v>
      </c>
      <c r="D38" s="289">
        <v>-6.7539999999999996</v>
      </c>
      <c r="E38" s="290">
        <v>-69.710999999999999</v>
      </c>
      <c r="G38" s="302"/>
      <c r="H38" s="302"/>
      <c r="I38" s="302"/>
      <c r="J38" s="302"/>
    </row>
    <row r="39" spans="1:10">
      <c r="A39" s="168" t="s">
        <v>82</v>
      </c>
      <c r="B39" s="270">
        <v>-230.51</v>
      </c>
      <c r="C39" s="249">
        <v>-165.654</v>
      </c>
      <c r="D39" s="289">
        <v>-25.763999999999999</v>
      </c>
      <c r="E39" s="290">
        <v>-421.928</v>
      </c>
      <c r="G39" s="302"/>
      <c r="H39" s="302"/>
      <c r="I39" s="302"/>
      <c r="J39" s="302"/>
    </row>
    <row r="40" spans="1:10" ht="15" thickBot="1">
      <c r="A40" s="168" t="s">
        <v>60</v>
      </c>
      <c r="B40" s="270">
        <v>-413.61399999999998</v>
      </c>
      <c r="C40" s="249">
        <v>-127.373</v>
      </c>
      <c r="D40" s="289">
        <v>-15.361000000000001</v>
      </c>
      <c r="E40" s="290">
        <v>-556.34799999999996</v>
      </c>
      <c r="G40" s="302"/>
      <c r="H40" s="302"/>
      <c r="I40" s="302"/>
      <c r="J40" s="302"/>
    </row>
    <row r="41" spans="1:10" ht="15" thickBot="1">
      <c r="A41" s="160" t="s">
        <v>83</v>
      </c>
      <c r="B41" s="266">
        <v>-296.74299999999999</v>
      </c>
      <c r="C41" s="260">
        <v>-254.07499999999999</v>
      </c>
      <c r="D41" s="293">
        <v>-36.932000000000002</v>
      </c>
      <c r="E41" s="262">
        <v>-587.75</v>
      </c>
      <c r="G41" s="302"/>
      <c r="H41" s="302"/>
      <c r="I41" s="302"/>
      <c r="J41" s="302"/>
    </row>
    <row r="42" spans="1:10">
      <c r="A42" s="168" t="s">
        <v>84</v>
      </c>
      <c r="B42" s="270">
        <v>-288.61099999999999</v>
      </c>
      <c r="C42" s="249">
        <v>-251.59200000000001</v>
      </c>
      <c r="D42" s="289">
        <v>-22.794</v>
      </c>
      <c r="E42" s="290">
        <v>-562.99699999999996</v>
      </c>
      <c r="G42" s="302"/>
      <c r="H42" s="302"/>
      <c r="I42" s="302"/>
      <c r="J42" s="302"/>
    </row>
    <row r="43" spans="1:10" ht="15" thickBot="1">
      <c r="A43" s="168" t="s">
        <v>85</v>
      </c>
      <c r="B43" s="270">
        <v>-8.1319999999999997</v>
      </c>
      <c r="C43" s="249">
        <v>-2.4830000000000001</v>
      </c>
      <c r="D43" s="289">
        <v>-14.138</v>
      </c>
      <c r="E43" s="290">
        <v>-24.753</v>
      </c>
      <c r="G43" s="302"/>
      <c r="H43" s="302"/>
      <c r="I43" s="302"/>
      <c r="J43" s="302"/>
    </row>
    <row r="44" spans="1:10" ht="15" thickBot="1">
      <c r="A44" s="160" t="s">
        <v>96</v>
      </c>
      <c r="B44" s="266">
        <v>2814.8919999999998</v>
      </c>
      <c r="C44" s="260">
        <v>1081.258</v>
      </c>
      <c r="D44" s="293">
        <v>37.627000000000002</v>
      </c>
      <c r="E44" s="262">
        <v>3933.777</v>
      </c>
      <c r="F44" s="173"/>
      <c r="G44" s="302"/>
      <c r="H44" s="302"/>
      <c r="I44" s="302"/>
      <c r="J44" s="302"/>
    </row>
    <row r="45" spans="1:10" ht="15" thickBot="1">
      <c r="A45" s="160" t="s">
        <v>87</v>
      </c>
      <c r="B45" s="266">
        <v>143.31</v>
      </c>
      <c r="C45" s="260">
        <v>117.83799999999999</v>
      </c>
      <c r="D45" s="293">
        <v>22.841000000000001</v>
      </c>
      <c r="E45" s="262">
        <v>283.98899999999998</v>
      </c>
      <c r="G45" s="302"/>
      <c r="H45" s="302"/>
      <c r="I45" s="302"/>
      <c r="J45" s="302"/>
    </row>
    <row r="46" spans="1:10" ht="15" thickBot="1">
      <c r="A46" s="160" t="s">
        <v>88</v>
      </c>
      <c r="B46" s="266">
        <v>2671.5819999999999</v>
      </c>
      <c r="C46" s="260">
        <v>963.42</v>
      </c>
      <c r="D46" s="293">
        <v>14.786</v>
      </c>
      <c r="E46" s="262">
        <v>3649.788</v>
      </c>
      <c r="G46" s="302"/>
      <c r="H46" s="302"/>
      <c r="I46" s="302"/>
      <c r="J46" s="302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I17" sqref="I17"/>
    </sheetView>
  </sheetViews>
  <sheetFormatPr defaultRowHeight="14.25"/>
  <cols>
    <col min="1" max="1" width="34.5703125" style="153" customWidth="1"/>
    <col min="2" max="2" width="15" style="153" customWidth="1"/>
    <col min="3" max="3" width="12.85546875" style="153" customWidth="1"/>
    <col min="4" max="4" width="13" style="153" customWidth="1"/>
    <col min="5" max="5" width="11.85546875" style="153" customWidth="1"/>
    <col min="6" max="16384" width="9.14062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39538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5" thickBot="1">
      <c r="A6" s="160" t="s">
        <v>53</v>
      </c>
      <c r="B6" s="266">
        <v>2381.1410000000001</v>
      </c>
      <c r="C6" s="241">
        <v>1138.096</v>
      </c>
      <c r="D6" s="262">
        <v>142.697</v>
      </c>
      <c r="E6" s="262">
        <v>3661.9340000000002</v>
      </c>
      <c r="G6" s="302"/>
      <c r="H6" s="302"/>
      <c r="I6" s="302"/>
      <c r="J6" s="302"/>
    </row>
    <row r="7" spans="1:13">
      <c r="A7" s="164" t="s">
        <v>54</v>
      </c>
      <c r="B7" s="273">
        <v>180.75899999999999</v>
      </c>
      <c r="C7" s="245">
        <v>140.36000000000001</v>
      </c>
      <c r="D7" s="287">
        <v>60.432000000000002</v>
      </c>
      <c r="E7" s="288">
        <v>381.55099999999999</v>
      </c>
      <c r="G7" s="302"/>
      <c r="H7" s="302"/>
      <c r="I7" s="302"/>
      <c r="J7" s="302"/>
    </row>
    <row r="8" spans="1:13">
      <c r="A8" s="168" t="s">
        <v>55</v>
      </c>
      <c r="B8" s="270">
        <v>1025.52</v>
      </c>
      <c r="C8" s="249">
        <v>465.55900000000003</v>
      </c>
      <c r="D8" s="289">
        <v>24.577000000000002</v>
      </c>
      <c r="E8" s="290">
        <v>1515.6559999999999</v>
      </c>
      <c r="G8" s="302"/>
      <c r="H8" s="302"/>
      <c r="I8" s="302"/>
      <c r="J8" s="302"/>
    </row>
    <row r="9" spans="1:13">
      <c r="A9" s="168" t="s">
        <v>56</v>
      </c>
      <c r="B9" s="270">
        <v>848.07</v>
      </c>
      <c r="C9" s="249">
        <v>482.85500000000002</v>
      </c>
      <c r="D9" s="289">
        <v>36.853000000000002</v>
      </c>
      <c r="E9" s="290">
        <v>1367.778</v>
      </c>
      <c r="G9" s="302"/>
      <c r="H9" s="302"/>
      <c r="I9" s="302"/>
      <c r="J9" s="302"/>
    </row>
    <row r="10" spans="1:13">
      <c r="A10" s="168" t="s">
        <v>57</v>
      </c>
      <c r="B10" s="270">
        <v>393.63900000000001</v>
      </c>
      <c r="C10" s="249">
        <v>64.533000000000001</v>
      </c>
      <c r="D10" s="289">
        <v>24.265999999999998</v>
      </c>
      <c r="E10" s="291">
        <v>482.43799999999999</v>
      </c>
      <c r="G10" s="302"/>
      <c r="H10" s="302"/>
      <c r="I10" s="302"/>
      <c r="J10" s="302"/>
    </row>
    <row r="11" spans="1:13" ht="15" thickBot="1">
      <c r="A11" s="176" t="s">
        <v>58</v>
      </c>
      <c r="B11" s="271">
        <v>-66.846999999999994</v>
      </c>
      <c r="C11" s="254">
        <v>-15.211</v>
      </c>
      <c r="D11" s="292">
        <v>-3.431</v>
      </c>
      <c r="E11" s="291">
        <v>-85.489000000000004</v>
      </c>
      <c r="G11" s="302"/>
      <c r="H11" s="302"/>
      <c r="I11" s="302"/>
      <c r="J11" s="302"/>
    </row>
    <row r="12" spans="1:13" ht="15" thickBot="1">
      <c r="A12" s="160" t="s">
        <v>59</v>
      </c>
      <c r="B12" s="266">
        <v>-1135.6099999999999</v>
      </c>
      <c r="C12" s="260">
        <v>-479.41199999999998</v>
      </c>
      <c r="D12" s="293">
        <v>-40.369999999999997</v>
      </c>
      <c r="E12" s="262">
        <v>-1655.3920000000001</v>
      </c>
      <c r="G12" s="302"/>
      <c r="H12" s="302"/>
      <c r="I12" s="302"/>
      <c r="J12" s="302"/>
    </row>
    <row r="13" spans="1:13">
      <c r="A13" s="164" t="s">
        <v>54</v>
      </c>
      <c r="B13" s="273">
        <v>-220.03399999999999</v>
      </c>
      <c r="C13" s="245">
        <v>-82.55</v>
      </c>
      <c r="D13" s="287">
        <v>-4.468</v>
      </c>
      <c r="E13" s="288">
        <v>-307.05200000000002</v>
      </c>
      <c r="G13" s="302"/>
      <c r="H13" s="302"/>
      <c r="I13" s="302"/>
      <c r="J13" s="302"/>
    </row>
    <row r="14" spans="1:13">
      <c r="A14" s="168" t="s">
        <v>55</v>
      </c>
      <c r="B14" s="270">
        <v>-242.715</v>
      </c>
      <c r="C14" s="249">
        <v>-125.61199999999999</v>
      </c>
      <c r="D14" s="289">
        <v>-2.504</v>
      </c>
      <c r="E14" s="290">
        <v>-370.83100000000002</v>
      </c>
      <c r="G14" s="302"/>
      <c r="H14" s="302"/>
      <c r="I14" s="302"/>
      <c r="J14" s="302"/>
    </row>
    <row r="15" spans="1:13">
      <c r="A15" s="168" t="s">
        <v>56</v>
      </c>
      <c r="B15" s="270">
        <v>-617.20299999999997</v>
      </c>
      <c r="C15" s="249">
        <v>-192.34100000000001</v>
      </c>
      <c r="D15" s="289">
        <v>-18.202999999999999</v>
      </c>
      <c r="E15" s="290">
        <v>-827.74699999999996</v>
      </c>
      <c r="G15" s="302"/>
      <c r="H15" s="302"/>
      <c r="I15" s="302"/>
      <c r="J15" s="302"/>
    </row>
    <row r="16" spans="1:13" ht="15" thickBot="1">
      <c r="A16" s="176" t="s">
        <v>57</v>
      </c>
      <c r="B16" s="271">
        <v>-55.658000000000001</v>
      </c>
      <c r="C16" s="254">
        <v>-78.909000000000006</v>
      </c>
      <c r="D16" s="292">
        <v>-15.195</v>
      </c>
      <c r="E16" s="291">
        <v>-149.762</v>
      </c>
      <c r="G16" s="302"/>
      <c r="H16" s="302"/>
      <c r="I16" s="302"/>
      <c r="J16" s="302"/>
    </row>
    <row r="17" spans="1:10" ht="15" thickBot="1">
      <c r="A17" s="160" t="s">
        <v>61</v>
      </c>
      <c r="B17" s="266">
        <v>1245.5309999999999</v>
      </c>
      <c r="C17" s="260">
        <v>658.68399999999997</v>
      </c>
      <c r="D17" s="293">
        <v>102.327</v>
      </c>
      <c r="E17" s="262">
        <v>2006.5419999999999</v>
      </c>
      <c r="F17" s="173"/>
      <c r="G17" s="302"/>
      <c r="H17" s="302"/>
      <c r="I17" s="302"/>
      <c r="J17" s="302"/>
    </row>
    <row r="18" spans="1:10" ht="15" thickBot="1">
      <c r="A18" s="295" t="s">
        <v>62</v>
      </c>
      <c r="B18" s="296">
        <v>-254.13800000000001</v>
      </c>
      <c r="C18" s="297">
        <v>-163.16800000000001</v>
      </c>
      <c r="D18" s="298">
        <v>-71.652000000000001</v>
      </c>
      <c r="E18" s="299">
        <v>-488.95800000000003</v>
      </c>
      <c r="F18" s="173"/>
      <c r="G18" s="302"/>
      <c r="H18" s="302"/>
      <c r="I18" s="302"/>
      <c r="J18" s="302"/>
    </row>
    <row r="19" spans="1:10">
      <c r="A19" s="300" t="s">
        <v>63</v>
      </c>
      <c r="B19" s="273">
        <v>-399.43900000000002</v>
      </c>
      <c r="C19" s="245">
        <v>-79.203999999999994</v>
      </c>
      <c r="D19" s="287">
        <v>-11.493</v>
      </c>
      <c r="E19" s="288">
        <v>-490.13600000000002</v>
      </c>
      <c r="G19" s="302"/>
      <c r="H19" s="302"/>
      <c r="I19" s="302"/>
      <c r="J19" s="302"/>
    </row>
    <row r="20" spans="1:10">
      <c r="A20" s="301" t="s">
        <v>64</v>
      </c>
      <c r="B20" s="270">
        <v>145.30099999999999</v>
      </c>
      <c r="C20" s="249">
        <v>41.811</v>
      </c>
      <c r="D20" s="289">
        <v>2.4980000000000002</v>
      </c>
      <c r="E20" s="290">
        <v>189.61</v>
      </c>
      <c r="G20" s="302"/>
      <c r="H20" s="302"/>
      <c r="I20" s="302"/>
      <c r="J20" s="302"/>
    </row>
    <row r="21" spans="1:10" ht="23.25" thickBot="1">
      <c r="A21" s="257" t="s">
        <v>95</v>
      </c>
      <c r="B21" s="270">
        <v>0</v>
      </c>
      <c r="C21" s="249">
        <v>-125.77500000000001</v>
      </c>
      <c r="D21" s="289">
        <v>-62.656999999999996</v>
      </c>
      <c r="E21" s="290">
        <v>-188.43199999999999</v>
      </c>
      <c r="G21" s="302"/>
      <c r="H21" s="302"/>
      <c r="I21" s="302"/>
      <c r="J21" s="302"/>
    </row>
    <row r="22" spans="1:10" ht="23.25" thickBot="1">
      <c r="A22" s="175" t="s">
        <v>65</v>
      </c>
      <c r="B22" s="266">
        <v>991.39300000000003</v>
      </c>
      <c r="C22" s="260">
        <v>495.51600000000002</v>
      </c>
      <c r="D22" s="293">
        <v>30.675000000000001</v>
      </c>
      <c r="E22" s="262">
        <v>1517.5840000000001</v>
      </c>
      <c r="G22" s="302"/>
      <c r="H22" s="302"/>
      <c r="I22" s="302"/>
      <c r="J22" s="302"/>
    </row>
    <row r="23" spans="1:10" ht="15" thickBot="1">
      <c r="A23" s="175" t="s">
        <v>66</v>
      </c>
      <c r="B23" s="266">
        <v>621.12199999999996</v>
      </c>
      <c r="C23" s="260">
        <v>249.988</v>
      </c>
      <c r="D23" s="293">
        <v>43.286000000000001</v>
      </c>
      <c r="E23" s="262">
        <v>914.39599999999996</v>
      </c>
      <c r="G23" s="302"/>
      <c r="H23" s="302"/>
      <c r="I23" s="302"/>
      <c r="J23" s="302"/>
    </row>
    <row r="24" spans="1:10">
      <c r="A24" s="168" t="s">
        <v>67</v>
      </c>
      <c r="B24" s="270">
        <v>705.63099999999997</v>
      </c>
      <c r="C24" s="249">
        <v>305.20999999999998</v>
      </c>
      <c r="D24" s="289">
        <v>67.22</v>
      </c>
      <c r="E24" s="290">
        <v>1078.0609999999999</v>
      </c>
      <c r="G24" s="302"/>
      <c r="H24" s="302"/>
      <c r="I24" s="302"/>
      <c r="J24" s="302"/>
    </row>
    <row r="25" spans="1:10" ht="15" thickBot="1">
      <c r="A25" s="168" t="s">
        <v>68</v>
      </c>
      <c r="B25" s="270">
        <v>-84.509</v>
      </c>
      <c r="C25" s="249">
        <v>-55.222000000000001</v>
      </c>
      <c r="D25" s="289">
        <v>-23.934000000000001</v>
      </c>
      <c r="E25" s="290">
        <v>-163.66499999999999</v>
      </c>
      <c r="G25" s="302"/>
      <c r="H25" s="302"/>
      <c r="I25" s="302"/>
      <c r="J25" s="302"/>
    </row>
    <row r="26" spans="1:10" ht="15" thickBot="1">
      <c r="A26" s="175" t="s">
        <v>69</v>
      </c>
      <c r="B26" s="266">
        <v>9.6159999999999997</v>
      </c>
      <c r="C26" s="260">
        <v>7.944</v>
      </c>
      <c r="D26" s="293">
        <v>7.2709999999999999</v>
      </c>
      <c r="E26" s="262">
        <v>24.831</v>
      </c>
      <c r="G26" s="302"/>
      <c r="H26" s="302"/>
      <c r="I26" s="302"/>
      <c r="J26" s="302"/>
    </row>
    <row r="27" spans="1:10" ht="23.25" thickBot="1">
      <c r="A27" s="175" t="s">
        <v>70</v>
      </c>
      <c r="B27" s="266">
        <v>67.367999999999995</v>
      </c>
      <c r="C27" s="260">
        <v>2.8159999999999998</v>
      </c>
      <c r="D27" s="293">
        <v>-9.9000000000000005E-2</v>
      </c>
      <c r="E27" s="262">
        <v>70.084999999999994</v>
      </c>
      <c r="G27" s="302"/>
      <c r="H27" s="302"/>
      <c r="I27" s="302"/>
      <c r="J27" s="302"/>
    </row>
    <row r="28" spans="1:10" ht="15" thickBot="1">
      <c r="A28" s="175" t="s">
        <v>71</v>
      </c>
      <c r="B28" s="266">
        <v>11.259</v>
      </c>
      <c r="C28" s="260">
        <v>20.797000000000001</v>
      </c>
      <c r="D28" s="293">
        <v>0.623</v>
      </c>
      <c r="E28" s="262">
        <v>32.679000000000002</v>
      </c>
      <c r="G28" s="302"/>
      <c r="H28" s="302"/>
      <c r="I28" s="302"/>
      <c r="J28" s="302"/>
    </row>
    <row r="29" spans="1:10" ht="15" thickBot="1">
      <c r="A29" s="175" t="s">
        <v>72</v>
      </c>
      <c r="B29" s="266">
        <v>109.22799999999999</v>
      </c>
      <c r="C29" s="260">
        <v>53.356999999999999</v>
      </c>
      <c r="D29" s="293">
        <v>-4.1210000000000004</v>
      </c>
      <c r="E29" s="262">
        <v>158.464</v>
      </c>
      <c r="G29" s="302"/>
      <c r="H29" s="302"/>
      <c r="I29" s="302"/>
      <c r="J29" s="302"/>
    </row>
    <row r="30" spans="1:10" ht="15" thickBot="1">
      <c r="A30" s="175" t="s">
        <v>73</v>
      </c>
      <c r="B30" s="266">
        <v>114.411</v>
      </c>
      <c r="C30" s="260">
        <v>46.921999999999997</v>
      </c>
      <c r="D30" s="293">
        <v>22.399000000000001</v>
      </c>
      <c r="E30" s="262">
        <v>183.732</v>
      </c>
      <c r="G30" s="302"/>
      <c r="H30" s="302"/>
      <c r="I30" s="302"/>
      <c r="J30" s="302"/>
    </row>
    <row r="31" spans="1:10">
      <c r="A31" s="168" t="s">
        <v>74</v>
      </c>
      <c r="B31" s="270">
        <v>59.055999999999997</v>
      </c>
      <c r="C31" s="249">
        <v>38.789000000000001</v>
      </c>
      <c r="D31" s="289">
        <v>6.4820000000000002</v>
      </c>
      <c r="E31" s="290">
        <v>104.327</v>
      </c>
      <c r="G31" s="302"/>
      <c r="H31" s="302"/>
      <c r="I31" s="302"/>
      <c r="J31" s="302"/>
    </row>
    <row r="32" spans="1:10" ht="15" thickBot="1">
      <c r="A32" s="176" t="s">
        <v>75</v>
      </c>
      <c r="B32" s="271">
        <v>55.354999999999997</v>
      </c>
      <c r="C32" s="254">
        <v>8.1329999999999991</v>
      </c>
      <c r="D32" s="292">
        <v>15.917</v>
      </c>
      <c r="E32" s="291">
        <v>79.405000000000001</v>
      </c>
      <c r="G32" s="302"/>
      <c r="H32" s="302"/>
      <c r="I32" s="302"/>
      <c r="J32" s="302"/>
    </row>
    <row r="33" spans="1:10" ht="15" thickBot="1">
      <c r="A33" s="160" t="s">
        <v>76</v>
      </c>
      <c r="B33" s="266">
        <v>-995.87</v>
      </c>
      <c r="C33" s="260">
        <v>-703.56299999999999</v>
      </c>
      <c r="D33" s="293">
        <v>-123.526</v>
      </c>
      <c r="E33" s="262">
        <v>-1822.9590000000001</v>
      </c>
      <c r="G33" s="302"/>
      <c r="H33" s="302"/>
      <c r="I33" s="302"/>
      <c r="J33" s="302"/>
    </row>
    <row r="34" spans="1:10">
      <c r="A34" s="164" t="s">
        <v>77</v>
      </c>
      <c r="B34" s="273">
        <v>-431.25299999999999</v>
      </c>
      <c r="C34" s="245">
        <v>-304.78199999999998</v>
      </c>
      <c r="D34" s="287">
        <v>-62.939</v>
      </c>
      <c r="E34" s="288">
        <v>-798.97400000000005</v>
      </c>
      <c r="G34" s="302"/>
      <c r="H34" s="302"/>
      <c r="I34" s="302"/>
      <c r="J34" s="302"/>
    </row>
    <row r="35" spans="1:10">
      <c r="A35" s="168" t="s">
        <v>78</v>
      </c>
      <c r="B35" s="270">
        <v>-121.15600000000001</v>
      </c>
      <c r="C35" s="249">
        <v>-79.415000000000006</v>
      </c>
      <c r="D35" s="289">
        <v>-8.81</v>
      </c>
      <c r="E35" s="290">
        <v>-209.381</v>
      </c>
      <c r="G35" s="302"/>
      <c r="H35" s="302"/>
      <c r="I35" s="302"/>
      <c r="J35" s="302"/>
    </row>
    <row r="36" spans="1:10">
      <c r="A36" s="168" t="s">
        <v>79</v>
      </c>
      <c r="B36" s="270">
        <v>-82.903999999999996</v>
      </c>
      <c r="C36" s="249">
        <v>-48.771000000000001</v>
      </c>
      <c r="D36" s="289">
        <v>-12.576000000000001</v>
      </c>
      <c r="E36" s="290">
        <v>-144.251</v>
      </c>
      <c r="G36" s="302"/>
      <c r="H36" s="302"/>
      <c r="I36" s="302"/>
      <c r="J36" s="302"/>
    </row>
    <row r="37" spans="1:10">
      <c r="A37" s="168" t="s">
        <v>80</v>
      </c>
      <c r="B37" s="270">
        <v>-174.85300000000001</v>
      </c>
      <c r="C37" s="249">
        <v>-193.01300000000001</v>
      </c>
      <c r="D37" s="289">
        <v>-30.48</v>
      </c>
      <c r="E37" s="290">
        <v>-398.346</v>
      </c>
      <c r="G37" s="302"/>
      <c r="H37" s="302"/>
      <c r="I37" s="302"/>
      <c r="J37" s="302"/>
    </row>
    <row r="38" spans="1:10">
      <c r="A38" s="168" t="s">
        <v>81</v>
      </c>
      <c r="B38" s="270">
        <v>-7.766</v>
      </c>
      <c r="C38" s="249">
        <v>-7.5359999999999996</v>
      </c>
      <c r="D38" s="289">
        <v>-1.012</v>
      </c>
      <c r="E38" s="290">
        <v>-16.314</v>
      </c>
      <c r="G38" s="302"/>
      <c r="H38" s="302"/>
      <c r="I38" s="302"/>
      <c r="J38" s="302"/>
    </row>
    <row r="39" spans="1:10">
      <c r="A39" s="168" t="s">
        <v>82</v>
      </c>
      <c r="B39" s="270">
        <v>-54.13</v>
      </c>
      <c r="C39" s="249">
        <v>-32.146000000000001</v>
      </c>
      <c r="D39" s="289">
        <v>-4.0149999999999997</v>
      </c>
      <c r="E39" s="290">
        <v>-90.290999999999997</v>
      </c>
      <c r="G39" s="302"/>
      <c r="H39" s="302"/>
      <c r="I39" s="302"/>
      <c r="J39" s="302"/>
    </row>
    <row r="40" spans="1:10" ht="15" thickBot="1">
      <c r="A40" s="168" t="s">
        <v>60</v>
      </c>
      <c r="B40" s="270">
        <v>-123.80800000000001</v>
      </c>
      <c r="C40" s="249">
        <v>-37.9</v>
      </c>
      <c r="D40" s="289">
        <v>-3.694</v>
      </c>
      <c r="E40" s="290">
        <v>-165.40199999999999</v>
      </c>
      <c r="G40" s="302"/>
      <c r="H40" s="302"/>
      <c r="I40" s="302"/>
      <c r="J40" s="302"/>
    </row>
    <row r="41" spans="1:10" ht="15" thickBot="1">
      <c r="A41" s="160" t="s">
        <v>83</v>
      </c>
      <c r="B41" s="266">
        <v>-55.149000000000001</v>
      </c>
      <c r="C41" s="260">
        <v>-73.408000000000001</v>
      </c>
      <c r="D41" s="293">
        <v>-4.59</v>
      </c>
      <c r="E41" s="262">
        <v>-133.14699999999999</v>
      </c>
      <c r="G41" s="302"/>
      <c r="H41" s="302"/>
      <c r="I41" s="302"/>
      <c r="J41" s="302"/>
    </row>
    <row r="42" spans="1:10">
      <c r="A42" s="168" t="s">
        <v>84</v>
      </c>
      <c r="B42" s="270">
        <v>-53.731000000000002</v>
      </c>
      <c r="C42" s="249">
        <v>-72.727999999999994</v>
      </c>
      <c r="D42" s="289">
        <v>-4.5839999999999996</v>
      </c>
      <c r="E42" s="290">
        <v>-131.04300000000001</v>
      </c>
      <c r="G42" s="302"/>
      <c r="H42" s="302"/>
      <c r="I42" s="302"/>
      <c r="J42" s="302"/>
    </row>
    <row r="43" spans="1:10" ht="15" thickBot="1">
      <c r="A43" s="168" t="s">
        <v>85</v>
      </c>
      <c r="B43" s="270">
        <v>-1.4179999999999999</v>
      </c>
      <c r="C43" s="249">
        <v>-0.68</v>
      </c>
      <c r="D43" s="289">
        <v>-6.0000000000000001E-3</v>
      </c>
      <c r="E43" s="290">
        <v>-2.1040000000000001</v>
      </c>
      <c r="G43" s="302"/>
      <c r="H43" s="302"/>
      <c r="I43" s="302"/>
      <c r="J43" s="302"/>
    </row>
    <row r="44" spans="1:10" ht="15.75" customHeight="1" thickBot="1">
      <c r="A44" s="160" t="s">
        <v>96</v>
      </c>
      <c r="B44" s="266">
        <v>873.37800000000004</v>
      </c>
      <c r="C44" s="260">
        <v>100.369</v>
      </c>
      <c r="D44" s="293">
        <v>-28.082000000000001</v>
      </c>
      <c r="E44" s="262">
        <v>945.66499999999996</v>
      </c>
      <c r="F44" s="173"/>
      <c r="G44" s="302"/>
      <c r="H44" s="302"/>
      <c r="I44" s="302"/>
      <c r="J44" s="302"/>
    </row>
    <row r="45" spans="1:10" ht="15.75" hidden="1" customHeight="1" thickBot="1">
      <c r="A45" s="160" t="s">
        <v>87</v>
      </c>
      <c r="B45" s="303"/>
      <c r="C45" s="304"/>
      <c r="D45" s="248"/>
      <c r="E45" s="287"/>
    </row>
    <row r="46" spans="1:10" ht="15.75" hidden="1" customHeight="1" thickBot="1">
      <c r="A46" s="160" t="s">
        <v>88</v>
      </c>
      <c r="B46" s="305"/>
      <c r="C46" s="305"/>
      <c r="D46" s="305"/>
      <c r="E46" s="306"/>
    </row>
    <row r="49" spans="2:5">
      <c r="B49" s="294"/>
      <c r="C49" s="294"/>
      <c r="D49" s="294"/>
      <c r="E49" s="294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H18" sqref="H18"/>
    </sheetView>
  </sheetViews>
  <sheetFormatPr defaultRowHeight="14.25"/>
  <cols>
    <col min="1" max="1" width="34.5703125" style="153" customWidth="1"/>
    <col min="2" max="2" width="13.5703125" style="153" customWidth="1"/>
    <col min="3" max="3" width="13.140625" style="153" customWidth="1"/>
    <col min="4" max="4" width="12.28515625" style="153" customWidth="1"/>
    <col min="5" max="5" width="11.7109375" style="153" customWidth="1"/>
    <col min="6" max="16384" width="9.14062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39629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5" thickBot="1">
      <c r="A6" s="160" t="s">
        <v>53</v>
      </c>
      <c r="B6" s="241">
        <v>5121.6450000000004</v>
      </c>
      <c r="C6" s="260">
        <v>2374.4164591499998</v>
      </c>
      <c r="D6" s="260">
        <v>314.452</v>
      </c>
      <c r="E6" s="293">
        <v>7810.5134591499991</v>
      </c>
      <c r="G6" s="302"/>
      <c r="H6" s="302"/>
      <c r="I6" s="302"/>
      <c r="J6" s="302"/>
    </row>
    <row r="7" spans="1:13">
      <c r="A7" s="164" t="s">
        <v>54</v>
      </c>
      <c r="B7" s="244">
        <v>705.56200000000001</v>
      </c>
      <c r="C7" s="245">
        <v>273.17497550000002</v>
      </c>
      <c r="D7" s="245">
        <v>138.86000000000001</v>
      </c>
      <c r="E7" s="287">
        <v>1117.5969754999999</v>
      </c>
      <c r="G7" s="302"/>
      <c r="H7" s="302"/>
      <c r="I7" s="302"/>
      <c r="J7" s="302"/>
    </row>
    <row r="8" spans="1:13">
      <c r="A8" s="168" t="s">
        <v>55</v>
      </c>
      <c r="B8" s="248">
        <v>2136.3220000000001</v>
      </c>
      <c r="C8" s="249">
        <v>994.57245649999993</v>
      </c>
      <c r="D8" s="249">
        <v>53.441000000000351</v>
      </c>
      <c r="E8" s="287">
        <v>3184.3354565000004</v>
      </c>
      <c r="G8" s="302"/>
      <c r="H8" s="302"/>
      <c r="I8" s="302"/>
      <c r="J8" s="302"/>
    </row>
    <row r="9" spans="1:13">
      <c r="A9" s="168" t="s">
        <v>56</v>
      </c>
      <c r="B9" s="248">
        <v>1765.578</v>
      </c>
      <c r="C9" s="249">
        <v>1033.2229281500001</v>
      </c>
      <c r="D9" s="249">
        <v>71.722999999999999</v>
      </c>
      <c r="E9" s="287">
        <v>2870.5239281499998</v>
      </c>
      <c r="G9" s="302"/>
      <c r="H9" s="302"/>
      <c r="I9" s="302"/>
      <c r="J9" s="302"/>
    </row>
    <row r="10" spans="1:13">
      <c r="A10" s="168" t="s">
        <v>57</v>
      </c>
      <c r="B10" s="248">
        <v>607.07500000000005</v>
      </c>
      <c r="C10" s="249">
        <v>114.75412299999999</v>
      </c>
      <c r="D10" s="249">
        <v>55.823</v>
      </c>
      <c r="E10" s="287">
        <v>777.65212300000007</v>
      </c>
      <c r="G10" s="302"/>
      <c r="H10" s="302"/>
      <c r="I10" s="302"/>
      <c r="J10" s="302"/>
    </row>
    <row r="11" spans="1:13" ht="15" thickBot="1">
      <c r="A11" s="176" t="s">
        <v>58</v>
      </c>
      <c r="B11" s="253">
        <v>-92.891999999999996</v>
      </c>
      <c r="C11" s="254">
        <v>-41.308023999999996</v>
      </c>
      <c r="D11" s="254">
        <v>-5.3950000000000076</v>
      </c>
      <c r="E11" s="287">
        <v>-139.595024</v>
      </c>
      <c r="G11" s="302"/>
      <c r="H11" s="302"/>
      <c r="I11" s="302"/>
      <c r="J11" s="302"/>
    </row>
    <row r="12" spans="1:13" ht="15" thickBot="1">
      <c r="A12" s="160" t="s">
        <v>59</v>
      </c>
      <c r="B12" s="241">
        <v>-2318.8150000000001</v>
      </c>
      <c r="C12" s="260">
        <v>-993.91009750000001</v>
      </c>
      <c r="D12" s="260">
        <v>-85.30200000000012</v>
      </c>
      <c r="E12" s="293">
        <v>-3398.0270975000003</v>
      </c>
      <c r="G12" s="302"/>
      <c r="H12" s="302"/>
      <c r="I12" s="302"/>
      <c r="J12" s="302"/>
    </row>
    <row r="13" spans="1:13">
      <c r="A13" s="164" t="s">
        <v>54</v>
      </c>
      <c r="B13" s="244">
        <v>-437.07299999999998</v>
      </c>
      <c r="C13" s="245">
        <v>-172.20960249999999</v>
      </c>
      <c r="D13" s="245">
        <v>-9.1470000000000589</v>
      </c>
      <c r="E13" s="287">
        <v>-618.42960249999999</v>
      </c>
      <c r="G13" s="302"/>
      <c r="H13" s="302"/>
      <c r="I13" s="302"/>
      <c r="J13" s="302"/>
    </row>
    <row r="14" spans="1:13">
      <c r="A14" s="168" t="s">
        <v>55</v>
      </c>
      <c r="B14" s="248">
        <v>-501.649</v>
      </c>
      <c r="C14" s="249">
        <v>-274.452202</v>
      </c>
      <c r="D14" s="249">
        <v>-6.2750000000000581</v>
      </c>
      <c r="E14" s="287">
        <v>-782.37620200000003</v>
      </c>
      <c r="G14" s="302"/>
      <c r="H14" s="302"/>
      <c r="I14" s="302"/>
      <c r="J14" s="302"/>
    </row>
    <row r="15" spans="1:13">
      <c r="A15" s="168" t="s">
        <v>56</v>
      </c>
      <c r="B15" s="248">
        <v>-1270.567</v>
      </c>
      <c r="C15" s="249">
        <v>-389.289672</v>
      </c>
      <c r="D15" s="249">
        <v>-35.165999999999997</v>
      </c>
      <c r="E15" s="287">
        <v>-1695.0226720000001</v>
      </c>
      <c r="G15" s="302"/>
      <c r="H15" s="302"/>
      <c r="I15" s="302"/>
      <c r="J15" s="302"/>
    </row>
    <row r="16" spans="1:13" ht="15" thickBot="1">
      <c r="A16" s="176" t="s">
        <v>57</v>
      </c>
      <c r="B16" s="248">
        <v>-109.526</v>
      </c>
      <c r="C16" s="249">
        <v>-157.95862099999999</v>
      </c>
      <c r="D16" s="249">
        <v>-34.713999999999999</v>
      </c>
      <c r="E16" s="287">
        <v>-302.198621</v>
      </c>
      <c r="G16" s="302"/>
      <c r="H16" s="302"/>
      <c r="I16" s="302"/>
      <c r="J16" s="302"/>
    </row>
    <row r="17" spans="1:10" ht="15" thickBot="1">
      <c r="A17" s="160" t="s">
        <v>61</v>
      </c>
      <c r="B17" s="241">
        <v>2802.83</v>
      </c>
      <c r="C17" s="260">
        <v>1380.5063616499999</v>
      </c>
      <c r="D17" s="260">
        <v>229.15</v>
      </c>
      <c r="E17" s="293">
        <v>4412.4863616499997</v>
      </c>
      <c r="F17" s="173"/>
      <c r="G17" s="302"/>
      <c r="H17" s="302"/>
      <c r="I17" s="302"/>
      <c r="J17" s="302"/>
    </row>
    <row r="18" spans="1:10" ht="15" thickBot="1">
      <c r="A18" s="295" t="s">
        <v>62</v>
      </c>
      <c r="B18" s="241">
        <v>-492.81</v>
      </c>
      <c r="C18" s="260">
        <v>-344.75821000000002</v>
      </c>
      <c r="D18" s="260">
        <v>-114.66800000000001</v>
      </c>
      <c r="E18" s="293">
        <v>-952.23620999999991</v>
      </c>
      <c r="F18" s="173"/>
      <c r="G18" s="302"/>
      <c r="H18" s="302"/>
      <c r="I18" s="302"/>
      <c r="J18" s="302"/>
    </row>
    <row r="19" spans="1:10">
      <c r="A19" s="300" t="s">
        <v>63</v>
      </c>
      <c r="B19" s="244">
        <v>-947.09</v>
      </c>
      <c r="C19" s="245">
        <v>-440.37799999999999</v>
      </c>
      <c r="D19" s="245">
        <v>-125.715</v>
      </c>
      <c r="E19" s="287">
        <v>-1513.183</v>
      </c>
      <c r="G19" s="302"/>
      <c r="H19" s="302"/>
      <c r="I19" s="302"/>
      <c r="J19" s="302"/>
    </row>
    <row r="20" spans="1:10">
      <c r="A20" s="301" t="s">
        <v>64</v>
      </c>
      <c r="B20" s="253">
        <v>454.28</v>
      </c>
      <c r="C20" s="254">
        <v>95.619789999999995</v>
      </c>
      <c r="D20" s="254">
        <v>11.047000000000001</v>
      </c>
      <c r="E20" s="307">
        <v>560.94679000000008</v>
      </c>
      <c r="G20" s="302"/>
      <c r="H20" s="302"/>
      <c r="I20" s="302"/>
      <c r="J20" s="302"/>
    </row>
    <row r="21" spans="1:10" ht="23.25" thickBot="1">
      <c r="A21" s="257" t="s">
        <v>95</v>
      </c>
      <c r="B21" s="308">
        <v>0</v>
      </c>
      <c r="C21" s="309">
        <v>0</v>
      </c>
      <c r="D21" s="309">
        <v>0</v>
      </c>
      <c r="E21" s="310">
        <v>0</v>
      </c>
      <c r="G21" s="302"/>
      <c r="H21" s="302"/>
      <c r="I21" s="302"/>
      <c r="J21" s="302"/>
    </row>
    <row r="22" spans="1:10" ht="23.25" thickBot="1">
      <c r="A22" s="175" t="s">
        <v>65</v>
      </c>
      <c r="B22" s="241">
        <v>2310.02</v>
      </c>
      <c r="C22" s="260">
        <v>1035.74815165</v>
      </c>
      <c r="D22" s="260">
        <v>114.482</v>
      </c>
      <c r="E22" s="293">
        <v>3460.2501516499997</v>
      </c>
      <c r="G22" s="302"/>
      <c r="H22" s="302"/>
      <c r="I22" s="302"/>
      <c r="J22" s="302"/>
    </row>
    <row r="23" spans="1:10" ht="15" thickBot="1">
      <c r="A23" s="175" t="s">
        <v>66</v>
      </c>
      <c r="B23" s="241">
        <v>1309.3420000000001</v>
      </c>
      <c r="C23" s="260">
        <v>501.15179244000001</v>
      </c>
      <c r="D23" s="260">
        <v>88.775000000000006</v>
      </c>
      <c r="E23" s="293">
        <v>1899.26879244</v>
      </c>
      <c r="G23" s="302"/>
      <c r="H23" s="302"/>
      <c r="I23" s="302"/>
      <c r="J23" s="302"/>
    </row>
    <row r="24" spans="1:10">
      <c r="A24" s="168" t="s">
        <v>67</v>
      </c>
      <c r="B24" s="244">
        <v>1461.1369999999999</v>
      </c>
      <c r="C24" s="245">
        <v>617.39290844000004</v>
      </c>
      <c r="D24" s="245">
        <v>136.172</v>
      </c>
      <c r="E24" s="287">
        <v>2214.7019084399999</v>
      </c>
      <c r="G24" s="302"/>
      <c r="H24" s="302"/>
      <c r="I24" s="302"/>
      <c r="J24" s="302"/>
    </row>
    <row r="25" spans="1:10" ht="15" thickBot="1">
      <c r="A25" s="168" t="s">
        <v>68</v>
      </c>
      <c r="B25" s="253">
        <v>-151.79499999999999</v>
      </c>
      <c r="C25" s="254">
        <v>-116.24111600000001</v>
      </c>
      <c r="D25" s="254">
        <v>-47.396999999999998</v>
      </c>
      <c r="E25" s="287">
        <v>-315.43311600000004</v>
      </c>
      <c r="G25" s="302"/>
      <c r="H25" s="302"/>
      <c r="I25" s="302"/>
      <c r="J25" s="302"/>
    </row>
    <row r="26" spans="1:10" ht="15" thickBot="1">
      <c r="A26" s="175" t="s">
        <v>69</v>
      </c>
      <c r="B26" s="241">
        <v>34.780999999999999</v>
      </c>
      <c r="C26" s="260">
        <v>64.436999999999998</v>
      </c>
      <c r="D26" s="260">
        <v>17.91</v>
      </c>
      <c r="E26" s="293">
        <v>117.128</v>
      </c>
      <c r="G26" s="302"/>
      <c r="H26" s="302"/>
      <c r="I26" s="302"/>
      <c r="J26" s="302"/>
    </row>
    <row r="27" spans="1:10" ht="23.25" thickBot="1">
      <c r="A27" s="175" t="s">
        <v>70</v>
      </c>
      <c r="B27" s="263">
        <v>24.971</v>
      </c>
      <c r="C27" s="264">
        <v>11.102</v>
      </c>
      <c r="D27" s="264">
        <v>-1.4999999999999999E-2</v>
      </c>
      <c r="E27" s="293">
        <v>36.058</v>
      </c>
      <c r="G27" s="302"/>
      <c r="H27" s="302"/>
      <c r="I27" s="302"/>
      <c r="J27" s="302"/>
    </row>
    <row r="28" spans="1:10" ht="15" thickBot="1">
      <c r="A28" s="175" t="s">
        <v>71</v>
      </c>
      <c r="B28" s="241">
        <v>66.349000000000004</v>
      </c>
      <c r="C28" s="260">
        <v>17.975999999999999</v>
      </c>
      <c r="D28" s="260">
        <v>0.39400000000000002</v>
      </c>
      <c r="E28" s="293">
        <v>84.718999999999994</v>
      </c>
      <c r="G28" s="302"/>
      <c r="H28" s="302"/>
      <c r="I28" s="302"/>
      <c r="J28" s="302"/>
    </row>
    <row r="29" spans="1:10" ht="15" thickBot="1">
      <c r="A29" s="175" t="s">
        <v>72</v>
      </c>
      <c r="B29" s="263">
        <v>188.45599999999999</v>
      </c>
      <c r="C29" s="264">
        <v>114.96908276000001</v>
      </c>
      <c r="D29" s="264">
        <v>-2.6079999999999854</v>
      </c>
      <c r="E29" s="293">
        <v>300.81708276000001</v>
      </c>
      <c r="G29" s="302"/>
      <c r="H29" s="302"/>
      <c r="I29" s="302"/>
      <c r="J29" s="302"/>
    </row>
    <row r="30" spans="1:10" ht="15" thickBot="1">
      <c r="A30" s="175" t="s">
        <v>73</v>
      </c>
      <c r="B30" s="241">
        <v>515.39400000000001</v>
      </c>
      <c r="C30" s="260">
        <v>137.69653649999998</v>
      </c>
      <c r="D30" s="260">
        <v>50.010000000000055</v>
      </c>
      <c r="E30" s="293">
        <v>703.10053650000009</v>
      </c>
      <c r="G30" s="302"/>
      <c r="H30" s="302"/>
      <c r="I30" s="302"/>
      <c r="J30" s="302"/>
    </row>
    <row r="31" spans="1:10">
      <c r="A31" s="168" t="s">
        <v>74</v>
      </c>
      <c r="B31" s="244">
        <v>168.827</v>
      </c>
      <c r="C31" s="245">
        <v>72.387996000000001</v>
      </c>
      <c r="D31" s="245">
        <v>16.207999999999998</v>
      </c>
      <c r="E31" s="287">
        <v>257.42299600000001</v>
      </c>
      <c r="G31" s="302"/>
      <c r="H31" s="302"/>
      <c r="I31" s="302"/>
      <c r="J31" s="302"/>
    </row>
    <row r="32" spans="1:10" ht="15" thickBot="1">
      <c r="A32" s="176" t="s">
        <v>75</v>
      </c>
      <c r="B32" s="253">
        <v>346.56700000000001</v>
      </c>
      <c r="C32" s="254">
        <v>65.308540500000007</v>
      </c>
      <c r="D32" s="254">
        <v>33.802</v>
      </c>
      <c r="E32" s="287">
        <v>445.67754050000002</v>
      </c>
      <c r="G32" s="302"/>
      <c r="H32" s="302"/>
      <c r="I32" s="302"/>
      <c r="J32" s="302"/>
    </row>
    <row r="33" spans="1:10" ht="15" thickBot="1">
      <c r="A33" s="160" t="s">
        <v>76</v>
      </c>
      <c r="B33" s="241">
        <v>-2094.384</v>
      </c>
      <c r="C33" s="260">
        <v>-1477.1651370000002</v>
      </c>
      <c r="D33" s="260">
        <v>-270.76100000000002</v>
      </c>
      <c r="E33" s="293">
        <v>-3842.3101369999999</v>
      </c>
      <c r="G33" s="302"/>
      <c r="H33" s="302"/>
      <c r="I33" s="302"/>
      <c r="J33" s="302"/>
    </row>
    <row r="34" spans="1:10">
      <c r="A34" s="164" t="s">
        <v>77</v>
      </c>
      <c r="B34" s="244">
        <v>-900.48199999999997</v>
      </c>
      <c r="C34" s="245">
        <v>-644.299621</v>
      </c>
      <c r="D34" s="245">
        <v>-133.28200000000001</v>
      </c>
      <c r="E34" s="287">
        <v>-1678.063621</v>
      </c>
      <c r="G34" s="302"/>
      <c r="H34" s="302"/>
      <c r="I34" s="302"/>
      <c r="J34" s="302"/>
    </row>
    <row r="35" spans="1:10">
      <c r="A35" s="168" t="s">
        <v>78</v>
      </c>
      <c r="B35" s="248">
        <v>-246.149</v>
      </c>
      <c r="C35" s="249">
        <v>-147.77172300000001</v>
      </c>
      <c r="D35" s="249">
        <v>-27.358000000000001</v>
      </c>
      <c r="E35" s="287">
        <v>-421.27872300000001</v>
      </c>
      <c r="G35" s="302"/>
      <c r="H35" s="302"/>
      <c r="I35" s="302"/>
      <c r="J35" s="302"/>
    </row>
    <row r="36" spans="1:10">
      <c r="A36" s="168" t="s">
        <v>79</v>
      </c>
      <c r="B36" s="248">
        <v>-150.858</v>
      </c>
      <c r="C36" s="249">
        <v>-97.591067999999993</v>
      </c>
      <c r="D36" s="249">
        <v>-24.143000000000001</v>
      </c>
      <c r="E36" s="287">
        <v>-272.59206799999998</v>
      </c>
      <c r="G36" s="302"/>
      <c r="H36" s="302"/>
      <c r="I36" s="302"/>
      <c r="J36" s="302"/>
    </row>
    <row r="37" spans="1:10">
      <c r="A37" s="168" t="s">
        <v>80</v>
      </c>
      <c r="B37" s="248">
        <v>-410.58499999999998</v>
      </c>
      <c r="C37" s="249">
        <v>-411.132722</v>
      </c>
      <c r="D37" s="249">
        <v>-67.84600000000006</v>
      </c>
      <c r="E37" s="287">
        <v>-889.5637220000001</v>
      </c>
      <c r="G37" s="302"/>
      <c r="H37" s="302"/>
      <c r="I37" s="302"/>
      <c r="J37" s="302"/>
    </row>
    <row r="38" spans="1:10">
      <c r="A38" s="168" t="s">
        <v>81</v>
      </c>
      <c r="B38" s="248">
        <v>-18.652000000000001</v>
      </c>
      <c r="C38" s="249">
        <v>-17.015652000000003</v>
      </c>
      <c r="D38" s="249">
        <v>-2.8090000000000002</v>
      </c>
      <c r="E38" s="287">
        <v>-38.476652000000001</v>
      </c>
      <c r="G38" s="302"/>
      <c r="H38" s="302"/>
      <c r="I38" s="302"/>
      <c r="J38" s="302"/>
    </row>
    <row r="39" spans="1:10">
      <c r="A39" s="168" t="s">
        <v>82</v>
      </c>
      <c r="B39" s="270">
        <v>-114.596</v>
      </c>
      <c r="C39" s="249">
        <v>-83.301211999999992</v>
      </c>
      <c r="D39" s="249">
        <v>-8.0150000000000006</v>
      </c>
      <c r="E39" s="289">
        <v>-205.91221200000001</v>
      </c>
      <c r="G39" s="302"/>
      <c r="H39" s="302"/>
      <c r="I39" s="302"/>
      <c r="J39" s="302"/>
    </row>
    <row r="40" spans="1:10" ht="15" thickBot="1">
      <c r="A40" s="168" t="s">
        <v>60</v>
      </c>
      <c r="B40" s="311">
        <v>-253.06200000000001</v>
      </c>
      <c r="C40" s="312">
        <v>-76.053139000000002</v>
      </c>
      <c r="D40" s="312">
        <v>-7.3079999999999705</v>
      </c>
      <c r="E40" s="307">
        <v>-336.42313899999999</v>
      </c>
      <c r="G40" s="302"/>
      <c r="H40" s="302"/>
      <c r="I40" s="302"/>
      <c r="J40" s="302"/>
    </row>
    <row r="41" spans="1:10" ht="15" thickBot="1">
      <c r="A41" s="160" t="s">
        <v>83</v>
      </c>
      <c r="B41" s="241">
        <v>-112.90600000000001</v>
      </c>
      <c r="C41" s="260">
        <v>-125.7155365</v>
      </c>
      <c r="D41" s="260">
        <v>-8.2029999999999852</v>
      </c>
      <c r="E41" s="293">
        <v>-246.82453649999999</v>
      </c>
      <c r="G41" s="302"/>
      <c r="H41" s="302"/>
      <c r="I41" s="302"/>
      <c r="J41" s="302"/>
    </row>
    <row r="42" spans="1:10">
      <c r="A42" s="168" t="s">
        <v>84</v>
      </c>
      <c r="B42" s="244">
        <v>-111.027</v>
      </c>
      <c r="C42" s="245">
        <v>-110.969382</v>
      </c>
      <c r="D42" s="245">
        <v>-8.1790000000000145</v>
      </c>
      <c r="E42" s="287">
        <v>-230.17538200000001</v>
      </c>
      <c r="G42" s="302"/>
      <c r="H42" s="302"/>
      <c r="I42" s="302"/>
      <c r="J42" s="302"/>
    </row>
    <row r="43" spans="1:10" ht="15" thickBot="1">
      <c r="A43" s="168" t="s">
        <v>85</v>
      </c>
      <c r="B43" s="253">
        <v>-1.879</v>
      </c>
      <c r="C43" s="254">
        <v>-14.746154500000001</v>
      </c>
      <c r="D43" s="254">
        <v>-2.4E-2</v>
      </c>
      <c r="E43" s="287">
        <v>-16.649154500000002</v>
      </c>
      <c r="G43" s="302"/>
      <c r="H43" s="302"/>
      <c r="I43" s="302"/>
      <c r="J43" s="302"/>
    </row>
    <row r="44" spans="1:10" ht="15.75" customHeight="1" thickBot="1">
      <c r="A44" s="160" t="s">
        <v>96</v>
      </c>
      <c r="B44" s="241">
        <v>2242.0230000000001</v>
      </c>
      <c r="C44" s="260">
        <v>280.19988985000003</v>
      </c>
      <c r="D44" s="260">
        <v>-10.016000000000117</v>
      </c>
      <c r="E44" s="293">
        <v>2512.2068898499997</v>
      </c>
      <c r="F44" s="173"/>
      <c r="G44" s="302"/>
      <c r="H44" s="302"/>
      <c r="I44" s="302"/>
      <c r="J44" s="302"/>
    </row>
    <row r="45" spans="1:10" ht="15" hidden="1" thickBot="1">
      <c r="A45" s="313" t="s">
        <v>4</v>
      </c>
      <c r="B45" s="303"/>
      <c r="C45" s="304"/>
      <c r="D45" s="248"/>
      <c r="E45" s="287"/>
    </row>
    <row r="46" spans="1:10" ht="15" hidden="1" thickBot="1">
      <c r="A46" s="314" t="s">
        <v>5</v>
      </c>
      <c r="B46" s="305"/>
      <c r="C46" s="305"/>
      <c r="D46" s="305"/>
      <c r="E46" s="306"/>
    </row>
    <row r="49" spans="2:5">
      <c r="B49" s="294"/>
      <c r="C49" s="294"/>
      <c r="D49" s="294"/>
      <c r="E49" s="294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I26" sqref="I26"/>
    </sheetView>
  </sheetViews>
  <sheetFormatPr defaultRowHeight="14.25"/>
  <cols>
    <col min="1" max="1" width="34.5703125" style="153" customWidth="1"/>
    <col min="2" max="2" width="13.5703125" style="153" customWidth="1"/>
    <col min="3" max="3" width="13.28515625" style="153" customWidth="1"/>
    <col min="4" max="4" width="11.85546875" style="153" customWidth="1"/>
    <col min="5" max="5" width="11.7109375" style="153" customWidth="1"/>
    <col min="6" max="16384" width="9.14062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39721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5" thickBot="1">
      <c r="A6" s="160" t="s">
        <v>53</v>
      </c>
      <c r="B6" s="241">
        <v>8003.53</v>
      </c>
      <c r="C6" s="260">
        <v>3709.6312427099997</v>
      </c>
      <c r="D6" s="260">
        <v>481.56099999999998</v>
      </c>
      <c r="E6" s="293">
        <v>12194.722242710001</v>
      </c>
      <c r="G6" s="302"/>
      <c r="H6" s="302"/>
      <c r="I6" s="302"/>
      <c r="J6" s="302"/>
    </row>
    <row r="7" spans="1:13">
      <c r="A7" s="164" t="s">
        <v>54</v>
      </c>
      <c r="B7" s="244">
        <v>1109.078</v>
      </c>
      <c r="C7" s="245">
        <v>422.3306925</v>
      </c>
      <c r="D7" s="245">
        <v>222.24700000000001</v>
      </c>
      <c r="E7" s="287">
        <v>1753.6556925</v>
      </c>
      <c r="G7" s="302"/>
      <c r="H7" s="302"/>
      <c r="I7" s="302"/>
      <c r="J7" s="302"/>
    </row>
    <row r="8" spans="1:13">
      <c r="A8" s="168" t="s">
        <v>55</v>
      </c>
      <c r="B8" s="248">
        <v>3357.13</v>
      </c>
      <c r="C8" s="249">
        <v>1561.814885</v>
      </c>
      <c r="D8" s="249">
        <v>86.208999999999762</v>
      </c>
      <c r="E8" s="287">
        <v>5005.1538849999997</v>
      </c>
      <c r="G8" s="302"/>
      <c r="H8" s="302"/>
      <c r="I8" s="302"/>
      <c r="J8" s="302"/>
    </row>
    <row r="9" spans="1:13">
      <c r="A9" s="168" t="s">
        <v>56</v>
      </c>
      <c r="B9" s="248">
        <v>2806.681</v>
      </c>
      <c r="C9" s="249">
        <v>1633.8093391499999</v>
      </c>
      <c r="D9" s="249">
        <v>106.11799999999999</v>
      </c>
      <c r="E9" s="287">
        <v>4546.6083391500006</v>
      </c>
      <c r="G9" s="302"/>
      <c r="H9" s="302"/>
      <c r="I9" s="302"/>
      <c r="J9" s="302"/>
    </row>
    <row r="10" spans="1:13">
      <c r="A10" s="168" t="s">
        <v>57</v>
      </c>
      <c r="B10" s="248">
        <v>870.35199999999998</v>
      </c>
      <c r="C10" s="249">
        <v>166.26649350000002</v>
      </c>
      <c r="D10" s="249">
        <v>76.80399999999986</v>
      </c>
      <c r="E10" s="287">
        <v>1113.4224935</v>
      </c>
      <c r="G10" s="302"/>
      <c r="H10" s="302"/>
      <c r="I10" s="302"/>
      <c r="J10" s="302"/>
    </row>
    <row r="11" spans="1:13" ht="15" thickBot="1">
      <c r="A11" s="176" t="s">
        <v>58</v>
      </c>
      <c r="B11" s="253">
        <v>-139.71100000000001</v>
      </c>
      <c r="C11" s="254">
        <v>-74.590167440000002</v>
      </c>
      <c r="D11" s="254">
        <v>-9.816999999999986</v>
      </c>
      <c r="E11" s="287">
        <v>-224.11816743999998</v>
      </c>
      <c r="G11" s="302"/>
      <c r="H11" s="302"/>
      <c r="I11" s="302"/>
      <c r="J11" s="302"/>
    </row>
    <row r="12" spans="1:13" ht="15" thickBot="1">
      <c r="A12" s="160" t="s">
        <v>59</v>
      </c>
      <c r="B12" s="241">
        <v>-3642.07</v>
      </c>
      <c r="C12" s="260">
        <v>-1616.3323625</v>
      </c>
      <c r="D12" s="260">
        <v>-129.08199999999999</v>
      </c>
      <c r="E12" s="293">
        <v>-5387.4843624999994</v>
      </c>
      <c r="G12" s="302"/>
      <c r="H12" s="302"/>
      <c r="I12" s="302"/>
      <c r="J12" s="302"/>
    </row>
    <row r="13" spans="1:13">
      <c r="A13" s="164" t="s">
        <v>54</v>
      </c>
      <c r="B13" s="244">
        <v>-688.923</v>
      </c>
      <c r="C13" s="245">
        <v>-275.71761400000003</v>
      </c>
      <c r="D13" s="245">
        <v>-42.484000000000059</v>
      </c>
      <c r="E13" s="287">
        <v>-1007.1246140000001</v>
      </c>
      <c r="G13" s="302"/>
      <c r="H13" s="302"/>
      <c r="I13" s="302"/>
      <c r="J13" s="302"/>
    </row>
    <row r="14" spans="1:13">
      <c r="A14" s="168" t="s">
        <v>55</v>
      </c>
      <c r="B14" s="248">
        <v>-806.26700000000005</v>
      </c>
      <c r="C14" s="249">
        <v>-463.76952749999998</v>
      </c>
      <c r="D14" s="249">
        <v>-12.295999999999884</v>
      </c>
      <c r="E14" s="287">
        <v>-1282.3325274999997</v>
      </c>
      <c r="G14" s="302"/>
      <c r="H14" s="302"/>
      <c r="I14" s="302"/>
      <c r="J14" s="302"/>
    </row>
    <row r="15" spans="1:13">
      <c r="A15" s="168" t="s">
        <v>56</v>
      </c>
      <c r="B15" s="248">
        <v>-1984.5160000000001</v>
      </c>
      <c r="C15" s="249">
        <v>-602.54350650000003</v>
      </c>
      <c r="D15" s="249">
        <v>-53.633000000000116</v>
      </c>
      <c r="E15" s="287">
        <v>-2640.6925065</v>
      </c>
      <c r="G15" s="302"/>
      <c r="H15" s="302"/>
      <c r="I15" s="302"/>
      <c r="J15" s="302"/>
    </row>
    <row r="16" spans="1:13" ht="15" thickBot="1">
      <c r="A16" s="176" t="s">
        <v>57</v>
      </c>
      <c r="B16" s="248">
        <v>-162.364</v>
      </c>
      <c r="C16" s="249">
        <v>-274.3017145</v>
      </c>
      <c r="D16" s="249">
        <v>-20.669</v>
      </c>
      <c r="E16" s="287">
        <v>-457.33471450000002</v>
      </c>
      <c r="G16" s="302"/>
      <c r="H16" s="302"/>
      <c r="I16" s="302"/>
      <c r="J16" s="302"/>
    </row>
    <row r="17" spans="1:10" ht="15" thickBot="1">
      <c r="A17" s="160" t="s">
        <v>61</v>
      </c>
      <c r="B17" s="241">
        <v>4361.46</v>
      </c>
      <c r="C17" s="260">
        <v>2093.2988802099999</v>
      </c>
      <c r="D17" s="260">
        <v>352.47899999999998</v>
      </c>
      <c r="E17" s="293">
        <v>6807.2378802100002</v>
      </c>
      <c r="F17" s="173"/>
      <c r="G17" s="302"/>
      <c r="H17" s="302"/>
      <c r="I17" s="302"/>
      <c r="J17" s="302"/>
    </row>
    <row r="18" spans="1:10" ht="15" thickBot="1">
      <c r="A18" s="295" t="s">
        <v>62</v>
      </c>
      <c r="B18" s="241">
        <v>-809.46299999999997</v>
      </c>
      <c r="C18" s="260">
        <v>-728.47519350000005</v>
      </c>
      <c r="D18" s="260">
        <v>-120.402</v>
      </c>
      <c r="E18" s="293">
        <v>-1658.3401934999999</v>
      </c>
      <c r="F18" s="173"/>
      <c r="G18" s="302"/>
      <c r="H18" s="302"/>
      <c r="I18" s="302"/>
      <c r="J18" s="302"/>
    </row>
    <row r="19" spans="1:10">
      <c r="A19" s="300" t="s">
        <v>63</v>
      </c>
      <c r="B19" s="244">
        <v>-1406.171</v>
      </c>
      <c r="C19" s="245">
        <v>-524.64239449999991</v>
      </c>
      <c r="D19" s="245">
        <v>-139.73599999999999</v>
      </c>
      <c r="E19" s="287">
        <v>-2070.5493944999998</v>
      </c>
      <c r="G19" s="302"/>
      <c r="H19" s="302"/>
      <c r="I19" s="302"/>
      <c r="J19" s="302"/>
    </row>
    <row r="20" spans="1:10">
      <c r="A20" s="301" t="s">
        <v>64</v>
      </c>
      <c r="B20" s="253">
        <v>596.70799999999997</v>
      </c>
      <c r="C20" s="254">
        <v>130.16420099999999</v>
      </c>
      <c r="D20" s="254">
        <v>29.114000000000001</v>
      </c>
      <c r="E20" s="307">
        <v>755.98620100000005</v>
      </c>
      <c r="G20" s="302"/>
      <c r="H20" s="302"/>
      <c r="I20" s="302"/>
      <c r="J20" s="302"/>
    </row>
    <row r="21" spans="1:10" ht="23.25" thickBot="1">
      <c r="A21" s="257" t="s">
        <v>95</v>
      </c>
      <c r="B21" s="308">
        <v>0</v>
      </c>
      <c r="C21" s="309">
        <v>-333.99700000000001</v>
      </c>
      <c r="D21" s="309">
        <v>-9.7799999999999994</v>
      </c>
      <c r="E21" s="310">
        <v>-343.77699999999999</v>
      </c>
      <c r="G21" s="302"/>
      <c r="H21" s="302"/>
      <c r="I21" s="302"/>
      <c r="J21" s="302"/>
    </row>
    <row r="22" spans="1:10" ht="23.25" thickBot="1">
      <c r="A22" s="175" t="s">
        <v>65</v>
      </c>
      <c r="B22" s="241">
        <v>3551.9969999999998</v>
      </c>
      <c r="C22" s="260">
        <v>1364.8236867099999</v>
      </c>
      <c r="D22" s="260">
        <v>232.077</v>
      </c>
      <c r="E22" s="293">
        <v>5148.89768671</v>
      </c>
      <c r="G22" s="302"/>
      <c r="H22" s="302"/>
      <c r="I22" s="302"/>
      <c r="J22" s="302"/>
    </row>
    <row r="23" spans="1:10" ht="15" thickBot="1">
      <c r="A23" s="175" t="s">
        <v>66</v>
      </c>
      <c r="B23" s="241">
        <v>2006.288</v>
      </c>
      <c r="C23" s="260">
        <v>728.83853059</v>
      </c>
      <c r="D23" s="260">
        <v>132.49100000000001</v>
      </c>
      <c r="E23" s="293">
        <v>2867.6175305900001</v>
      </c>
      <c r="G23" s="302"/>
      <c r="H23" s="302"/>
      <c r="I23" s="302"/>
      <c r="J23" s="302"/>
    </row>
    <row r="24" spans="1:10">
      <c r="A24" s="168" t="s">
        <v>67</v>
      </c>
      <c r="B24" s="244">
        <v>2254.1950000000002</v>
      </c>
      <c r="C24" s="245">
        <v>909.74759358999995</v>
      </c>
      <c r="D24" s="245">
        <v>201.874</v>
      </c>
      <c r="E24" s="287">
        <v>3365.8165935899997</v>
      </c>
      <c r="G24" s="302"/>
      <c r="H24" s="302"/>
      <c r="I24" s="302"/>
      <c r="J24" s="302"/>
    </row>
    <row r="25" spans="1:10" ht="15" thickBot="1">
      <c r="A25" s="168" t="s">
        <v>68</v>
      </c>
      <c r="B25" s="253">
        <v>-247.90700000000001</v>
      </c>
      <c r="C25" s="254">
        <v>-180.909063</v>
      </c>
      <c r="D25" s="254">
        <v>-69.382999999999996</v>
      </c>
      <c r="E25" s="287">
        <v>-498.19906299999997</v>
      </c>
      <c r="G25" s="302"/>
      <c r="H25" s="302"/>
      <c r="I25" s="302"/>
      <c r="J25" s="302"/>
    </row>
    <row r="26" spans="1:10" ht="15" thickBot="1">
      <c r="A26" s="175" t="s">
        <v>69</v>
      </c>
      <c r="B26" s="241">
        <v>38.18</v>
      </c>
      <c r="C26" s="260">
        <v>70.591999999999999</v>
      </c>
      <c r="D26" s="260">
        <v>17.97</v>
      </c>
      <c r="E26" s="293">
        <v>126.742</v>
      </c>
      <c r="G26" s="302"/>
      <c r="H26" s="302"/>
      <c r="I26" s="302"/>
      <c r="J26" s="302"/>
    </row>
    <row r="27" spans="1:10" ht="23.25" thickBot="1">
      <c r="A27" s="175" t="s">
        <v>70</v>
      </c>
      <c r="B27" s="263">
        <v>41.344000000000001</v>
      </c>
      <c r="C27" s="264">
        <v>11.22</v>
      </c>
      <c r="D27" s="264">
        <v>-1.4999999999999999E-2</v>
      </c>
      <c r="E27" s="293">
        <v>52.548999999999999</v>
      </c>
      <c r="G27" s="302"/>
      <c r="H27" s="302"/>
      <c r="I27" s="302"/>
      <c r="J27" s="302"/>
    </row>
    <row r="28" spans="1:10" ht="15" thickBot="1">
      <c r="A28" s="175" t="s">
        <v>71</v>
      </c>
      <c r="B28" s="241">
        <v>74.451999999999998</v>
      </c>
      <c r="C28" s="260">
        <v>96.206999999999994</v>
      </c>
      <c r="D28" s="260">
        <v>0.14599999999999999</v>
      </c>
      <c r="E28" s="293">
        <v>170.80500000000001</v>
      </c>
      <c r="G28" s="302"/>
      <c r="H28" s="302"/>
      <c r="I28" s="302"/>
      <c r="J28" s="302"/>
    </row>
    <row r="29" spans="1:10" ht="15" thickBot="1">
      <c r="A29" s="175" t="s">
        <v>72</v>
      </c>
      <c r="B29" s="263">
        <v>290.72800000000001</v>
      </c>
      <c r="C29" s="264">
        <v>170.39827201000003</v>
      </c>
      <c r="D29" s="264">
        <v>7.3330000000000002</v>
      </c>
      <c r="E29" s="293">
        <v>468.45927201000001</v>
      </c>
      <c r="G29" s="302"/>
      <c r="H29" s="302"/>
      <c r="I29" s="302"/>
      <c r="J29" s="302"/>
    </row>
    <row r="30" spans="1:10" ht="15" thickBot="1">
      <c r="A30" s="175" t="s">
        <v>73</v>
      </c>
      <c r="B30" s="241">
        <v>632.94799999999998</v>
      </c>
      <c r="C30" s="260">
        <v>235.93916849999999</v>
      </c>
      <c r="D30" s="260">
        <v>68.257999999999996</v>
      </c>
      <c r="E30" s="293">
        <v>937.14516850000007</v>
      </c>
      <c r="G30" s="302"/>
      <c r="H30" s="302"/>
      <c r="I30" s="302"/>
      <c r="J30" s="302"/>
    </row>
    <row r="31" spans="1:10">
      <c r="A31" s="168" t="s">
        <v>74</v>
      </c>
      <c r="B31" s="244">
        <v>247.071</v>
      </c>
      <c r="C31" s="245">
        <v>166.53462450000001</v>
      </c>
      <c r="D31" s="245">
        <v>25.632000000000001</v>
      </c>
      <c r="E31" s="287">
        <v>439.23762449999998</v>
      </c>
      <c r="G31" s="302"/>
      <c r="H31" s="302"/>
      <c r="I31" s="302"/>
      <c r="J31" s="302"/>
    </row>
    <row r="32" spans="1:10" ht="15" thickBot="1">
      <c r="A32" s="176" t="s">
        <v>75</v>
      </c>
      <c r="B32" s="253">
        <v>385.87700000000001</v>
      </c>
      <c r="C32" s="254">
        <v>69.404544000000001</v>
      </c>
      <c r="D32" s="254">
        <v>42.625999999999998</v>
      </c>
      <c r="E32" s="287">
        <v>497.90754399999997</v>
      </c>
      <c r="G32" s="302"/>
      <c r="H32" s="302"/>
      <c r="I32" s="302"/>
      <c r="J32" s="302"/>
    </row>
    <row r="33" spans="1:10" ht="15" thickBot="1">
      <c r="A33" s="160" t="s">
        <v>76</v>
      </c>
      <c r="B33" s="241">
        <v>-3203.9670000000001</v>
      </c>
      <c r="C33" s="260">
        <v>-2336.0229859999999</v>
      </c>
      <c r="D33" s="260">
        <v>-425.82600000000002</v>
      </c>
      <c r="E33" s="293">
        <v>-5965.8159859999996</v>
      </c>
      <c r="G33" s="302"/>
      <c r="H33" s="302"/>
      <c r="I33" s="302"/>
      <c r="J33" s="302"/>
    </row>
    <row r="34" spans="1:10">
      <c r="A34" s="164" t="s">
        <v>77</v>
      </c>
      <c r="B34" s="244">
        <v>-1400.258</v>
      </c>
      <c r="C34" s="245">
        <v>-1003.762797</v>
      </c>
      <c r="D34" s="245">
        <v>-210.72300000000001</v>
      </c>
      <c r="E34" s="287">
        <v>-2614.7437970000001</v>
      </c>
      <c r="G34" s="302"/>
      <c r="H34" s="302"/>
      <c r="I34" s="302"/>
      <c r="J34" s="302"/>
    </row>
    <row r="35" spans="1:10">
      <c r="A35" s="168" t="s">
        <v>78</v>
      </c>
      <c r="B35" s="248">
        <v>-366.06099999999998</v>
      </c>
      <c r="C35" s="249">
        <v>-235.07908600000002</v>
      </c>
      <c r="D35" s="249">
        <v>-40.673000000000002</v>
      </c>
      <c r="E35" s="287">
        <v>-641.813086</v>
      </c>
      <c r="G35" s="302"/>
      <c r="H35" s="302"/>
      <c r="I35" s="302"/>
      <c r="J35" s="302"/>
    </row>
    <row r="36" spans="1:10">
      <c r="A36" s="168" t="s">
        <v>79</v>
      </c>
      <c r="B36" s="248">
        <v>-205.678</v>
      </c>
      <c r="C36" s="249">
        <v>-143.01801550000002</v>
      </c>
      <c r="D36" s="249">
        <v>-36.307000000000002</v>
      </c>
      <c r="E36" s="287">
        <v>-385.0030155</v>
      </c>
      <c r="G36" s="302"/>
      <c r="H36" s="302"/>
      <c r="I36" s="302"/>
      <c r="J36" s="302"/>
    </row>
    <row r="37" spans="1:10">
      <c r="A37" s="168" t="s">
        <v>80</v>
      </c>
      <c r="B37" s="248">
        <v>-630.96900000000005</v>
      </c>
      <c r="C37" s="249">
        <v>-685.23793799999999</v>
      </c>
      <c r="D37" s="249">
        <v>-110.029</v>
      </c>
      <c r="E37" s="287">
        <v>-1426.235938</v>
      </c>
      <c r="G37" s="302"/>
      <c r="H37" s="302"/>
      <c r="I37" s="302"/>
      <c r="J37" s="302"/>
    </row>
    <row r="38" spans="1:10">
      <c r="A38" s="168" t="s">
        <v>81</v>
      </c>
      <c r="B38" s="248">
        <v>-27.225999999999999</v>
      </c>
      <c r="C38" s="249">
        <v>-23.671733</v>
      </c>
      <c r="D38" s="249">
        <v>-5.1619999999999999</v>
      </c>
      <c r="E38" s="287">
        <v>-56.059733000000001</v>
      </c>
      <c r="G38" s="302"/>
      <c r="H38" s="302"/>
      <c r="I38" s="302"/>
      <c r="J38" s="302"/>
    </row>
    <row r="39" spans="1:10">
      <c r="A39" s="168" t="s">
        <v>82</v>
      </c>
      <c r="B39" s="270">
        <v>-184.20500000000001</v>
      </c>
      <c r="C39" s="249">
        <v>-129.37437750000001</v>
      </c>
      <c r="D39" s="249">
        <v>-11.834</v>
      </c>
      <c r="E39" s="289">
        <v>-325.41337750000002</v>
      </c>
      <c r="G39" s="302"/>
      <c r="H39" s="302"/>
      <c r="I39" s="302"/>
      <c r="J39" s="302"/>
    </row>
    <row r="40" spans="1:10" ht="15" thickBot="1">
      <c r="A40" s="168" t="s">
        <v>60</v>
      </c>
      <c r="B40" s="311">
        <v>-389.57</v>
      </c>
      <c r="C40" s="312">
        <v>-115.87903900000001</v>
      </c>
      <c r="D40" s="312">
        <v>-11.098000000000001</v>
      </c>
      <c r="E40" s="307">
        <v>-516.54703900000004</v>
      </c>
      <c r="G40" s="302"/>
      <c r="H40" s="302"/>
      <c r="I40" s="302"/>
      <c r="J40" s="302"/>
    </row>
    <row r="41" spans="1:10" ht="15" thickBot="1">
      <c r="A41" s="160" t="s">
        <v>83</v>
      </c>
      <c r="B41" s="241">
        <v>-176.19900000000001</v>
      </c>
      <c r="C41" s="260">
        <v>-174.00253950000001</v>
      </c>
      <c r="D41" s="260">
        <v>-80.641999999999996</v>
      </c>
      <c r="E41" s="293">
        <v>-430.84353950000002</v>
      </c>
      <c r="G41" s="302"/>
      <c r="H41" s="302"/>
      <c r="I41" s="302"/>
      <c r="J41" s="302"/>
    </row>
    <row r="42" spans="1:10">
      <c r="A42" s="168" t="s">
        <v>84</v>
      </c>
      <c r="B42" s="244">
        <v>-173.768</v>
      </c>
      <c r="C42" s="245">
        <v>-158.94898749999999</v>
      </c>
      <c r="D42" s="245">
        <v>-80.465000000000003</v>
      </c>
      <c r="E42" s="287">
        <v>-413.18198749999999</v>
      </c>
      <c r="G42" s="302"/>
      <c r="H42" s="302"/>
      <c r="I42" s="302"/>
      <c r="J42" s="302"/>
    </row>
    <row r="43" spans="1:10" ht="15" thickBot="1">
      <c r="A43" s="168" t="s">
        <v>85</v>
      </c>
      <c r="B43" s="253">
        <v>-2.431</v>
      </c>
      <c r="C43" s="254">
        <v>-15.053552</v>
      </c>
      <c r="D43" s="254">
        <v>-0.17699999999999999</v>
      </c>
      <c r="E43" s="287">
        <v>-17.661552</v>
      </c>
      <c r="G43" s="302"/>
      <c r="H43" s="302"/>
      <c r="I43" s="302"/>
      <c r="J43" s="302"/>
    </row>
    <row r="44" spans="1:10" ht="15.75" customHeight="1" thickBot="1">
      <c r="A44" s="160" t="s">
        <v>96</v>
      </c>
      <c r="B44" s="241">
        <v>3255.7710000000002</v>
      </c>
      <c r="C44" s="260">
        <v>167.99313231000008</v>
      </c>
      <c r="D44" s="260">
        <v>-48.207999999999828</v>
      </c>
      <c r="E44" s="293">
        <v>3375.5561323100001</v>
      </c>
      <c r="F44" s="173"/>
      <c r="G44" s="302"/>
      <c r="H44" s="302"/>
      <c r="I44" s="302"/>
      <c r="J44" s="302"/>
    </row>
    <row r="45" spans="1:10" ht="15" hidden="1" thickBot="1">
      <c r="A45" s="313" t="s">
        <v>4</v>
      </c>
      <c r="B45" s="303"/>
      <c r="C45" s="304"/>
      <c r="D45" s="248"/>
      <c r="E45" s="287"/>
    </row>
    <row r="46" spans="1:10" ht="15" hidden="1" thickBot="1">
      <c r="A46" s="314" t="s">
        <v>5</v>
      </c>
      <c r="B46" s="305"/>
      <c r="C46" s="305"/>
      <c r="D46" s="305"/>
      <c r="E46" s="306"/>
    </row>
    <row r="49" spans="2:5">
      <c r="B49" s="294"/>
      <c r="C49" s="294"/>
      <c r="D49" s="294"/>
      <c r="E49" s="294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G27" sqref="G27"/>
    </sheetView>
  </sheetViews>
  <sheetFormatPr defaultRowHeight="14.25"/>
  <cols>
    <col min="1" max="1" width="34.5703125" style="153" customWidth="1"/>
    <col min="2" max="2" width="14.28515625" style="153" customWidth="1"/>
    <col min="3" max="3" width="13.7109375" style="153" customWidth="1"/>
    <col min="4" max="4" width="12.85546875" style="153" customWidth="1"/>
    <col min="5" max="5" width="11.7109375" style="153" customWidth="1"/>
    <col min="6" max="16384" width="9.140625" style="153"/>
  </cols>
  <sheetData>
    <row r="1" spans="1:13">
      <c r="A1" s="193"/>
      <c r="B1" s="193"/>
      <c r="C1" s="193"/>
      <c r="D1" s="193"/>
      <c r="E1" s="193"/>
    </row>
    <row r="2" spans="1:13">
      <c r="A2" s="960" t="s">
        <v>89</v>
      </c>
      <c r="B2" s="960"/>
      <c r="C2" s="960"/>
      <c r="D2" s="960"/>
      <c r="E2" s="960"/>
      <c r="F2" s="152"/>
      <c r="G2" s="152"/>
      <c r="H2" s="152"/>
      <c r="I2" s="152"/>
      <c r="J2" s="152"/>
      <c r="K2" s="152"/>
      <c r="L2" s="152"/>
      <c r="M2" s="152"/>
    </row>
    <row r="3" spans="1:13" ht="15" thickBot="1">
      <c r="A3" s="154"/>
      <c r="B3" s="155"/>
      <c r="C3" s="961" t="s">
        <v>90</v>
      </c>
      <c r="D3" s="961"/>
      <c r="E3" s="961"/>
      <c r="F3" s="155"/>
      <c r="G3" s="155"/>
      <c r="H3" s="155"/>
      <c r="I3" s="155"/>
      <c r="J3" s="155"/>
      <c r="K3" s="155"/>
    </row>
    <row r="4" spans="1:13" ht="15" thickBot="1">
      <c r="A4" s="962" t="s">
        <v>89</v>
      </c>
      <c r="B4" s="964">
        <v>39813</v>
      </c>
      <c r="C4" s="964"/>
      <c r="D4" s="964"/>
      <c r="E4" s="965"/>
    </row>
    <row r="5" spans="1:13" ht="23.25" thickBot="1">
      <c r="A5" s="963"/>
      <c r="B5" s="156" t="s">
        <v>91</v>
      </c>
      <c r="C5" s="157" t="s">
        <v>92</v>
      </c>
      <c r="D5" s="158" t="s">
        <v>93</v>
      </c>
      <c r="E5" s="159" t="s">
        <v>94</v>
      </c>
    </row>
    <row r="6" spans="1:13" ht="15" thickBot="1">
      <c r="A6" s="160" t="s">
        <v>53</v>
      </c>
      <c r="B6" s="241">
        <v>10964.875</v>
      </c>
      <c r="C6" s="260">
        <v>5024.5816092799996</v>
      </c>
      <c r="D6" s="260">
        <v>651.84400000000005</v>
      </c>
      <c r="E6" s="293">
        <v>16641.300609279999</v>
      </c>
      <c r="G6" s="302"/>
      <c r="H6" s="302"/>
      <c r="I6" s="302"/>
      <c r="J6" s="302"/>
    </row>
    <row r="7" spans="1:13">
      <c r="A7" s="164" t="s">
        <v>54</v>
      </c>
      <c r="B7" s="244">
        <v>1504.5239999999999</v>
      </c>
      <c r="C7" s="245">
        <v>547.08399999999995</v>
      </c>
      <c r="D7" s="245">
        <v>301.899</v>
      </c>
      <c r="E7" s="287">
        <v>2353.5070000000001</v>
      </c>
      <c r="G7" s="302"/>
      <c r="H7" s="302"/>
      <c r="I7" s="302"/>
      <c r="J7" s="302"/>
    </row>
    <row r="8" spans="1:13">
      <c r="A8" s="168" t="s">
        <v>55</v>
      </c>
      <c r="B8" s="248">
        <v>4665.7790000000005</v>
      </c>
      <c r="C8" s="249">
        <v>2164.5768536299997</v>
      </c>
      <c r="D8" s="249">
        <v>124.70399999999999</v>
      </c>
      <c r="E8" s="287">
        <v>6955.0598536299995</v>
      </c>
      <c r="G8" s="302"/>
      <c r="H8" s="302"/>
      <c r="I8" s="302"/>
      <c r="J8" s="302"/>
    </row>
    <row r="9" spans="1:13">
      <c r="A9" s="168" t="s">
        <v>56</v>
      </c>
      <c r="B9" s="248">
        <v>3953.366</v>
      </c>
      <c r="C9" s="249">
        <v>2255.0902841500001</v>
      </c>
      <c r="D9" s="249">
        <v>144.17400000000001</v>
      </c>
      <c r="E9" s="287">
        <v>6352.630284150001</v>
      </c>
      <c r="G9" s="302"/>
      <c r="H9" s="302"/>
      <c r="I9" s="302"/>
      <c r="J9" s="302"/>
    </row>
    <row r="10" spans="1:13">
      <c r="A10" s="168" t="s">
        <v>57</v>
      </c>
      <c r="B10" s="248">
        <v>1082.673</v>
      </c>
      <c r="C10" s="249">
        <v>217.38747149999998</v>
      </c>
      <c r="D10" s="249">
        <v>103.19</v>
      </c>
      <c r="E10" s="287">
        <v>1403.2504715</v>
      </c>
      <c r="G10" s="302"/>
      <c r="H10" s="302"/>
      <c r="I10" s="302"/>
      <c r="J10" s="302"/>
    </row>
    <row r="11" spans="1:13" ht="15" thickBot="1">
      <c r="A11" s="176" t="s">
        <v>58</v>
      </c>
      <c r="B11" s="253">
        <v>-241.46700000000001</v>
      </c>
      <c r="C11" s="254">
        <v>-159.55699999999999</v>
      </c>
      <c r="D11" s="254">
        <v>-22.123000000000001</v>
      </c>
      <c r="E11" s="287">
        <v>-423.14699999999999</v>
      </c>
      <c r="G11" s="302"/>
      <c r="H11" s="302"/>
      <c r="I11" s="302"/>
      <c r="J11" s="302"/>
    </row>
    <row r="12" spans="1:13" ht="15" thickBot="1">
      <c r="A12" s="160" t="s">
        <v>59</v>
      </c>
      <c r="B12" s="241">
        <v>-5076.9040000000005</v>
      </c>
      <c r="C12" s="260">
        <v>-2287.9652305</v>
      </c>
      <c r="D12" s="260">
        <v>-177.488</v>
      </c>
      <c r="E12" s="293">
        <v>-7542.3572304999998</v>
      </c>
      <c r="G12" s="302"/>
      <c r="H12" s="302"/>
      <c r="I12" s="302"/>
      <c r="J12" s="302"/>
    </row>
    <row r="13" spans="1:13">
      <c r="A13" s="164" t="s">
        <v>54</v>
      </c>
      <c r="B13" s="244">
        <v>-977.69299999999998</v>
      </c>
      <c r="C13" s="245">
        <v>-388.417598</v>
      </c>
      <c r="D13" s="245">
        <v>-57.186</v>
      </c>
      <c r="E13" s="287">
        <v>-1423.2965979999999</v>
      </c>
      <c r="G13" s="302"/>
      <c r="H13" s="302"/>
      <c r="I13" s="302"/>
      <c r="J13" s="302"/>
    </row>
    <row r="14" spans="1:13">
      <c r="A14" s="168" t="s">
        <v>55</v>
      </c>
      <c r="B14" s="248">
        <v>-1083.05</v>
      </c>
      <c r="C14" s="249">
        <v>-657.49699999999996</v>
      </c>
      <c r="D14" s="249">
        <v>-19.87</v>
      </c>
      <c r="E14" s="287">
        <v>-1760.4169999999999</v>
      </c>
      <c r="G14" s="302"/>
      <c r="H14" s="302"/>
      <c r="I14" s="302"/>
      <c r="J14" s="302"/>
    </row>
    <row r="15" spans="1:13">
      <c r="A15" s="168" t="s">
        <v>56</v>
      </c>
      <c r="B15" s="248">
        <v>-2800.6289999999999</v>
      </c>
      <c r="C15" s="249">
        <v>-827.22500000000002</v>
      </c>
      <c r="D15" s="249">
        <v>-74.424000000000007</v>
      </c>
      <c r="E15" s="287">
        <v>-3702.2779999999998</v>
      </c>
      <c r="G15" s="302"/>
      <c r="H15" s="302"/>
      <c r="I15" s="302"/>
      <c r="J15" s="302"/>
    </row>
    <row r="16" spans="1:13" ht="15" thickBot="1">
      <c r="A16" s="176" t="s">
        <v>57</v>
      </c>
      <c r="B16" s="248">
        <v>-215.53200000000001</v>
      </c>
      <c r="C16" s="249">
        <v>-414.82563249999993</v>
      </c>
      <c r="D16" s="249">
        <v>-26.007999999999999</v>
      </c>
      <c r="E16" s="287">
        <v>-656.36563249999995</v>
      </c>
      <c r="G16" s="302"/>
      <c r="H16" s="302"/>
      <c r="I16" s="302"/>
      <c r="J16" s="302"/>
    </row>
    <row r="17" spans="1:10" ht="15" thickBot="1">
      <c r="A17" s="160" t="s">
        <v>61</v>
      </c>
      <c r="B17" s="241">
        <v>5887.9709999999995</v>
      </c>
      <c r="C17" s="260">
        <v>2736.6163787800001</v>
      </c>
      <c r="D17" s="260">
        <v>474.35599999999999</v>
      </c>
      <c r="E17" s="293">
        <v>9098.9433787800008</v>
      </c>
      <c r="F17" s="173"/>
      <c r="G17" s="302"/>
      <c r="H17" s="302"/>
      <c r="I17" s="302"/>
      <c r="J17" s="302"/>
    </row>
    <row r="18" spans="1:10" ht="15" thickBot="1">
      <c r="A18" s="295" t="s">
        <v>62</v>
      </c>
      <c r="B18" s="241">
        <v>-1598.298</v>
      </c>
      <c r="C18" s="260">
        <v>-713.91753599999993</v>
      </c>
      <c r="D18" s="260">
        <v>-177.053</v>
      </c>
      <c r="E18" s="293">
        <v>-2489.2685360000005</v>
      </c>
      <c r="F18" s="173"/>
      <c r="G18" s="302"/>
      <c r="H18" s="302"/>
      <c r="I18" s="302"/>
      <c r="J18" s="302"/>
    </row>
    <row r="19" spans="1:10">
      <c r="A19" s="300" t="s">
        <v>63</v>
      </c>
      <c r="B19" s="244">
        <v>-2337.2049999999999</v>
      </c>
      <c r="C19" s="245">
        <v>-904.64400000000001</v>
      </c>
      <c r="D19" s="245">
        <v>-218.11099999999999</v>
      </c>
      <c r="E19" s="287">
        <v>-3459.96</v>
      </c>
      <c r="G19" s="302"/>
      <c r="H19" s="302"/>
      <c r="I19" s="302"/>
      <c r="J19" s="302"/>
    </row>
    <row r="20" spans="1:10">
      <c r="A20" s="301" t="s">
        <v>64</v>
      </c>
      <c r="B20" s="253">
        <v>738.90700000000004</v>
      </c>
      <c r="C20" s="254">
        <v>190.72646400000002</v>
      </c>
      <c r="D20" s="254">
        <v>41.058</v>
      </c>
      <c r="E20" s="307">
        <v>970.691464</v>
      </c>
      <c r="G20" s="302"/>
      <c r="H20" s="302"/>
      <c r="I20" s="302"/>
      <c r="J20" s="302"/>
    </row>
    <row r="21" spans="1:10" ht="23.25" thickBot="1">
      <c r="A21" s="257" t="s">
        <v>95</v>
      </c>
      <c r="B21" s="308">
        <v>0</v>
      </c>
      <c r="C21" s="309">
        <v>0</v>
      </c>
      <c r="D21" s="309">
        <v>0</v>
      </c>
      <c r="E21" s="310">
        <v>0</v>
      </c>
      <c r="G21" s="302"/>
      <c r="H21" s="302"/>
      <c r="I21" s="302"/>
      <c r="J21" s="302"/>
    </row>
    <row r="22" spans="1:10" ht="23.25" thickBot="1">
      <c r="A22" s="175" t="s">
        <v>65</v>
      </c>
      <c r="B22" s="241">
        <v>4289.6729999999998</v>
      </c>
      <c r="C22" s="260">
        <v>2022.6988427800002</v>
      </c>
      <c r="D22" s="260">
        <v>297.303</v>
      </c>
      <c r="E22" s="293">
        <v>6609.6748427799994</v>
      </c>
      <c r="G22" s="302"/>
      <c r="H22" s="302"/>
      <c r="I22" s="302"/>
      <c r="J22" s="302"/>
    </row>
    <row r="23" spans="1:10" ht="15" thickBot="1">
      <c r="A23" s="175" t="s">
        <v>66</v>
      </c>
      <c r="B23" s="241">
        <v>2734.4250000000002</v>
      </c>
      <c r="C23" s="260">
        <v>888.31068600000003</v>
      </c>
      <c r="D23" s="260">
        <v>188.64</v>
      </c>
      <c r="E23" s="293">
        <v>3811.3756860000003</v>
      </c>
      <c r="G23" s="302"/>
      <c r="H23" s="302"/>
      <c r="I23" s="302"/>
      <c r="J23" s="302"/>
    </row>
    <row r="24" spans="1:10">
      <c r="A24" s="168" t="s">
        <v>67</v>
      </c>
      <c r="B24" s="244">
        <v>3067.6849999999999</v>
      </c>
      <c r="C24" s="245">
        <v>1204.1790000000001</v>
      </c>
      <c r="D24" s="245">
        <v>283.20800000000003</v>
      </c>
      <c r="E24" s="287">
        <v>4555.0720000000001</v>
      </c>
      <c r="G24" s="302"/>
      <c r="H24" s="302"/>
      <c r="I24" s="302"/>
      <c r="J24" s="302"/>
    </row>
    <row r="25" spans="1:10" ht="15" thickBot="1">
      <c r="A25" s="168" t="s">
        <v>68</v>
      </c>
      <c r="B25" s="253">
        <v>-333.26</v>
      </c>
      <c r="C25" s="254">
        <v>-315.868314</v>
      </c>
      <c r="D25" s="254">
        <v>-94.567999999999998</v>
      </c>
      <c r="E25" s="287">
        <v>-743.69631400000003</v>
      </c>
      <c r="G25" s="302"/>
      <c r="H25" s="302"/>
      <c r="I25" s="302"/>
      <c r="J25" s="302"/>
    </row>
    <row r="26" spans="1:10" ht="15" thickBot="1">
      <c r="A26" s="175" t="s">
        <v>69</v>
      </c>
      <c r="B26" s="241">
        <v>39.475999999999999</v>
      </c>
      <c r="C26" s="260">
        <v>70.686999999999998</v>
      </c>
      <c r="D26" s="260">
        <v>19.495999999999999</v>
      </c>
      <c r="E26" s="293">
        <v>129.65899999999999</v>
      </c>
      <c r="G26" s="302"/>
      <c r="H26" s="302"/>
      <c r="I26" s="302"/>
      <c r="J26" s="302"/>
    </row>
    <row r="27" spans="1:10" ht="23.25" thickBot="1">
      <c r="A27" s="175" t="s">
        <v>70</v>
      </c>
      <c r="B27" s="263">
        <v>49.396000000000001</v>
      </c>
      <c r="C27" s="264">
        <v>11.518000000000001</v>
      </c>
      <c r="D27" s="264">
        <v>0.11799999999999999</v>
      </c>
      <c r="E27" s="293">
        <v>61.031999999999996</v>
      </c>
      <c r="G27" s="302"/>
      <c r="H27" s="302"/>
      <c r="I27" s="302"/>
      <c r="J27" s="302"/>
    </row>
    <row r="28" spans="1:10" ht="15" thickBot="1">
      <c r="A28" s="175" t="s">
        <v>71</v>
      </c>
      <c r="B28" s="241">
        <v>119.18300000000001</v>
      </c>
      <c r="C28" s="260">
        <v>111.91800000000001</v>
      </c>
      <c r="D28" s="260">
        <v>-2.9529999999999998</v>
      </c>
      <c r="E28" s="293">
        <v>228.148</v>
      </c>
      <c r="G28" s="302"/>
      <c r="H28" s="302"/>
      <c r="I28" s="302"/>
      <c r="J28" s="302"/>
    </row>
    <row r="29" spans="1:10" ht="15" thickBot="1">
      <c r="A29" s="175" t="s">
        <v>72</v>
      </c>
      <c r="B29" s="263">
        <v>437.09100000000001</v>
      </c>
      <c r="C29" s="264">
        <v>200.61300050600002</v>
      </c>
      <c r="D29" s="264">
        <v>9.18</v>
      </c>
      <c r="E29" s="293">
        <v>646.88400050600001</v>
      </c>
      <c r="G29" s="302"/>
      <c r="H29" s="302"/>
      <c r="I29" s="302"/>
      <c r="J29" s="302"/>
    </row>
    <row r="30" spans="1:10" ht="15" thickBot="1">
      <c r="A30" s="175" t="s">
        <v>73</v>
      </c>
      <c r="B30" s="241">
        <v>1049.932</v>
      </c>
      <c r="C30" s="260">
        <v>361.22264150000001</v>
      </c>
      <c r="D30" s="260">
        <v>144.68199999999999</v>
      </c>
      <c r="E30" s="293">
        <v>1555.8366414999998</v>
      </c>
      <c r="G30" s="302"/>
      <c r="H30" s="302"/>
      <c r="I30" s="302"/>
      <c r="J30" s="302"/>
    </row>
    <row r="31" spans="1:10">
      <c r="A31" s="168" t="s">
        <v>74</v>
      </c>
      <c r="B31" s="244">
        <v>455.77</v>
      </c>
      <c r="C31" s="245">
        <v>229.57605699999999</v>
      </c>
      <c r="D31" s="245">
        <v>37.421999999999997</v>
      </c>
      <c r="E31" s="287">
        <v>722.768057</v>
      </c>
      <c r="G31" s="302"/>
      <c r="H31" s="302"/>
      <c r="I31" s="302"/>
      <c r="J31" s="302"/>
    </row>
    <row r="32" spans="1:10" ht="15" thickBot="1">
      <c r="A32" s="176" t="s">
        <v>75</v>
      </c>
      <c r="B32" s="253">
        <v>594.16200000000003</v>
      </c>
      <c r="C32" s="254">
        <v>131.64658449999999</v>
      </c>
      <c r="D32" s="254">
        <v>107.26</v>
      </c>
      <c r="E32" s="287">
        <v>833.06858450000004</v>
      </c>
      <c r="G32" s="302"/>
      <c r="H32" s="302"/>
      <c r="I32" s="302"/>
      <c r="J32" s="302"/>
    </row>
    <row r="33" spans="1:10" ht="15" thickBot="1">
      <c r="A33" s="160" t="s">
        <v>76</v>
      </c>
      <c r="B33" s="241">
        <v>-4457.6750000000002</v>
      </c>
      <c r="C33" s="260">
        <v>-3257.1923299999999</v>
      </c>
      <c r="D33" s="260">
        <v>-629.72299999999996</v>
      </c>
      <c r="E33" s="293">
        <v>-8344.5903300000009</v>
      </c>
      <c r="G33" s="302"/>
      <c r="H33" s="302"/>
      <c r="I33" s="302"/>
      <c r="J33" s="302"/>
    </row>
    <row r="34" spans="1:10">
      <c r="A34" s="164" t="s">
        <v>77</v>
      </c>
      <c r="B34" s="244">
        <v>-1937.616</v>
      </c>
      <c r="C34" s="245">
        <v>-1372.1945745</v>
      </c>
      <c r="D34" s="245">
        <v>-300.238</v>
      </c>
      <c r="E34" s="287">
        <v>-3610.0485745000001</v>
      </c>
      <c r="G34" s="302"/>
      <c r="H34" s="302"/>
      <c r="I34" s="302"/>
      <c r="J34" s="302"/>
    </row>
    <row r="35" spans="1:10">
      <c r="A35" s="168" t="s">
        <v>78</v>
      </c>
      <c r="B35" s="248">
        <v>-493.44600000000003</v>
      </c>
      <c r="C35" s="249">
        <v>-340.29685849999998</v>
      </c>
      <c r="D35" s="249">
        <v>-64.14</v>
      </c>
      <c r="E35" s="287">
        <v>-897.8828585</v>
      </c>
      <c r="G35" s="302"/>
      <c r="H35" s="302"/>
      <c r="I35" s="302"/>
      <c r="J35" s="302"/>
    </row>
    <row r="36" spans="1:10">
      <c r="A36" s="168" t="s">
        <v>79</v>
      </c>
      <c r="B36" s="248">
        <v>-282.185</v>
      </c>
      <c r="C36" s="249">
        <v>-199.88211900000002</v>
      </c>
      <c r="D36" s="249">
        <v>-52.896999999999942</v>
      </c>
      <c r="E36" s="287">
        <v>-534.96411899999998</v>
      </c>
      <c r="G36" s="302"/>
      <c r="H36" s="302"/>
      <c r="I36" s="302"/>
      <c r="J36" s="302"/>
    </row>
    <row r="37" spans="1:10">
      <c r="A37" s="168" t="s">
        <v>80</v>
      </c>
      <c r="B37" s="248">
        <v>-888.66399999999999</v>
      </c>
      <c r="C37" s="249">
        <v>-963.90800000000002</v>
      </c>
      <c r="D37" s="249">
        <v>-169.61500000000001</v>
      </c>
      <c r="E37" s="287">
        <v>-2022.1869999999999</v>
      </c>
      <c r="G37" s="302"/>
      <c r="H37" s="302"/>
      <c r="I37" s="302"/>
      <c r="J37" s="302"/>
    </row>
    <row r="38" spans="1:10">
      <c r="A38" s="168" t="s">
        <v>81</v>
      </c>
      <c r="B38" s="248">
        <v>-36.585999999999999</v>
      </c>
      <c r="C38" s="249">
        <v>-31.245999999999999</v>
      </c>
      <c r="D38" s="249">
        <v>-8.0459999999999994</v>
      </c>
      <c r="E38" s="287">
        <v>-75.878</v>
      </c>
      <c r="G38" s="302"/>
      <c r="H38" s="302"/>
      <c r="I38" s="302"/>
      <c r="J38" s="302"/>
    </row>
    <row r="39" spans="1:10">
      <c r="A39" s="168" t="s">
        <v>82</v>
      </c>
      <c r="B39" s="270">
        <v>-288.28500000000003</v>
      </c>
      <c r="C39" s="249">
        <v>-192.15299999999999</v>
      </c>
      <c r="D39" s="249">
        <v>-19.917000000000002</v>
      </c>
      <c r="E39" s="289">
        <v>-500.35500000000002</v>
      </c>
      <c r="G39" s="302"/>
      <c r="H39" s="302"/>
      <c r="I39" s="302"/>
      <c r="J39" s="302"/>
    </row>
    <row r="40" spans="1:10" ht="15" thickBot="1">
      <c r="A40" s="168" t="s">
        <v>60</v>
      </c>
      <c r="B40" s="311">
        <v>-530.89300000000003</v>
      </c>
      <c r="C40" s="312">
        <v>-157.51177799999999</v>
      </c>
      <c r="D40" s="312">
        <v>-14.869999999999942</v>
      </c>
      <c r="E40" s="307">
        <v>-703.27477799999997</v>
      </c>
      <c r="G40" s="302"/>
      <c r="H40" s="302"/>
      <c r="I40" s="302"/>
      <c r="J40" s="302"/>
    </row>
    <row r="41" spans="1:10" ht="15" thickBot="1">
      <c r="A41" s="160" t="s">
        <v>83</v>
      </c>
      <c r="B41" s="241">
        <v>-469.46199999999999</v>
      </c>
      <c r="C41" s="260">
        <v>-253.88434100000001</v>
      </c>
      <c r="D41" s="260">
        <v>-93.802000000000007</v>
      </c>
      <c r="E41" s="293">
        <v>-817.14834099999996</v>
      </c>
      <c r="G41" s="302"/>
      <c r="H41" s="302"/>
      <c r="I41" s="302"/>
      <c r="J41" s="302"/>
    </row>
    <row r="42" spans="1:10">
      <c r="A42" s="168" t="s">
        <v>84</v>
      </c>
      <c r="B42" s="244">
        <v>-462.238</v>
      </c>
      <c r="C42" s="245">
        <v>-238.482507</v>
      </c>
      <c r="D42" s="245">
        <v>-93.596999999999994</v>
      </c>
      <c r="E42" s="287">
        <v>-794.31750699999998</v>
      </c>
      <c r="G42" s="302"/>
      <c r="H42" s="302"/>
      <c r="I42" s="302"/>
      <c r="J42" s="302"/>
    </row>
    <row r="43" spans="1:10" ht="15" thickBot="1">
      <c r="A43" s="168" t="s">
        <v>85</v>
      </c>
      <c r="B43" s="253">
        <v>-7.2240000000000002</v>
      </c>
      <c r="C43" s="254">
        <v>-15.401834000000001</v>
      </c>
      <c r="D43" s="254">
        <v>-0.20499999999999818</v>
      </c>
      <c r="E43" s="287">
        <v>-22.830833999999999</v>
      </c>
      <c r="G43" s="302"/>
      <c r="H43" s="302"/>
      <c r="I43" s="302"/>
      <c r="J43" s="302"/>
    </row>
    <row r="44" spans="1:10" ht="15.75" customHeight="1" thickBot="1">
      <c r="A44" s="160" t="s">
        <v>96</v>
      </c>
      <c r="B44" s="241">
        <v>3792.0390000000002</v>
      </c>
      <c r="C44" s="260">
        <v>155.89149978600003</v>
      </c>
      <c r="D44" s="260">
        <v>-67.058999999999799</v>
      </c>
      <c r="E44" s="293">
        <v>3880.8714997860002</v>
      </c>
      <c r="F44" s="173"/>
      <c r="G44" s="302"/>
      <c r="H44" s="302"/>
      <c r="I44" s="302"/>
      <c r="J44" s="302"/>
    </row>
    <row r="45" spans="1:10" ht="15" thickBot="1">
      <c r="A45" s="160" t="s">
        <v>87</v>
      </c>
      <c r="B45" s="303">
        <v>402.93299999999999</v>
      </c>
      <c r="C45" s="304">
        <v>52.31</v>
      </c>
      <c r="D45" s="248">
        <v>15.202</v>
      </c>
      <c r="E45" s="287">
        <v>470.44499999999999</v>
      </c>
      <c r="G45" s="302"/>
      <c r="H45" s="302"/>
      <c r="I45" s="302"/>
      <c r="J45" s="302"/>
    </row>
    <row r="46" spans="1:10" ht="15" thickBot="1">
      <c r="A46" s="160" t="s">
        <v>88</v>
      </c>
      <c r="B46" s="241">
        <v>3389.1060000000002</v>
      </c>
      <c r="C46" s="241">
        <v>103.58149978600002</v>
      </c>
      <c r="D46" s="241">
        <v>-82.260999999999797</v>
      </c>
      <c r="E46" s="293">
        <v>3410.426499786</v>
      </c>
      <c r="G46" s="302"/>
      <c r="H46" s="302"/>
      <c r="I46" s="302"/>
      <c r="J46" s="302"/>
    </row>
    <row r="49" spans="2:5">
      <c r="B49" s="294"/>
      <c r="C49" s="294"/>
      <c r="D49" s="294"/>
      <c r="E49" s="294"/>
    </row>
  </sheetData>
  <mergeCells count="4">
    <mergeCell ref="A2:E2"/>
    <mergeCell ref="C3:E3"/>
    <mergeCell ref="A4:A5"/>
    <mergeCell ref="B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8"/>
  <sheetViews>
    <sheetView workbookViewId="0">
      <selection activeCell="K24" sqref="K24"/>
    </sheetView>
  </sheetViews>
  <sheetFormatPr defaultRowHeight="12.75"/>
  <cols>
    <col min="1" max="2" width="2.140625" style="2" customWidth="1"/>
    <col min="3" max="3" width="2.42578125" style="2" customWidth="1"/>
    <col min="4" max="4" width="65" style="2" customWidth="1"/>
    <col min="5" max="5" width="10.42578125" style="2" bestFit="1" customWidth="1"/>
    <col min="6" max="6" width="10.42578125" style="1" customWidth="1"/>
    <col min="7" max="7" width="11.5703125" style="1" customWidth="1"/>
    <col min="8" max="8" width="10.42578125" style="1" bestFit="1" customWidth="1"/>
    <col min="9" max="22" width="9.140625" style="1"/>
    <col min="23" max="243" width="9.140625" style="2"/>
    <col min="244" max="244" width="3.42578125" style="2" customWidth="1"/>
    <col min="245" max="245" width="7.140625" style="2" customWidth="1"/>
    <col min="246" max="246" width="0" style="2" hidden="1" customWidth="1"/>
    <col min="247" max="247" width="11.28515625" style="2" customWidth="1"/>
    <col min="248" max="248" width="4.28515625" style="2" customWidth="1"/>
    <col min="249" max="249" width="56.42578125" style="2" customWidth="1"/>
    <col min="250" max="250" width="12.28515625" style="2" customWidth="1"/>
    <col min="251" max="251" width="10.28515625" style="2" customWidth="1"/>
    <col min="252" max="252" width="10.42578125" style="2" customWidth="1"/>
    <col min="253" max="253" width="12" style="2" customWidth="1"/>
    <col min="254" max="254" width="9.140625" style="2"/>
    <col min="255" max="255" width="82.42578125" style="2" customWidth="1"/>
    <col min="256" max="16384" width="9.140625" style="2"/>
  </cols>
  <sheetData>
    <row r="2" spans="1:9">
      <c r="A2" s="997" t="s">
        <v>211</v>
      </c>
      <c r="B2" s="997"/>
      <c r="C2" s="997"/>
      <c r="D2" s="997"/>
      <c r="E2" s="997"/>
      <c r="F2" s="997"/>
      <c r="G2" s="997"/>
      <c r="H2" s="997"/>
      <c r="I2" s="409"/>
    </row>
    <row r="3" spans="1:9">
      <c r="A3" s="357"/>
      <c r="B3" s="357"/>
      <c r="C3" s="357"/>
      <c r="D3" s="357"/>
      <c r="E3" s="357"/>
      <c r="F3" s="357"/>
      <c r="G3" s="357"/>
      <c r="H3" s="357"/>
      <c r="I3" s="409"/>
    </row>
    <row r="4" spans="1:9" ht="13.5" thickBot="1">
      <c r="F4" s="2"/>
      <c r="G4" s="987" t="s">
        <v>90</v>
      </c>
      <c r="H4" s="987"/>
      <c r="I4" s="2"/>
    </row>
    <row r="5" spans="1:9" ht="13.5" thickBot="1">
      <c r="A5" s="988" t="s">
        <v>97</v>
      </c>
      <c r="B5" s="989"/>
      <c r="C5" s="989"/>
      <c r="D5" s="990"/>
      <c r="E5" s="998">
        <v>39903</v>
      </c>
      <c r="F5" s="999"/>
      <c r="G5" s="999"/>
      <c r="H5" s="1000"/>
      <c r="I5" s="2"/>
    </row>
    <row r="6" spans="1:9" ht="39" thickBot="1">
      <c r="A6" s="991"/>
      <c r="B6" s="992"/>
      <c r="C6" s="992"/>
      <c r="D6" s="993"/>
      <c r="E6" s="68" t="s">
        <v>91</v>
      </c>
      <c r="F6" s="69" t="s">
        <v>92</v>
      </c>
      <c r="G6" s="70" t="s">
        <v>93</v>
      </c>
      <c r="H6" s="71" t="s">
        <v>94</v>
      </c>
    </row>
    <row r="7" spans="1:9">
      <c r="A7" s="1004" t="s">
        <v>53</v>
      </c>
      <c r="B7" s="1005"/>
      <c r="C7" s="1005"/>
      <c r="D7" s="1006"/>
      <c r="E7" s="410">
        <v>3024.875</v>
      </c>
      <c r="F7" s="411">
        <v>1353.5919470600002</v>
      </c>
      <c r="G7" s="412">
        <v>167.21129999999999</v>
      </c>
      <c r="H7" s="413">
        <v>4545.6782470600001</v>
      </c>
    </row>
    <row r="8" spans="1:9" ht="13.5" customHeight="1">
      <c r="A8" s="76"/>
      <c r="B8" s="971" t="s">
        <v>98</v>
      </c>
      <c r="C8" s="972"/>
      <c r="D8" s="973"/>
      <c r="E8" s="414">
        <v>1315.3230000000001</v>
      </c>
      <c r="F8" s="415">
        <v>595.62601315999996</v>
      </c>
      <c r="G8" s="416">
        <v>50.878410000000002</v>
      </c>
      <c r="H8" s="417">
        <v>1961.8274231600001</v>
      </c>
    </row>
    <row r="9" spans="1:9">
      <c r="A9" s="20"/>
      <c r="B9" s="20"/>
      <c r="C9" s="966" t="s">
        <v>99</v>
      </c>
      <c r="D9" s="967"/>
      <c r="E9" s="414">
        <v>1309.153</v>
      </c>
      <c r="F9" s="415">
        <v>589.87401316</v>
      </c>
      <c r="G9" s="416">
        <v>50.878410000000002</v>
      </c>
      <c r="H9" s="417">
        <v>1949.9054231600001</v>
      </c>
    </row>
    <row r="10" spans="1:9">
      <c r="A10" s="20"/>
      <c r="B10" s="20"/>
      <c r="C10" s="966" t="s">
        <v>100</v>
      </c>
      <c r="D10" s="967"/>
      <c r="E10" s="414">
        <v>6.17</v>
      </c>
      <c r="F10" s="415">
        <v>5.7519999999999998</v>
      </c>
      <c r="G10" s="416">
        <v>0</v>
      </c>
      <c r="H10" s="417">
        <v>11.922000000000001</v>
      </c>
    </row>
    <row r="11" spans="1:9">
      <c r="A11" s="76"/>
      <c r="B11" s="971" t="s">
        <v>101</v>
      </c>
      <c r="C11" s="972"/>
      <c r="D11" s="973"/>
      <c r="E11" s="414">
        <v>98.885000000000005</v>
      </c>
      <c r="F11" s="415">
        <v>49.747826499999995</v>
      </c>
      <c r="G11" s="416">
        <v>16.773239999999998</v>
      </c>
      <c r="H11" s="417">
        <v>165.40606649999998</v>
      </c>
    </row>
    <row r="12" spans="1:9">
      <c r="A12" s="20"/>
      <c r="B12" s="20"/>
      <c r="C12" s="20" t="s">
        <v>102</v>
      </c>
      <c r="D12" s="21"/>
      <c r="E12" s="414">
        <v>98.885000000000005</v>
      </c>
      <c r="F12" s="415">
        <v>49.747826499999995</v>
      </c>
      <c r="G12" s="416">
        <v>16.773239999999998</v>
      </c>
      <c r="H12" s="417">
        <v>165.40606649999998</v>
      </c>
    </row>
    <row r="13" spans="1:9">
      <c r="A13" s="20"/>
      <c r="B13" s="20"/>
      <c r="C13" s="20" t="s">
        <v>103</v>
      </c>
      <c r="D13" s="21"/>
      <c r="E13" s="414">
        <v>0</v>
      </c>
      <c r="F13" s="415">
        <v>0</v>
      </c>
      <c r="G13" s="416">
        <v>0</v>
      </c>
      <c r="H13" s="417">
        <v>0</v>
      </c>
    </row>
    <row r="14" spans="1:9">
      <c r="A14" s="20"/>
      <c r="B14" s="20"/>
      <c r="C14" s="20" t="s">
        <v>45</v>
      </c>
      <c r="D14" s="21"/>
      <c r="E14" s="414">
        <v>0</v>
      </c>
      <c r="F14" s="415">
        <v>0</v>
      </c>
      <c r="G14" s="416">
        <v>0</v>
      </c>
      <c r="H14" s="417">
        <v>0</v>
      </c>
    </row>
    <row r="15" spans="1:9" ht="12.75" customHeight="1">
      <c r="A15" s="19"/>
      <c r="B15" s="968" t="s">
        <v>104</v>
      </c>
      <c r="C15" s="969"/>
      <c r="D15" s="970"/>
      <c r="E15" s="414">
        <v>1.1919999999999999</v>
      </c>
      <c r="F15" s="415">
        <v>0.307</v>
      </c>
      <c r="G15" s="416">
        <v>9.4E-2</v>
      </c>
      <c r="H15" s="417">
        <v>1.593</v>
      </c>
    </row>
    <row r="16" spans="1:9">
      <c r="A16" s="76"/>
      <c r="B16" s="971" t="s">
        <v>105</v>
      </c>
      <c r="C16" s="972"/>
      <c r="D16" s="973"/>
      <c r="E16" s="414">
        <v>251.339</v>
      </c>
      <c r="F16" s="415">
        <v>85.9294625</v>
      </c>
      <c r="G16" s="416">
        <v>55.039050000000003</v>
      </c>
      <c r="H16" s="417">
        <v>392.30751250000003</v>
      </c>
    </row>
    <row r="17" spans="1:8">
      <c r="A17" s="20"/>
      <c r="B17" s="20"/>
      <c r="C17" s="20" t="s">
        <v>106</v>
      </c>
      <c r="D17" s="21"/>
      <c r="E17" s="414">
        <v>142.48699999999999</v>
      </c>
      <c r="F17" s="415">
        <v>54.062623500000001</v>
      </c>
      <c r="G17" s="416">
        <v>30.950790000000001</v>
      </c>
      <c r="H17" s="417">
        <v>227.50041350000001</v>
      </c>
    </row>
    <row r="18" spans="1:8">
      <c r="A18" s="20"/>
      <c r="B18" s="20"/>
      <c r="C18" s="20" t="s">
        <v>107</v>
      </c>
      <c r="D18" s="21"/>
      <c r="E18" s="414">
        <v>90.525999999999996</v>
      </c>
      <c r="F18" s="415">
        <v>28.296838999999999</v>
      </c>
      <c r="G18" s="416">
        <v>24.088259999999998</v>
      </c>
      <c r="H18" s="417">
        <v>142.91109899999998</v>
      </c>
    </row>
    <row r="19" spans="1:8">
      <c r="A19" s="20"/>
      <c r="B19" s="20"/>
      <c r="C19" s="20" t="s">
        <v>108</v>
      </c>
      <c r="D19" s="21"/>
      <c r="E19" s="414">
        <v>17.483000000000001</v>
      </c>
      <c r="F19" s="415">
        <v>0</v>
      </c>
      <c r="G19" s="416">
        <v>0</v>
      </c>
      <c r="H19" s="417">
        <v>17.483000000000001</v>
      </c>
    </row>
    <row r="20" spans="1:8">
      <c r="A20" s="20"/>
      <c r="B20" s="20"/>
      <c r="C20" s="20" t="s">
        <v>109</v>
      </c>
      <c r="D20" s="21"/>
      <c r="E20" s="414">
        <v>0</v>
      </c>
      <c r="F20" s="415">
        <v>2.5999999999999999E-2</v>
      </c>
      <c r="G20" s="416">
        <v>0</v>
      </c>
      <c r="H20" s="417">
        <v>2.5999999999999999E-2</v>
      </c>
    </row>
    <row r="21" spans="1:8">
      <c r="A21" s="20"/>
      <c r="B21" s="20"/>
      <c r="C21" s="20" t="s">
        <v>46</v>
      </c>
      <c r="D21" s="21"/>
      <c r="E21" s="414">
        <v>0</v>
      </c>
      <c r="F21" s="415">
        <v>0</v>
      </c>
      <c r="G21" s="416">
        <v>0</v>
      </c>
      <c r="H21" s="417">
        <v>0</v>
      </c>
    </row>
    <row r="22" spans="1:8" ht="12.75" customHeight="1">
      <c r="A22" s="20"/>
      <c r="B22" s="20"/>
      <c r="C22" s="977" t="s">
        <v>110</v>
      </c>
      <c r="D22" s="978"/>
      <c r="E22" s="414">
        <v>0.84299999999999997</v>
      </c>
      <c r="F22" s="415">
        <v>3.544</v>
      </c>
      <c r="G22" s="416">
        <v>0</v>
      </c>
      <c r="H22" s="417">
        <v>4.3869999999999996</v>
      </c>
    </row>
    <row r="23" spans="1:8">
      <c r="A23" s="20"/>
      <c r="B23" s="971" t="s">
        <v>111</v>
      </c>
      <c r="C23" s="972"/>
      <c r="D23" s="973"/>
      <c r="E23" s="414">
        <v>1167.0840000000001</v>
      </c>
      <c r="F23" s="415">
        <v>604.68743789999996</v>
      </c>
      <c r="G23" s="416">
        <v>39.930759999999999</v>
      </c>
      <c r="H23" s="417">
        <v>1811.7021979000001</v>
      </c>
    </row>
    <row r="24" spans="1:8">
      <c r="A24" s="20"/>
      <c r="B24" s="20"/>
      <c r="C24" s="966" t="s">
        <v>112</v>
      </c>
      <c r="D24" s="967"/>
      <c r="E24" s="414">
        <v>1.7310000000000001</v>
      </c>
      <c r="F24" s="415">
        <v>109.874</v>
      </c>
      <c r="G24" s="416">
        <v>0.746</v>
      </c>
      <c r="H24" s="417">
        <v>112.351</v>
      </c>
    </row>
    <row r="25" spans="1:8">
      <c r="A25" s="20"/>
      <c r="B25" s="20"/>
      <c r="C25" s="966" t="s">
        <v>113</v>
      </c>
      <c r="D25" s="967"/>
      <c r="E25" s="414">
        <v>1165.3530000000001</v>
      </c>
      <c r="F25" s="415">
        <v>494.8134379</v>
      </c>
      <c r="G25" s="416">
        <v>39.184760000000004</v>
      </c>
      <c r="H25" s="417">
        <v>1699.3511979</v>
      </c>
    </row>
    <row r="26" spans="1:8">
      <c r="A26" s="20"/>
      <c r="B26" s="971" t="s">
        <v>114</v>
      </c>
      <c r="C26" s="972"/>
      <c r="D26" s="973"/>
      <c r="E26" s="414">
        <v>30.57</v>
      </c>
      <c r="F26" s="415">
        <v>8.5778824999999994</v>
      </c>
      <c r="G26" s="416">
        <v>4.6524999999999999</v>
      </c>
      <c r="H26" s="417">
        <v>43.800382499999998</v>
      </c>
    </row>
    <row r="27" spans="1:8" ht="12.75" customHeight="1">
      <c r="A27" s="20"/>
      <c r="B27" s="20"/>
      <c r="C27" s="977" t="s">
        <v>115</v>
      </c>
      <c r="D27" s="978"/>
      <c r="E27" s="414">
        <v>0</v>
      </c>
      <c r="F27" s="415">
        <v>3.0000000000000001E-3</v>
      </c>
      <c r="G27" s="416">
        <v>0</v>
      </c>
      <c r="H27" s="417">
        <v>3.0000000000000001E-3</v>
      </c>
    </row>
    <row r="28" spans="1:8" ht="12.75" customHeight="1">
      <c r="A28" s="20"/>
      <c r="B28" s="20"/>
      <c r="C28" s="977" t="s">
        <v>47</v>
      </c>
      <c r="D28" s="978"/>
      <c r="E28" s="414">
        <v>0</v>
      </c>
      <c r="F28" s="415">
        <v>0</v>
      </c>
      <c r="G28" s="416">
        <v>0</v>
      </c>
      <c r="H28" s="417">
        <v>0</v>
      </c>
    </row>
    <row r="29" spans="1:8" ht="12.75" customHeight="1">
      <c r="A29" s="20"/>
      <c r="B29" s="20"/>
      <c r="C29" s="977" t="s">
        <v>116</v>
      </c>
      <c r="D29" s="978"/>
      <c r="E29" s="414">
        <v>0</v>
      </c>
      <c r="F29" s="415">
        <v>1E-3</v>
      </c>
      <c r="G29" s="416">
        <v>0</v>
      </c>
      <c r="H29" s="417">
        <v>1E-3</v>
      </c>
    </row>
    <row r="30" spans="1:8" ht="12.75" customHeight="1">
      <c r="A30" s="20"/>
      <c r="B30" s="20"/>
      <c r="C30" s="977" t="s">
        <v>117</v>
      </c>
      <c r="D30" s="978"/>
      <c r="E30" s="414">
        <v>30.561</v>
      </c>
      <c r="F30" s="415">
        <v>8.5709999999999997</v>
      </c>
      <c r="G30" s="416">
        <v>4.6265000000000001</v>
      </c>
      <c r="H30" s="417">
        <v>43.758499999999998</v>
      </c>
    </row>
    <row r="31" spans="1:8">
      <c r="A31" s="20"/>
      <c r="B31" s="20"/>
      <c r="C31" s="20" t="s">
        <v>118</v>
      </c>
      <c r="D31" s="21"/>
      <c r="E31" s="414">
        <v>8.9999999999999993E-3</v>
      </c>
      <c r="F31" s="415">
        <v>2.8824999999999996E-3</v>
      </c>
      <c r="G31" s="416">
        <v>2.5999999999999999E-2</v>
      </c>
      <c r="H31" s="417">
        <v>3.78825E-2</v>
      </c>
    </row>
    <row r="32" spans="1:8">
      <c r="A32" s="20"/>
      <c r="B32" s="994" t="s">
        <v>119</v>
      </c>
      <c r="C32" s="995"/>
      <c r="D32" s="996"/>
      <c r="E32" s="414">
        <v>160.482</v>
      </c>
      <c r="F32" s="415">
        <v>8.7163245000000007</v>
      </c>
      <c r="G32" s="416">
        <v>-0.15665999999999997</v>
      </c>
      <c r="H32" s="417">
        <v>169.04166450000002</v>
      </c>
    </row>
    <row r="33" spans="1:8">
      <c r="A33" s="984" t="s">
        <v>120</v>
      </c>
      <c r="B33" s="985"/>
      <c r="C33" s="985"/>
      <c r="D33" s="986"/>
      <c r="E33" s="418">
        <v>-1394.672</v>
      </c>
      <c r="F33" s="419">
        <v>-621.12413149999998</v>
      </c>
      <c r="G33" s="420">
        <v>-44.376559999999998</v>
      </c>
      <c r="H33" s="417">
        <v>-2060.1726914999999</v>
      </c>
    </row>
    <row r="34" spans="1:8">
      <c r="A34" s="76"/>
      <c r="B34" s="971" t="s">
        <v>98</v>
      </c>
      <c r="C34" s="972"/>
      <c r="D34" s="973"/>
      <c r="E34" s="414">
        <v>-259.22800000000001</v>
      </c>
      <c r="F34" s="415">
        <v>-160.32601550000001</v>
      </c>
      <c r="G34" s="416">
        <v>-10.94834</v>
      </c>
      <c r="H34" s="417">
        <v>-430.50235550000002</v>
      </c>
    </row>
    <row r="35" spans="1:8">
      <c r="A35" s="20"/>
      <c r="B35" s="20"/>
      <c r="C35" s="966" t="s">
        <v>99</v>
      </c>
      <c r="D35" s="967"/>
      <c r="E35" s="414">
        <v>-225.91399999999999</v>
      </c>
      <c r="F35" s="415">
        <v>-155.0270155</v>
      </c>
      <c r="G35" s="416">
        <v>-9.8519400000000008</v>
      </c>
      <c r="H35" s="417">
        <v>-390.79295550000006</v>
      </c>
    </row>
    <row r="36" spans="1:8">
      <c r="A36" s="20"/>
      <c r="B36" s="20"/>
      <c r="C36" s="966" t="s">
        <v>100</v>
      </c>
      <c r="D36" s="967"/>
      <c r="E36" s="414">
        <v>-33.314</v>
      </c>
      <c r="F36" s="415">
        <v>-5.2990000000000004</v>
      </c>
      <c r="G36" s="416">
        <v>-1.0964</v>
      </c>
      <c r="H36" s="417">
        <v>-39.709400000000002</v>
      </c>
    </row>
    <row r="37" spans="1:8">
      <c r="A37" s="76"/>
      <c r="B37" s="971" t="s">
        <v>101</v>
      </c>
      <c r="C37" s="972"/>
      <c r="D37" s="973"/>
      <c r="E37" s="414">
        <v>-10.178000000000001</v>
      </c>
      <c r="F37" s="415">
        <v>-10.151999999999999</v>
      </c>
      <c r="G37" s="416">
        <v>-0.44</v>
      </c>
      <c r="H37" s="417">
        <v>-20.77</v>
      </c>
    </row>
    <row r="38" spans="1:8">
      <c r="A38" s="20"/>
      <c r="B38" s="20"/>
      <c r="C38" s="20" t="s">
        <v>102</v>
      </c>
      <c r="D38" s="21"/>
      <c r="E38" s="414">
        <v>-10.115</v>
      </c>
      <c r="F38" s="415">
        <v>-9.7650000000000006</v>
      </c>
      <c r="G38" s="416">
        <v>-0.44</v>
      </c>
      <c r="H38" s="417">
        <v>-20.32</v>
      </c>
    </row>
    <row r="39" spans="1:8">
      <c r="A39" s="20"/>
      <c r="B39" s="20"/>
      <c r="C39" s="20" t="s">
        <v>103</v>
      </c>
      <c r="D39" s="21"/>
      <c r="E39" s="414">
        <v>-5.2999999999999999E-2</v>
      </c>
      <c r="F39" s="415">
        <v>-0.38600000000000001</v>
      </c>
      <c r="G39" s="416">
        <v>0</v>
      </c>
      <c r="H39" s="417">
        <v>-0.439</v>
      </c>
    </row>
    <row r="40" spans="1:8">
      <c r="A40" s="20"/>
      <c r="B40" s="20"/>
      <c r="C40" s="20" t="s">
        <v>45</v>
      </c>
      <c r="D40" s="21"/>
      <c r="E40" s="414">
        <v>-0.01</v>
      </c>
      <c r="F40" s="415">
        <v>-1E-3</v>
      </c>
      <c r="G40" s="416">
        <v>0</v>
      </c>
      <c r="H40" s="417">
        <v>-1.0999999999999999E-2</v>
      </c>
    </row>
    <row r="41" spans="1:8" ht="12.75" customHeight="1">
      <c r="A41" s="19"/>
      <c r="B41" s="968" t="s">
        <v>104</v>
      </c>
      <c r="C41" s="969"/>
      <c r="D41" s="970"/>
      <c r="E41" s="414">
        <v>-8.0459999999999994</v>
      </c>
      <c r="F41" s="415">
        <v>-3.9395760000000002</v>
      </c>
      <c r="G41" s="416">
        <v>-0.44492999999999999</v>
      </c>
      <c r="H41" s="417">
        <v>-12.430506000000001</v>
      </c>
    </row>
    <row r="42" spans="1:8">
      <c r="A42" s="76"/>
      <c r="B42" s="971" t="s">
        <v>105</v>
      </c>
      <c r="C42" s="972"/>
      <c r="D42" s="973"/>
      <c r="E42" s="414">
        <v>-133.80799999999999</v>
      </c>
      <c r="F42" s="415">
        <v>-107.60924650000001</v>
      </c>
      <c r="G42" s="416">
        <v>-4.78268</v>
      </c>
      <c r="H42" s="417">
        <v>-246.1999265</v>
      </c>
    </row>
    <row r="43" spans="1:8">
      <c r="A43" s="20"/>
      <c r="B43" s="20"/>
      <c r="C43" s="20" t="s">
        <v>106</v>
      </c>
      <c r="D43" s="21"/>
      <c r="E43" s="414">
        <v>-2.335</v>
      </c>
      <c r="F43" s="415">
        <v>-0.19400000000000001</v>
      </c>
      <c r="G43" s="416">
        <v>-1.9140000000000001E-2</v>
      </c>
      <c r="H43" s="417">
        <v>-2.5481400000000001</v>
      </c>
    </row>
    <row r="44" spans="1:8">
      <c r="A44" s="20"/>
      <c r="B44" s="20"/>
      <c r="C44" s="20" t="s">
        <v>107</v>
      </c>
      <c r="D44" s="21"/>
      <c r="E44" s="414">
        <v>-87.41</v>
      </c>
      <c r="F44" s="415">
        <v>-42.792936499999996</v>
      </c>
      <c r="G44" s="416">
        <v>-0.33357999999999999</v>
      </c>
      <c r="H44" s="417">
        <v>-130.5365165</v>
      </c>
    </row>
    <row r="45" spans="1:8">
      <c r="A45" s="20"/>
      <c r="B45" s="20"/>
      <c r="C45" s="20" t="s">
        <v>108</v>
      </c>
      <c r="D45" s="21"/>
      <c r="E45" s="414">
        <v>-0.61099999999999999</v>
      </c>
      <c r="F45" s="415">
        <v>-0.45200000000000001</v>
      </c>
      <c r="G45" s="416">
        <v>-2E-3</v>
      </c>
      <c r="H45" s="417">
        <v>-1.0649999999999999</v>
      </c>
    </row>
    <row r="46" spans="1:8">
      <c r="A46" s="20"/>
      <c r="B46" s="20"/>
      <c r="C46" s="20" t="s">
        <v>109</v>
      </c>
      <c r="D46" s="21"/>
      <c r="E46" s="414">
        <v>-20.228000000000002</v>
      </c>
      <c r="F46" s="415">
        <v>-29.91</v>
      </c>
      <c r="G46" s="416">
        <v>-1.32334</v>
      </c>
      <c r="H46" s="417">
        <v>-51.46134</v>
      </c>
    </row>
    <row r="47" spans="1:8">
      <c r="A47" s="20"/>
      <c r="B47" s="20"/>
      <c r="C47" s="20" t="s">
        <v>46</v>
      </c>
      <c r="D47" s="21"/>
      <c r="E47" s="414">
        <v>-4.1859999999999999</v>
      </c>
      <c r="F47" s="415">
        <v>-5.6383099999999997</v>
      </c>
      <c r="G47" s="416">
        <v>-0.56499999999999995</v>
      </c>
      <c r="H47" s="417">
        <v>-10.38931</v>
      </c>
    </row>
    <row r="48" spans="1:8" ht="12.75" customHeight="1">
      <c r="A48" s="20"/>
      <c r="B48" s="20"/>
      <c r="C48" s="977" t="s">
        <v>110</v>
      </c>
      <c r="D48" s="978"/>
      <c r="E48" s="414">
        <v>-19.038</v>
      </c>
      <c r="F48" s="415">
        <v>-28.622</v>
      </c>
      <c r="G48" s="416">
        <v>-2.5396199999999998</v>
      </c>
      <c r="H48" s="417">
        <v>-50.199619999999996</v>
      </c>
    </row>
    <row r="49" spans="1:22">
      <c r="A49" s="20"/>
      <c r="B49" s="971" t="s">
        <v>111</v>
      </c>
      <c r="C49" s="972"/>
      <c r="D49" s="973"/>
      <c r="E49" s="414">
        <v>-858.59</v>
      </c>
      <c r="F49" s="415">
        <v>-248.25286149999999</v>
      </c>
      <c r="G49" s="416">
        <v>-19.281209999999998</v>
      </c>
      <c r="H49" s="417">
        <v>-1126.1240715000001</v>
      </c>
    </row>
    <row r="50" spans="1:22">
      <c r="A50" s="20"/>
      <c r="B50" s="20"/>
      <c r="C50" s="966" t="s">
        <v>112</v>
      </c>
      <c r="D50" s="967"/>
      <c r="E50" s="414">
        <v>-1.012</v>
      </c>
      <c r="F50" s="415">
        <v>-4.5999999999999999E-2</v>
      </c>
      <c r="G50" s="416">
        <v>-5.3E-3</v>
      </c>
      <c r="H50" s="417">
        <v>-1.0632999999999999</v>
      </c>
    </row>
    <row r="51" spans="1:22">
      <c r="A51" s="20"/>
      <c r="B51" s="20"/>
      <c r="C51" s="20" t="s">
        <v>113</v>
      </c>
      <c r="D51" s="21"/>
      <c r="E51" s="414">
        <v>-857.57799999999997</v>
      </c>
      <c r="F51" s="415">
        <v>-248.2068615</v>
      </c>
      <c r="G51" s="416">
        <v>-19.27591</v>
      </c>
      <c r="H51" s="417">
        <v>-1125.0607715000001</v>
      </c>
    </row>
    <row r="52" spans="1:22">
      <c r="A52" s="20"/>
      <c r="B52" s="971" t="s">
        <v>114</v>
      </c>
      <c r="C52" s="972"/>
      <c r="D52" s="973"/>
      <c r="E52" s="414">
        <v>-124.822</v>
      </c>
      <c r="F52" s="415">
        <v>-90.844431999999998</v>
      </c>
      <c r="G52" s="416">
        <v>-8.4794</v>
      </c>
      <c r="H52" s="417">
        <v>-224.14583199999998</v>
      </c>
    </row>
    <row r="53" spans="1:22" ht="12.75" customHeight="1">
      <c r="A53" s="20"/>
      <c r="B53" s="20"/>
      <c r="C53" s="977" t="s">
        <v>115</v>
      </c>
      <c r="D53" s="978"/>
      <c r="E53" s="414">
        <v>-12.038</v>
      </c>
      <c r="F53" s="415">
        <v>-22.128019999999999</v>
      </c>
      <c r="G53" s="416">
        <v>-1.38876</v>
      </c>
      <c r="H53" s="417">
        <v>-35.554780000000001</v>
      </c>
    </row>
    <row r="54" spans="1:22" ht="12.75" customHeight="1">
      <c r="A54" s="20"/>
      <c r="B54" s="20"/>
      <c r="C54" s="977" t="s">
        <v>47</v>
      </c>
      <c r="D54" s="978"/>
      <c r="E54" s="414">
        <v>-0.42</v>
      </c>
      <c r="F54" s="415">
        <v>-4.6626000000000001E-2</v>
      </c>
      <c r="G54" s="416">
        <v>0</v>
      </c>
      <c r="H54" s="417">
        <v>-0.46662599999999999</v>
      </c>
    </row>
    <row r="55" spans="1:22" ht="12.75" customHeight="1">
      <c r="A55" s="20"/>
      <c r="B55" s="20"/>
      <c r="C55" s="977" t="s">
        <v>116</v>
      </c>
      <c r="D55" s="978"/>
      <c r="E55" s="414">
        <v>-5.3999999999999999E-2</v>
      </c>
      <c r="F55" s="415">
        <v>-4.5999999999999999E-2</v>
      </c>
      <c r="G55" s="416">
        <v>0</v>
      </c>
      <c r="H55" s="417">
        <v>-0.1</v>
      </c>
    </row>
    <row r="56" spans="1:22" ht="12.75" customHeight="1">
      <c r="A56" s="20"/>
      <c r="B56" s="20"/>
      <c r="C56" s="977" t="s">
        <v>117</v>
      </c>
      <c r="D56" s="978"/>
      <c r="E56" s="414">
        <v>-108.47199999999999</v>
      </c>
      <c r="F56" s="415">
        <v>-65.304606000000007</v>
      </c>
      <c r="G56" s="416">
        <v>-7.0003700000000002</v>
      </c>
      <c r="H56" s="417">
        <v>-180.77697599999999</v>
      </c>
    </row>
    <row r="57" spans="1:22">
      <c r="A57" s="20"/>
      <c r="B57" s="20"/>
      <c r="C57" s="20" t="s">
        <v>118</v>
      </c>
      <c r="D57" s="21"/>
      <c r="E57" s="414">
        <v>-3.8380000000000001</v>
      </c>
      <c r="F57" s="415">
        <v>-3.3191800000000002</v>
      </c>
      <c r="G57" s="416">
        <v>-9.0269999999999989E-2</v>
      </c>
      <c r="H57" s="417">
        <v>-7.2474500000000006</v>
      </c>
    </row>
    <row r="58" spans="1:22">
      <c r="A58" s="984" t="s">
        <v>121</v>
      </c>
      <c r="B58" s="985"/>
      <c r="C58" s="985"/>
      <c r="D58" s="986"/>
      <c r="E58" s="418">
        <v>1630.203</v>
      </c>
      <c r="F58" s="419">
        <v>732.46781555999996</v>
      </c>
      <c r="G58" s="420">
        <v>122.83474000000001</v>
      </c>
      <c r="H58" s="417">
        <v>2485.5055555600002</v>
      </c>
    </row>
    <row r="59" spans="1:22">
      <c r="A59" s="82" t="s">
        <v>66</v>
      </c>
      <c r="B59" s="82"/>
      <c r="C59" s="82"/>
      <c r="D59" s="83"/>
      <c r="E59" s="418">
        <v>509.28699999999998</v>
      </c>
      <c r="F59" s="419">
        <v>183.87242983000002</v>
      </c>
      <c r="G59" s="420">
        <v>40.225520000000003</v>
      </c>
      <c r="H59" s="417">
        <v>733.3849498300001</v>
      </c>
    </row>
    <row r="60" spans="1:22">
      <c r="A60" s="20"/>
      <c r="B60" s="971" t="s">
        <v>67</v>
      </c>
      <c r="C60" s="972"/>
      <c r="D60" s="973"/>
      <c r="E60" s="414">
        <v>586.09500000000003</v>
      </c>
      <c r="F60" s="415">
        <v>235.01047333</v>
      </c>
      <c r="G60" s="416">
        <v>58.820540000000001</v>
      </c>
      <c r="H60" s="417">
        <v>879.92601332999993</v>
      </c>
    </row>
    <row r="61" spans="1:22" s="4" customFormat="1">
      <c r="A61" s="20"/>
      <c r="B61" s="971" t="s">
        <v>68</v>
      </c>
      <c r="C61" s="972"/>
      <c r="D61" s="973"/>
      <c r="E61" s="414">
        <v>-76.808000000000007</v>
      </c>
      <c r="F61" s="415">
        <v>-51.138043500000002</v>
      </c>
      <c r="G61" s="416">
        <v>-18.595020000000002</v>
      </c>
      <c r="H61" s="417">
        <v>-146.54106349999998</v>
      </c>
      <c r="I61" s="3"/>
      <c r="J61" s="1"/>
      <c r="K61" s="1"/>
      <c r="L61" s="1"/>
      <c r="M61" s="1"/>
      <c r="N61" s="3"/>
      <c r="O61" s="3"/>
      <c r="P61" s="3"/>
      <c r="Q61" s="3"/>
      <c r="R61" s="3"/>
      <c r="S61" s="3"/>
      <c r="T61" s="3"/>
      <c r="U61" s="3"/>
      <c r="V61" s="3"/>
    </row>
    <row r="62" spans="1:22" s="4" customFormat="1">
      <c r="A62" s="984" t="s">
        <v>122</v>
      </c>
      <c r="B62" s="985"/>
      <c r="C62" s="985"/>
      <c r="D62" s="986"/>
      <c r="E62" s="418">
        <v>61.670999999999999</v>
      </c>
      <c r="F62" s="419">
        <v>-0.16500000000000001</v>
      </c>
      <c r="G62" s="420">
        <v>6.0540000000000003</v>
      </c>
      <c r="H62" s="417">
        <v>67.56</v>
      </c>
      <c r="I62" s="3"/>
      <c r="J62" s="1"/>
      <c r="K62" s="1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</row>
    <row r="63" spans="1:22" ht="12.75" customHeight="1">
      <c r="A63" s="20"/>
      <c r="B63" s="968" t="s">
        <v>123</v>
      </c>
      <c r="C63" s="969"/>
      <c r="D63" s="970"/>
      <c r="E63" s="414">
        <v>-1.5269999999999999</v>
      </c>
      <c r="F63" s="415">
        <v>-0.16500000000000001</v>
      </c>
      <c r="G63" s="416">
        <v>0</v>
      </c>
      <c r="H63" s="417">
        <v>-1.6919999999999999</v>
      </c>
    </row>
    <row r="64" spans="1:22">
      <c r="A64" s="20"/>
      <c r="B64" s="20"/>
      <c r="C64" s="966" t="s">
        <v>30</v>
      </c>
      <c r="D64" s="967"/>
      <c r="E64" s="414">
        <v>3.153</v>
      </c>
      <c r="F64" s="415">
        <v>0</v>
      </c>
      <c r="G64" s="416">
        <v>0</v>
      </c>
      <c r="H64" s="417">
        <v>3.153</v>
      </c>
    </row>
    <row r="65" spans="1:22" s="4" customFormat="1">
      <c r="A65" s="20"/>
      <c r="B65" s="20"/>
      <c r="C65" s="966" t="s">
        <v>31</v>
      </c>
      <c r="D65" s="967"/>
      <c r="E65" s="414">
        <v>-4.68</v>
      </c>
      <c r="F65" s="415">
        <v>-0.16500000000000001</v>
      </c>
      <c r="G65" s="416">
        <v>0</v>
      </c>
      <c r="H65" s="417">
        <v>-4.8449999999999998</v>
      </c>
      <c r="I65" s="3"/>
      <c r="J65" s="1"/>
      <c r="K65" s="1"/>
      <c r="L65" s="1"/>
      <c r="M65" s="1"/>
      <c r="N65" s="3"/>
      <c r="O65" s="3"/>
      <c r="P65" s="3"/>
      <c r="Q65" s="3"/>
      <c r="R65" s="3"/>
      <c r="S65" s="3"/>
      <c r="T65" s="3"/>
      <c r="U65" s="3"/>
      <c r="V65" s="3"/>
    </row>
    <row r="66" spans="1:22" ht="12.75" customHeight="1">
      <c r="A66" s="76"/>
      <c r="B66" s="968" t="s">
        <v>124</v>
      </c>
      <c r="C66" s="969"/>
      <c r="D66" s="970"/>
      <c r="E66" s="414">
        <v>0</v>
      </c>
      <c r="F66" s="415">
        <v>0</v>
      </c>
      <c r="G66" s="421">
        <v>0</v>
      </c>
      <c r="H66" s="417">
        <v>0</v>
      </c>
    </row>
    <row r="67" spans="1:22">
      <c r="A67" s="20"/>
      <c r="B67" s="20"/>
      <c r="C67" s="966" t="s">
        <v>30</v>
      </c>
      <c r="D67" s="967"/>
      <c r="E67" s="414">
        <v>0</v>
      </c>
      <c r="F67" s="415">
        <v>0</v>
      </c>
      <c r="G67" s="416">
        <v>0</v>
      </c>
      <c r="H67" s="417">
        <v>0</v>
      </c>
    </row>
    <row r="68" spans="1:22">
      <c r="A68" s="20"/>
      <c r="B68" s="20"/>
      <c r="C68" s="966" t="s">
        <v>31</v>
      </c>
      <c r="D68" s="967"/>
      <c r="E68" s="414">
        <v>0</v>
      </c>
      <c r="F68" s="415">
        <v>0</v>
      </c>
      <c r="G68" s="416">
        <v>0</v>
      </c>
      <c r="H68" s="417">
        <v>0</v>
      </c>
    </row>
    <row r="69" spans="1:22" ht="12.75" customHeight="1">
      <c r="A69" s="76"/>
      <c r="B69" s="968" t="s">
        <v>125</v>
      </c>
      <c r="C69" s="969"/>
      <c r="D69" s="970"/>
      <c r="E69" s="414">
        <v>0</v>
      </c>
      <c r="F69" s="415">
        <v>0</v>
      </c>
      <c r="G69" s="416">
        <v>0</v>
      </c>
      <c r="H69" s="417">
        <v>0</v>
      </c>
    </row>
    <row r="70" spans="1:22" ht="12.75" customHeight="1">
      <c r="A70" s="76"/>
      <c r="B70" s="968" t="s">
        <v>126</v>
      </c>
      <c r="C70" s="969"/>
      <c r="D70" s="970"/>
      <c r="E70" s="414">
        <v>63.198</v>
      </c>
      <c r="F70" s="415">
        <v>0</v>
      </c>
      <c r="G70" s="416">
        <v>6.0540000000000003</v>
      </c>
      <c r="H70" s="417">
        <v>69.251999999999995</v>
      </c>
    </row>
    <row r="71" spans="1:22" ht="12.75" customHeight="1">
      <c r="A71" s="974" t="s">
        <v>127</v>
      </c>
      <c r="B71" s="975"/>
      <c r="C71" s="975"/>
      <c r="D71" s="976"/>
      <c r="E71" s="418">
        <v>0</v>
      </c>
      <c r="F71" s="419">
        <v>0</v>
      </c>
      <c r="G71" s="420">
        <v>0</v>
      </c>
      <c r="H71" s="417">
        <v>0</v>
      </c>
    </row>
    <row r="72" spans="1:22" ht="12.75" customHeight="1">
      <c r="A72" s="20"/>
      <c r="B72" s="968" t="s">
        <v>49</v>
      </c>
      <c r="C72" s="969"/>
      <c r="D72" s="970"/>
      <c r="E72" s="414">
        <v>0</v>
      </c>
      <c r="F72" s="415">
        <v>0</v>
      </c>
      <c r="G72" s="416">
        <v>0</v>
      </c>
      <c r="H72" s="417">
        <v>0</v>
      </c>
    </row>
    <row r="73" spans="1:22">
      <c r="A73" s="20"/>
      <c r="B73" s="20"/>
      <c r="C73" s="966" t="s">
        <v>30</v>
      </c>
      <c r="D73" s="967"/>
      <c r="E73" s="414">
        <v>0</v>
      </c>
      <c r="F73" s="415">
        <v>0</v>
      </c>
      <c r="G73" s="416">
        <v>0</v>
      </c>
      <c r="H73" s="417">
        <v>0</v>
      </c>
    </row>
    <row r="74" spans="1:22" s="4" customFormat="1">
      <c r="A74" s="20"/>
      <c r="B74" s="20"/>
      <c r="C74" s="966" t="s">
        <v>31</v>
      </c>
      <c r="D74" s="967"/>
      <c r="E74" s="414">
        <v>0</v>
      </c>
      <c r="F74" s="415">
        <v>0</v>
      </c>
      <c r="G74" s="416">
        <v>0</v>
      </c>
      <c r="H74" s="417">
        <v>0</v>
      </c>
      <c r="I74" s="3"/>
      <c r="J74" s="1"/>
      <c r="K74" s="1"/>
      <c r="L74" s="1"/>
      <c r="M74" s="1"/>
      <c r="N74" s="3"/>
      <c r="O74" s="3"/>
      <c r="P74" s="3"/>
      <c r="Q74" s="3"/>
      <c r="R74" s="3"/>
      <c r="S74" s="3"/>
      <c r="T74" s="3"/>
      <c r="U74" s="3"/>
      <c r="V74" s="3"/>
    </row>
    <row r="75" spans="1:22" ht="12.75" customHeight="1">
      <c r="A75" s="76"/>
      <c r="B75" s="968" t="s">
        <v>32</v>
      </c>
      <c r="C75" s="969"/>
      <c r="D75" s="970"/>
      <c r="E75" s="414">
        <v>0</v>
      </c>
      <c r="F75" s="415">
        <v>0</v>
      </c>
      <c r="G75" s="416">
        <v>0</v>
      </c>
      <c r="H75" s="417">
        <v>0</v>
      </c>
    </row>
    <row r="76" spans="1:22">
      <c r="A76" s="20"/>
      <c r="B76" s="20"/>
      <c r="C76" s="966" t="s">
        <v>30</v>
      </c>
      <c r="D76" s="967"/>
      <c r="E76" s="414">
        <v>0</v>
      </c>
      <c r="F76" s="415">
        <v>0</v>
      </c>
      <c r="G76" s="416">
        <v>0</v>
      </c>
      <c r="H76" s="417">
        <v>0</v>
      </c>
    </row>
    <row r="77" spans="1:22">
      <c r="A77" s="20"/>
      <c r="B77" s="20"/>
      <c r="C77" s="966" t="s">
        <v>31</v>
      </c>
      <c r="D77" s="967"/>
      <c r="E77" s="414">
        <v>0</v>
      </c>
      <c r="F77" s="415">
        <v>0</v>
      </c>
      <c r="G77" s="416">
        <v>0</v>
      </c>
      <c r="H77" s="417">
        <v>0</v>
      </c>
    </row>
    <row r="78" spans="1:22" ht="12.75" customHeight="1">
      <c r="A78" s="20"/>
      <c r="B78" s="20"/>
      <c r="C78" s="979" t="s">
        <v>33</v>
      </c>
      <c r="D78" s="980"/>
      <c r="E78" s="414">
        <v>0</v>
      </c>
      <c r="F78" s="415">
        <v>0</v>
      </c>
      <c r="G78" s="416">
        <v>0</v>
      </c>
      <c r="H78" s="417">
        <v>0</v>
      </c>
    </row>
    <row r="79" spans="1:22" ht="12.75" customHeight="1">
      <c r="A79" s="76"/>
      <c r="B79" s="968" t="s">
        <v>26</v>
      </c>
      <c r="C79" s="969"/>
      <c r="D79" s="970"/>
      <c r="E79" s="414">
        <v>0</v>
      </c>
      <c r="F79" s="415">
        <v>0</v>
      </c>
      <c r="G79" s="416">
        <v>0</v>
      </c>
      <c r="H79" s="417">
        <v>0</v>
      </c>
    </row>
    <row r="80" spans="1:22" ht="12.75" customHeight="1">
      <c r="A80" s="974" t="s">
        <v>128</v>
      </c>
      <c r="B80" s="975"/>
      <c r="C80" s="975"/>
      <c r="D80" s="976"/>
      <c r="E80" s="418">
        <v>125.458</v>
      </c>
      <c r="F80" s="419">
        <v>54.092667062002</v>
      </c>
      <c r="G80" s="420">
        <v>12.33399</v>
      </c>
      <c r="H80" s="417">
        <v>191.88465706200199</v>
      </c>
    </row>
    <row r="81" spans="1:22">
      <c r="A81" s="76"/>
      <c r="B81" s="971" t="s">
        <v>129</v>
      </c>
      <c r="C81" s="972"/>
      <c r="D81" s="973"/>
      <c r="E81" s="414">
        <v>94.602000000000004</v>
      </c>
      <c r="F81" s="415">
        <v>-25.865783937998</v>
      </c>
      <c r="G81" s="416">
        <v>10.61178</v>
      </c>
      <c r="H81" s="417">
        <v>79.347996062001997</v>
      </c>
    </row>
    <row r="82" spans="1:22">
      <c r="A82" s="76"/>
      <c r="B82" s="971" t="s">
        <v>130</v>
      </c>
      <c r="C82" s="972"/>
      <c r="D82" s="973"/>
      <c r="E82" s="414">
        <v>11.44</v>
      </c>
      <c r="F82" s="415">
        <v>80.837000000000003</v>
      </c>
      <c r="G82" s="416">
        <v>2.3960699999999999</v>
      </c>
      <c r="H82" s="417">
        <v>94.67307000000001</v>
      </c>
    </row>
    <row r="83" spans="1:22" s="4" customFormat="1">
      <c r="A83" s="76"/>
      <c r="B83" s="971" t="s">
        <v>131</v>
      </c>
      <c r="C83" s="972"/>
      <c r="D83" s="973"/>
      <c r="E83" s="414">
        <v>19.416</v>
      </c>
      <c r="F83" s="415">
        <v>-0.87854900000000002</v>
      </c>
      <c r="G83" s="416">
        <v>-0.67386000000000001</v>
      </c>
      <c r="H83" s="417">
        <v>17.863591</v>
      </c>
      <c r="I83" s="3"/>
      <c r="J83" s="1"/>
      <c r="K83" s="1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984" t="s">
        <v>132</v>
      </c>
      <c r="B84" s="985"/>
      <c r="C84" s="985"/>
      <c r="D84" s="986"/>
      <c r="E84" s="418">
        <v>262.27</v>
      </c>
      <c r="F84" s="419">
        <v>48.8409525</v>
      </c>
      <c r="G84" s="420">
        <v>12.96912</v>
      </c>
      <c r="H84" s="417">
        <v>324.08007250000003</v>
      </c>
    </row>
    <row r="85" spans="1:22" ht="12.75" customHeight="1">
      <c r="A85" s="76"/>
      <c r="B85" s="968" t="s">
        <v>133</v>
      </c>
      <c r="C85" s="969"/>
      <c r="D85" s="970"/>
      <c r="E85" s="414">
        <v>8.3070000000000004</v>
      </c>
      <c r="F85" s="415">
        <v>7.9850000000000003</v>
      </c>
      <c r="G85" s="416">
        <v>2.7152600000000002</v>
      </c>
      <c r="H85" s="417">
        <v>19.007260000000002</v>
      </c>
    </row>
    <row r="86" spans="1:22" ht="12.75" customHeight="1">
      <c r="A86" s="76"/>
      <c r="B86" s="968" t="s">
        <v>134</v>
      </c>
      <c r="C86" s="969"/>
      <c r="D86" s="970"/>
      <c r="E86" s="414">
        <v>0</v>
      </c>
      <c r="F86" s="415">
        <v>0.127</v>
      </c>
      <c r="G86" s="416">
        <v>0.33200000000000002</v>
      </c>
      <c r="H86" s="417">
        <v>0.45900000000000002</v>
      </c>
    </row>
    <row r="87" spans="1:22" s="4" customFormat="1">
      <c r="A87" s="76"/>
      <c r="B87" s="971" t="s">
        <v>135</v>
      </c>
      <c r="C87" s="972"/>
      <c r="D87" s="973"/>
      <c r="E87" s="414">
        <v>9.6379999999999999</v>
      </c>
      <c r="F87" s="415">
        <v>1.236</v>
      </c>
      <c r="G87" s="416">
        <v>3.5999999999999997E-2</v>
      </c>
      <c r="H87" s="417">
        <v>10.91</v>
      </c>
      <c r="I87" s="3"/>
      <c r="J87" s="1"/>
      <c r="K87" s="1"/>
      <c r="L87" s="1"/>
      <c r="M87" s="1"/>
      <c r="N87" s="3"/>
      <c r="O87" s="3"/>
      <c r="P87" s="3"/>
      <c r="Q87" s="3"/>
      <c r="R87" s="3"/>
      <c r="S87" s="3"/>
      <c r="T87" s="3"/>
      <c r="U87" s="3"/>
      <c r="V87" s="3"/>
    </row>
    <row r="88" spans="1:22" ht="12.75" customHeight="1">
      <c r="A88" s="76"/>
      <c r="B88" s="968" t="s">
        <v>136</v>
      </c>
      <c r="C88" s="969"/>
      <c r="D88" s="970"/>
      <c r="E88" s="414">
        <v>167.506</v>
      </c>
      <c r="F88" s="415">
        <v>0</v>
      </c>
      <c r="G88" s="416">
        <v>1.2509999999999999</v>
      </c>
      <c r="H88" s="417">
        <v>168.75700000000001</v>
      </c>
    </row>
    <row r="89" spans="1:22">
      <c r="A89" s="76"/>
      <c r="B89" s="971" t="s">
        <v>137</v>
      </c>
      <c r="C89" s="972"/>
      <c r="D89" s="973"/>
      <c r="E89" s="414">
        <v>0.12</v>
      </c>
      <c r="F89" s="415">
        <v>0</v>
      </c>
      <c r="G89" s="416">
        <v>0</v>
      </c>
      <c r="H89" s="417">
        <v>0.12</v>
      </c>
    </row>
    <row r="90" spans="1:22">
      <c r="A90" s="76"/>
      <c r="B90" s="971" t="s">
        <v>74</v>
      </c>
      <c r="C90" s="972"/>
      <c r="D90" s="973"/>
      <c r="E90" s="414">
        <v>49.972999999999999</v>
      </c>
      <c r="F90" s="415">
        <v>20.140878000000001</v>
      </c>
      <c r="G90" s="416">
        <v>8.1089500000000001</v>
      </c>
      <c r="H90" s="417">
        <v>78.222828000000007</v>
      </c>
    </row>
    <row r="91" spans="1:22" ht="12.75" customHeight="1">
      <c r="A91" s="76"/>
      <c r="B91" s="968" t="s">
        <v>138</v>
      </c>
      <c r="C91" s="969"/>
      <c r="D91" s="970"/>
      <c r="E91" s="414">
        <v>23.37</v>
      </c>
      <c r="F91" s="415">
        <v>11.036</v>
      </c>
      <c r="G91" s="416">
        <v>3.8909999999999993E-2</v>
      </c>
      <c r="H91" s="417">
        <v>34.44491</v>
      </c>
    </row>
    <row r="92" spans="1:22">
      <c r="A92" s="76"/>
      <c r="B92" s="981" t="s">
        <v>75</v>
      </c>
      <c r="C92" s="982"/>
      <c r="D92" s="983"/>
      <c r="E92" s="414">
        <v>3.3559999999999999</v>
      </c>
      <c r="F92" s="415">
        <v>8.3160745000000009</v>
      </c>
      <c r="G92" s="416">
        <v>0.48699999999999999</v>
      </c>
      <c r="H92" s="417">
        <v>12.159074500000001</v>
      </c>
    </row>
    <row r="93" spans="1:22" ht="12.75" customHeight="1">
      <c r="A93" s="974" t="s">
        <v>139</v>
      </c>
      <c r="B93" s="975"/>
      <c r="C93" s="975"/>
      <c r="D93" s="976"/>
      <c r="E93" s="418">
        <v>-803.33600000000001</v>
      </c>
      <c r="F93" s="419">
        <v>-379.69799999999998</v>
      </c>
      <c r="G93" s="419">
        <v>-94.567189999999997</v>
      </c>
      <c r="H93" s="417">
        <v>-1277.6011899999999</v>
      </c>
    </row>
    <row r="94" spans="1:22">
      <c r="A94" s="76"/>
      <c r="B94" s="971" t="s">
        <v>140</v>
      </c>
      <c r="C94" s="972"/>
      <c r="D94" s="973"/>
      <c r="E94" s="414">
        <v>-1358.94</v>
      </c>
      <c r="F94" s="415">
        <v>-163.18299999999999</v>
      </c>
      <c r="G94" s="416">
        <v>-52.456000000000003</v>
      </c>
      <c r="H94" s="417">
        <v>-1574.579</v>
      </c>
    </row>
    <row r="95" spans="1:22" ht="12.75" customHeight="1">
      <c r="A95" s="20"/>
      <c r="B95" s="20"/>
      <c r="C95" s="977" t="s">
        <v>141</v>
      </c>
      <c r="D95" s="978"/>
      <c r="E95" s="414">
        <v>-1237.2670000000001</v>
      </c>
      <c r="F95" s="415">
        <v>-64.501999999999995</v>
      </c>
      <c r="G95" s="416">
        <v>-40.270000000000003</v>
      </c>
      <c r="H95" s="417">
        <v>-1342.039</v>
      </c>
    </row>
    <row r="96" spans="1:22" s="4" customFormat="1" ht="12.75" customHeight="1">
      <c r="A96" s="20"/>
      <c r="B96" s="20"/>
      <c r="C96" s="977" t="s">
        <v>142</v>
      </c>
      <c r="D96" s="978"/>
      <c r="E96" s="414">
        <v>-121.673</v>
      </c>
      <c r="F96" s="415">
        <v>-98.680999999999997</v>
      </c>
      <c r="G96" s="416">
        <v>-12.186</v>
      </c>
      <c r="H96" s="417">
        <v>-232.54</v>
      </c>
      <c r="I96" s="3"/>
      <c r="J96" s="1"/>
      <c r="K96" s="1"/>
      <c r="L96" s="1"/>
      <c r="M96" s="1"/>
      <c r="N96" s="3"/>
      <c r="O96" s="3"/>
      <c r="P96" s="3"/>
      <c r="Q96" s="3"/>
      <c r="R96" s="3"/>
      <c r="S96" s="3"/>
      <c r="T96" s="3"/>
      <c r="U96" s="3"/>
      <c r="V96" s="3"/>
    </row>
    <row r="97" spans="1:22" ht="12.75" customHeight="1">
      <c r="A97" s="76"/>
      <c r="B97" s="968" t="s">
        <v>143</v>
      </c>
      <c r="C97" s="969"/>
      <c r="D97" s="970"/>
      <c r="E97" s="414">
        <v>555.60400000000004</v>
      </c>
      <c r="F97" s="415">
        <v>187.47800000000001</v>
      </c>
      <c r="G97" s="416">
        <v>27.421810000000001</v>
      </c>
      <c r="H97" s="417">
        <v>770.50381000000004</v>
      </c>
    </row>
    <row r="98" spans="1:22" ht="12.75" customHeight="1">
      <c r="A98" s="20"/>
      <c r="B98" s="20"/>
      <c r="C98" s="977" t="s">
        <v>144</v>
      </c>
      <c r="D98" s="978"/>
      <c r="E98" s="414">
        <v>552.82799999999997</v>
      </c>
      <c r="F98" s="415">
        <v>117.723</v>
      </c>
      <c r="G98" s="416">
        <v>27.421810000000001</v>
      </c>
      <c r="H98" s="417">
        <v>697.97281000000009</v>
      </c>
    </row>
    <row r="99" spans="1:22" ht="12.75" customHeight="1">
      <c r="A99" s="20"/>
      <c r="B99" s="20"/>
      <c r="C99" s="977" t="s">
        <v>145</v>
      </c>
      <c r="D99" s="978"/>
      <c r="E99" s="414">
        <v>2.7759999999999998</v>
      </c>
      <c r="F99" s="415">
        <v>69.754999999999995</v>
      </c>
      <c r="G99" s="416">
        <v>0</v>
      </c>
      <c r="H99" s="417">
        <v>72.531000000000006</v>
      </c>
    </row>
    <row r="100" spans="1:22">
      <c r="A100" s="20"/>
      <c r="B100" s="971" t="s">
        <v>34</v>
      </c>
      <c r="C100" s="972"/>
      <c r="D100" s="973"/>
      <c r="E100" s="414">
        <v>0</v>
      </c>
      <c r="F100" s="415">
        <v>-403.99299999999999</v>
      </c>
      <c r="G100" s="416">
        <v>-69.533000000000001</v>
      </c>
      <c r="H100" s="417">
        <v>-473.52600000000001</v>
      </c>
    </row>
    <row r="101" spans="1:22" ht="12.75" customHeight="1">
      <c r="A101" s="974" t="s">
        <v>146</v>
      </c>
      <c r="B101" s="975"/>
      <c r="C101" s="975"/>
      <c r="D101" s="976"/>
      <c r="E101" s="418">
        <v>0</v>
      </c>
      <c r="F101" s="419">
        <v>-0.78700000000000003</v>
      </c>
      <c r="G101" s="420">
        <v>0</v>
      </c>
      <c r="H101" s="417">
        <v>-0.78700000000000003</v>
      </c>
    </row>
    <row r="102" spans="1:22" ht="12.75" customHeight="1">
      <c r="A102" s="76"/>
      <c r="B102" s="968" t="s">
        <v>147</v>
      </c>
      <c r="C102" s="969"/>
      <c r="D102" s="970"/>
      <c r="E102" s="414">
        <v>0</v>
      </c>
      <c r="F102" s="415">
        <v>-0.78700000000000003</v>
      </c>
      <c r="G102" s="416">
        <v>0</v>
      </c>
      <c r="H102" s="417">
        <v>-0.78700000000000003</v>
      </c>
    </row>
    <row r="103" spans="1:22" ht="12.75" customHeight="1">
      <c r="A103" s="76"/>
      <c r="B103" s="968" t="s">
        <v>27</v>
      </c>
      <c r="C103" s="969"/>
      <c r="D103" s="970"/>
      <c r="E103" s="414">
        <v>0</v>
      </c>
      <c r="F103" s="415">
        <v>0</v>
      </c>
      <c r="G103" s="416">
        <v>0</v>
      </c>
      <c r="H103" s="417">
        <v>0</v>
      </c>
    </row>
    <row r="104" spans="1:22" s="4" customFormat="1">
      <c r="A104" s="984" t="s">
        <v>148</v>
      </c>
      <c r="B104" s="985"/>
      <c r="C104" s="985"/>
      <c r="D104" s="986"/>
      <c r="E104" s="418">
        <v>-490.32400000000001</v>
      </c>
      <c r="F104" s="419">
        <v>-351.75505949999996</v>
      </c>
      <c r="G104" s="420">
        <v>-83.769509999999997</v>
      </c>
      <c r="H104" s="417">
        <v>-925.84856949999994</v>
      </c>
      <c r="I104" s="3"/>
      <c r="J104" s="1"/>
      <c r="K104" s="1"/>
      <c r="L104" s="1"/>
      <c r="M104" s="1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82" t="s">
        <v>149</v>
      </c>
      <c r="B105" s="82"/>
      <c r="C105" s="82"/>
      <c r="D105" s="83"/>
      <c r="E105" s="418">
        <v>-132.203</v>
      </c>
      <c r="F105" s="419">
        <v>-100.78892999999999</v>
      </c>
      <c r="G105" s="420">
        <v>-18.3005</v>
      </c>
      <c r="H105" s="417">
        <v>-251.29243</v>
      </c>
    </row>
    <row r="106" spans="1:22">
      <c r="A106" s="984" t="s">
        <v>150</v>
      </c>
      <c r="B106" s="985"/>
      <c r="C106" s="985"/>
      <c r="D106" s="986"/>
      <c r="E106" s="418">
        <v>-678.71900000000005</v>
      </c>
      <c r="F106" s="419">
        <v>-447.50236849999999</v>
      </c>
      <c r="G106" s="422">
        <v>-84.834609999999998</v>
      </c>
      <c r="H106" s="417">
        <v>-1211.0559785</v>
      </c>
    </row>
    <row r="107" spans="1:22" s="4" customFormat="1">
      <c r="A107" s="76"/>
      <c r="B107" s="971" t="s">
        <v>151</v>
      </c>
      <c r="C107" s="972"/>
      <c r="D107" s="973"/>
      <c r="E107" s="414">
        <v>-359.97899999999998</v>
      </c>
      <c r="F107" s="415">
        <v>-339.26059900000001</v>
      </c>
      <c r="G107" s="416">
        <v>-71.018260000000012</v>
      </c>
      <c r="H107" s="417">
        <v>-770.25785899999994</v>
      </c>
      <c r="I107" s="3"/>
      <c r="J107" s="1"/>
      <c r="K107" s="1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</row>
    <row r="108" spans="1:22" s="4" customFormat="1">
      <c r="A108" s="76"/>
      <c r="B108" s="971" t="s">
        <v>152</v>
      </c>
      <c r="C108" s="972"/>
      <c r="D108" s="973"/>
      <c r="E108" s="414">
        <v>-144.97200000000001</v>
      </c>
      <c r="F108" s="415">
        <v>-42.751035999999999</v>
      </c>
      <c r="G108" s="416">
        <v>-4.0432899999999998</v>
      </c>
      <c r="H108" s="417">
        <v>-191.76632599999999</v>
      </c>
      <c r="I108" s="3"/>
      <c r="J108" s="1"/>
      <c r="K108" s="1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</row>
    <row r="109" spans="1:22" s="4" customFormat="1">
      <c r="A109" s="76"/>
      <c r="B109" s="971" t="s">
        <v>50</v>
      </c>
      <c r="C109" s="972"/>
      <c r="D109" s="973"/>
      <c r="E109" s="414">
        <v>0</v>
      </c>
      <c r="F109" s="415">
        <v>0</v>
      </c>
      <c r="G109" s="416">
        <v>0</v>
      </c>
      <c r="H109" s="417">
        <v>0</v>
      </c>
      <c r="I109" s="3"/>
      <c r="J109" s="1"/>
      <c r="K109" s="1"/>
      <c r="L109" s="1"/>
      <c r="M109" s="1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2.75" customHeight="1">
      <c r="A110" s="76"/>
      <c r="B110" s="968" t="s">
        <v>51</v>
      </c>
      <c r="C110" s="969"/>
      <c r="D110" s="970"/>
      <c r="E110" s="414">
        <v>0</v>
      </c>
      <c r="F110" s="415">
        <v>-1E-3</v>
      </c>
      <c r="G110" s="416">
        <v>0</v>
      </c>
      <c r="H110" s="417">
        <v>-1E-3</v>
      </c>
    </row>
    <row r="111" spans="1:22" ht="12.75" customHeight="1">
      <c r="A111" s="76"/>
      <c r="B111" s="968" t="s">
        <v>153</v>
      </c>
      <c r="C111" s="969"/>
      <c r="D111" s="970"/>
      <c r="E111" s="414">
        <v>-105.5</v>
      </c>
      <c r="F111" s="415">
        <v>-31.780999999999999</v>
      </c>
      <c r="G111" s="416">
        <v>-5.7279999999999998</v>
      </c>
      <c r="H111" s="417">
        <v>-143.00899999999999</v>
      </c>
    </row>
    <row r="112" spans="1:22">
      <c r="A112" s="76"/>
      <c r="B112" s="971" t="s">
        <v>154</v>
      </c>
      <c r="C112" s="972"/>
      <c r="D112" s="973"/>
      <c r="E112" s="414">
        <v>-1.208</v>
      </c>
      <c r="F112" s="415">
        <v>-3.6880000000000002</v>
      </c>
      <c r="G112" s="416">
        <v>0</v>
      </c>
      <c r="H112" s="417">
        <v>-4.8959999999999999</v>
      </c>
    </row>
    <row r="113" spans="1:22">
      <c r="A113" s="76"/>
      <c r="B113" s="971" t="s">
        <v>84</v>
      </c>
      <c r="C113" s="972"/>
      <c r="D113" s="973"/>
      <c r="E113" s="414">
        <v>-65.052000000000007</v>
      </c>
      <c r="F113" s="415">
        <v>-27.321733500000001</v>
      </c>
      <c r="G113" s="416">
        <v>-3.7988600000000003</v>
      </c>
      <c r="H113" s="417">
        <v>-96.172593500000005</v>
      </c>
    </row>
    <row r="114" spans="1:22">
      <c r="A114" s="76"/>
      <c r="B114" s="981" t="s">
        <v>85</v>
      </c>
      <c r="C114" s="982"/>
      <c r="D114" s="983"/>
      <c r="E114" s="414">
        <v>-2.008</v>
      </c>
      <c r="F114" s="415">
        <v>-2.6989999999999998</v>
      </c>
      <c r="G114" s="416">
        <v>-0.2462</v>
      </c>
      <c r="H114" s="417">
        <v>-4.9531999999999998</v>
      </c>
    </row>
    <row r="115" spans="1:22">
      <c r="A115" s="984" t="s">
        <v>155</v>
      </c>
      <c r="B115" s="985"/>
      <c r="C115" s="985"/>
      <c r="D115" s="986"/>
      <c r="E115" s="418">
        <v>484.30700000000002</v>
      </c>
      <c r="F115" s="419">
        <v>-261.42249304799799</v>
      </c>
      <c r="G115" s="420">
        <v>-87.05444</v>
      </c>
      <c r="H115" s="417">
        <v>135.830066952002</v>
      </c>
    </row>
    <row r="116" spans="1:22">
      <c r="A116" s="984" t="s">
        <v>28</v>
      </c>
      <c r="B116" s="985"/>
      <c r="C116" s="985"/>
      <c r="D116" s="986"/>
      <c r="E116" s="418">
        <v>0</v>
      </c>
      <c r="F116" s="419">
        <v>0</v>
      </c>
      <c r="G116" s="420">
        <v>0</v>
      </c>
      <c r="H116" s="417">
        <v>0</v>
      </c>
    </row>
    <row r="117" spans="1:22" ht="13.5" thickBot="1">
      <c r="A117" s="1001" t="s">
        <v>29</v>
      </c>
      <c r="B117" s="1002"/>
      <c r="C117" s="1002"/>
      <c r="D117" s="1003"/>
      <c r="E117" s="423">
        <v>484.30700000000002</v>
      </c>
      <c r="F117" s="424">
        <v>-261.42249304799799</v>
      </c>
      <c r="G117" s="425">
        <v>-87.05444</v>
      </c>
      <c r="H117" s="426">
        <v>135.830066952002</v>
      </c>
    </row>
    <row r="118" spans="1:22" s="4" customFormat="1">
      <c r="A118" s="2"/>
      <c r="B118" s="2"/>
      <c r="C118" s="2"/>
      <c r="D118" s="2"/>
      <c r="E118" s="2"/>
      <c r="F118" s="1"/>
      <c r="G118" s="1"/>
      <c r="H118" s="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</sheetData>
  <mergeCells count="94">
    <mergeCell ref="B70:D70"/>
    <mergeCell ref="A71:D71"/>
    <mergeCell ref="A116:D116"/>
    <mergeCell ref="B60:D60"/>
    <mergeCell ref="C53:D53"/>
    <mergeCell ref="C54:D54"/>
    <mergeCell ref="A58:D58"/>
    <mergeCell ref="A62:D62"/>
    <mergeCell ref="C64:D64"/>
    <mergeCell ref="B61:D61"/>
    <mergeCell ref="C56:D56"/>
    <mergeCell ref="A106:D106"/>
    <mergeCell ref="B112:D112"/>
    <mergeCell ref="B113:D113"/>
    <mergeCell ref="B63:D63"/>
    <mergeCell ref="A115:D115"/>
    <mergeCell ref="C50:D50"/>
    <mergeCell ref="B69:D69"/>
    <mergeCell ref="B41:D41"/>
    <mergeCell ref="B42:D42"/>
    <mergeCell ref="C48:D48"/>
    <mergeCell ref="C65:D65"/>
    <mergeCell ref="C68:D68"/>
    <mergeCell ref="C67:D67"/>
    <mergeCell ref="B66:D66"/>
    <mergeCell ref="C55:D55"/>
    <mergeCell ref="B52:D52"/>
    <mergeCell ref="B49:D49"/>
    <mergeCell ref="C36:D36"/>
    <mergeCell ref="A2:H2"/>
    <mergeCell ref="E5:H5"/>
    <mergeCell ref="A117:D117"/>
    <mergeCell ref="A7:D7"/>
    <mergeCell ref="B8:D8"/>
    <mergeCell ref="C9:D9"/>
    <mergeCell ref="C10:D10"/>
    <mergeCell ref="B16:D16"/>
    <mergeCell ref="C22:D22"/>
    <mergeCell ref="C25:D25"/>
    <mergeCell ref="C95:D95"/>
    <mergeCell ref="C96:D96"/>
    <mergeCell ref="B87:D87"/>
    <mergeCell ref="B88:D88"/>
    <mergeCell ref="A84:D84"/>
    <mergeCell ref="B37:D37"/>
    <mergeCell ref="G4:H4"/>
    <mergeCell ref="B11:D11"/>
    <mergeCell ref="B15:D15"/>
    <mergeCell ref="B34:D34"/>
    <mergeCell ref="B23:D23"/>
    <mergeCell ref="B26:D26"/>
    <mergeCell ref="C24:D24"/>
    <mergeCell ref="C27:D27"/>
    <mergeCell ref="C29:D29"/>
    <mergeCell ref="C30:D30"/>
    <mergeCell ref="A5:D6"/>
    <mergeCell ref="B32:D32"/>
    <mergeCell ref="C28:D28"/>
    <mergeCell ref="A33:D33"/>
    <mergeCell ref="C35:D35"/>
    <mergeCell ref="B72:D72"/>
    <mergeCell ref="B114:D114"/>
    <mergeCell ref="B100:D100"/>
    <mergeCell ref="B102:D102"/>
    <mergeCell ref="B103:D103"/>
    <mergeCell ref="B107:D107"/>
    <mergeCell ref="B108:D108"/>
    <mergeCell ref="B109:D109"/>
    <mergeCell ref="B110:D110"/>
    <mergeCell ref="C99:D99"/>
    <mergeCell ref="A101:D101"/>
    <mergeCell ref="A104:D104"/>
    <mergeCell ref="A93:D93"/>
    <mergeCell ref="B89:D89"/>
    <mergeCell ref="B90:D90"/>
    <mergeCell ref="B91:D91"/>
    <mergeCell ref="B111:D111"/>
    <mergeCell ref="C74:D74"/>
    <mergeCell ref="C77:D77"/>
    <mergeCell ref="A80:D80"/>
    <mergeCell ref="B75:D75"/>
    <mergeCell ref="B79:D79"/>
    <mergeCell ref="C98:D98"/>
    <mergeCell ref="C76:D76"/>
    <mergeCell ref="C78:D78"/>
    <mergeCell ref="B92:D92"/>
    <mergeCell ref="B81:D81"/>
    <mergeCell ref="B82:D82"/>
    <mergeCell ref="B86:D86"/>
    <mergeCell ref="C73:D73"/>
    <mergeCell ref="B97:D97"/>
    <mergeCell ref="B94:D94"/>
    <mergeCell ref="B83:D83"/>
    <mergeCell ref="B85:D8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9"/>
  <sheetViews>
    <sheetView workbookViewId="0">
      <selection activeCell="M24" sqref="M24"/>
    </sheetView>
  </sheetViews>
  <sheetFormatPr defaultRowHeight="12.75"/>
  <cols>
    <col min="1" max="2" width="2.140625" style="359" customWidth="1"/>
    <col min="3" max="3" width="11.28515625" style="359" customWidth="1"/>
    <col min="4" max="4" width="4.28515625" style="359" customWidth="1"/>
    <col min="5" max="5" width="47.5703125" style="359" customWidth="1"/>
    <col min="6" max="6" width="12.28515625" style="359" customWidth="1"/>
    <col min="7" max="7" width="11.85546875" style="358" customWidth="1"/>
    <col min="8" max="9" width="11.7109375" style="358" customWidth="1"/>
    <col min="10" max="22" width="9.140625" style="358"/>
    <col min="23" max="242" width="9.140625" style="359"/>
    <col min="243" max="243" width="3.42578125" style="359" customWidth="1"/>
    <col min="244" max="244" width="7.140625" style="359" customWidth="1"/>
    <col min="245" max="246" width="2.140625" style="359" customWidth="1"/>
    <col min="247" max="247" width="11.28515625" style="359" customWidth="1"/>
    <col min="248" max="248" width="4.28515625" style="359" customWidth="1"/>
    <col min="249" max="249" width="56.42578125" style="359" customWidth="1"/>
    <col min="250" max="250" width="12.28515625" style="359" customWidth="1"/>
    <col min="251" max="251" width="11.85546875" style="359" customWidth="1"/>
    <col min="252" max="253" width="11.7109375" style="359" customWidth="1"/>
    <col min="254" max="254" width="9.140625" style="359"/>
    <col min="255" max="255" width="16" style="359" customWidth="1"/>
    <col min="256" max="16384" width="9.140625" style="359"/>
  </cols>
  <sheetData>
    <row r="2" spans="1:9" ht="15" customHeight="1">
      <c r="A2" s="997" t="s">
        <v>210</v>
      </c>
      <c r="B2" s="997"/>
      <c r="C2" s="997"/>
      <c r="D2" s="997"/>
      <c r="E2" s="997"/>
      <c r="F2" s="997"/>
      <c r="G2" s="997"/>
      <c r="H2" s="997"/>
      <c r="I2" s="997"/>
    </row>
    <row r="3" spans="1:9" ht="15" customHeight="1">
      <c r="A3" s="357"/>
      <c r="B3" s="357"/>
      <c r="C3" s="357"/>
      <c r="D3" s="357"/>
      <c r="E3" s="357"/>
      <c r="F3" s="357"/>
      <c r="G3" s="357"/>
      <c r="H3" s="357"/>
      <c r="I3" s="357"/>
    </row>
    <row r="4" spans="1:9" ht="13.5" thickBot="1">
      <c r="D4" s="358"/>
      <c r="F4" s="2"/>
      <c r="G4" s="2"/>
      <c r="H4" s="987" t="s">
        <v>90</v>
      </c>
      <c r="I4" s="987"/>
    </row>
    <row r="5" spans="1:9" ht="13.5" thickBot="1">
      <c r="A5" s="1013" t="s">
        <v>97</v>
      </c>
      <c r="B5" s="1014"/>
      <c r="C5" s="1014"/>
      <c r="D5" s="1014"/>
      <c r="E5" s="1015"/>
      <c r="F5" s="998">
        <v>39994</v>
      </c>
      <c r="G5" s="999"/>
      <c r="H5" s="999"/>
      <c r="I5" s="1000"/>
    </row>
    <row r="6" spans="1:9" ht="26.25" customHeight="1" thickBot="1">
      <c r="A6" s="1016"/>
      <c r="B6" s="1017"/>
      <c r="C6" s="1017"/>
      <c r="D6" s="1017"/>
      <c r="E6" s="1018"/>
      <c r="F6" s="360" t="s">
        <v>91</v>
      </c>
      <c r="G6" s="361" t="s">
        <v>156</v>
      </c>
      <c r="H6" s="362" t="s">
        <v>157</v>
      </c>
      <c r="I6" s="363" t="s">
        <v>94</v>
      </c>
    </row>
    <row r="7" spans="1:9" ht="13.5" thickBot="1">
      <c r="A7" s="1031" t="s">
        <v>53</v>
      </c>
      <c r="B7" s="1032"/>
      <c r="C7" s="1032"/>
      <c r="D7" s="1032"/>
      <c r="E7" s="1033"/>
      <c r="F7" s="364">
        <v>6126.5630000000001</v>
      </c>
      <c r="G7" s="365">
        <v>2665.4214467829997</v>
      </c>
      <c r="H7" s="366">
        <v>333.85010999999997</v>
      </c>
      <c r="I7" s="367">
        <v>9125.8345567829983</v>
      </c>
    </row>
    <row r="8" spans="1:9">
      <c r="A8" s="1034" t="s">
        <v>158</v>
      </c>
      <c r="B8" s="1035"/>
      <c r="C8" s="1035"/>
      <c r="D8" s="1035"/>
      <c r="E8" s="1036"/>
      <c r="F8" s="368">
        <v>2756.9430000000002</v>
      </c>
      <c r="G8" s="369">
        <v>1193.1095410480002</v>
      </c>
      <c r="H8" s="370">
        <v>87.516010000000009</v>
      </c>
      <c r="I8" s="371">
        <v>4037.5685510480002</v>
      </c>
    </row>
    <row r="9" spans="1:9" ht="13.5" customHeight="1">
      <c r="A9" s="1019"/>
      <c r="B9" s="1021" t="s">
        <v>99</v>
      </c>
      <c r="C9" s="1022"/>
      <c r="D9" s="1022"/>
      <c r="E9" s="1023"/>
      <c r="F9" s="372">
        <v>2741.8049999999998</v>
      </c>
      <c r="G9" s="373">
        <v>1182.0835410480001</v>
      </c>
      <c r="H9" s="374">
        <v>87.516010000000009</v>
      </c>
      <c r="I9" s="375">
        <v>4011.4045510480005</v>
      </c>
    </row>
    <row r="10" spans="1:9" ht="12.75" customHeight="1">
      <c r="A10" s="1020"/>
      <c r="B10" s="1024" t="s">
        <v>100</v>
      </c>
      <c r="C10" s="1025"/>
      <c r="D10" s="1025"/>
      <c r="E10" s="1026"/>
      <c r="F10" s="372">
        <v>15.138</v>
      </c>
      <c r="G10" s="373">
        <v>11.026</v>
      </c>
      <c r="H10" s="374">
        <v>0</v>
      </c>
      <c r="I10" s="375">
        <v>26.164000000000001</v>
      </c>
    </row>
    <row r="11" spans="1:9">
      <c r="A11" s="1037" t="s">
        <v>101</v>
      </c>
      <c r="B11" s="1038"/>
      <c r="C11" s="1038"/>
      <c r="D11" s="1038"/>
      <c r="E11" s="1039"/>
      <c r="F11" s="372">
        <v>192.61600000000001</v>
      </c>
      <c r="G11" s="373">
        <v>81.695239000000001</v>
      </c>
      <c r="H11" s="374">
        <v>37.497309999999999</v>
      </c>
      <c r="I11" s="375">
        <v>311.80854899999997</v>
      </c>
    </row>
    <row r="12" spans="1:9">
      <c r="A12" s="1019"/>
      <c r="B12" s="1049" t="s">
        <v>102</v>
      </c>
      <c r="C12" s="1050"/>
      <c r="D12" s="1050"/>
      <c r="E12" s="1051"/>
      <c r="F12" s="372">
        <v>192.61600000000001</v>
      </c>
      <c r="G12" s="373">
        <v>80.795238999999995</v>
      </c>
      <c r="H12" s="374">
        <v>37.497309999999999</v>
      </c>
      <c r="I12" s="375">
        <v>310.90854899999999</v>
      </c>
    </row>
    <row r="13" spans="1:9">
      <c r="A13" s="1052"/>
      <c r="B13" s="1021" t="s">
        <v>103</v>
      </c>
      <c r="C13" s="1022"/>
      <c r="D13" s="1022"/>
      <c r="E13" s="1023"/>
      <c r="F13" s="372">
        <v>0</v>
      </c>
      <c r="G13" s="373">
        <v>0.9</v>
      </c>
      <c r="H13" s="374">
        <v>0</v>
      </c>
      <c r="I13" s="375">
        <v>0.9</v>
      </c>
    </row>
    <row r="14" spans="1:9" hidden="1">
      <c r="A14" s="1020"/>
      <c r="B14" s="1053" t="s">
        <v>6</v>
      </c>
      <c r="C14" s="1011"/>
      <c r="D14" s="1011"/>
      <c r="E14" s="1012"/>
      <c r="F14" s="372">
        <v>0</v>
      </c>
      <c r="G14" s="373">
        <v>0</v>
      </c>
      <c r="H14" s="374">
        <v>0</v>
      </c>
      <c r="I14" s="375">
        <v>0</v>
      </c>
    </row>
    <row r="15" spans="1:9" ht="14.25" customHeight="1">
      <c r="A15" s="1043" t="s">
        <v>104</v>
      </c>
      <c r="B15" s="1044"/>
      <c r="C15" s="1044"/>
      <c r="D15" s="1044"/>
      <c r="E15" s="1045"/>
      <c r="F15" s="372">
        <v>2.6789999999999998</v>
      </c>
      <c r="G15" s="373">
        <v>0.81699999999999995</v>
      </c>
      <c r="H15" s="374">
        <v>0.105</v>
      </c>
      <c r="I15" s="375">
        <v>3.601</v>
      </c>
    </row>
    <row r="16" spans="1:9">
      <c r="A16" s="1010" t="s">
        <v>105</v>
      </c>
      <c r="B16" s="1011"/>
      <c r="C16" s="1011"/>
      <c r="D16" s="1011"/>
      <c r="E16" s="1012"/>
      <c r="F16" s="372">
        <v>423.375</v>
      </c>
      <c r="G16" s="373">
        <v>175.46634149999997</v>
      </c>
      <c r="H16" s="374">
        <v>112.91363</v>
      </c>
      <c r="I16" s="375">
        <v>711.75497150000001</v>
      </c>
    </row>
    <row r="17" spans="1:9">
      <c r="A17" s="1046"/>
      <c r="B17" s="1021" t="s">
        <v>106</v>
      </c>
      <c r="C17" s="1022"/>
      <c r="D17" s="1022"/>
      <c r="E17" s="1023"/>
      <c r="F17" s="372">
        <v>224.92500000000001</v>
      </c>
      <c r="G17" s="373">
        <v>127.637443</v>
      </c>
      <c r="H17" s="374">
        <v>66.038420000000002</v>
      </c>
      <c r="I17" s="375">
        <v>418.60086299999995</v>
      </c>
    </row>
    <row r="18" spans="1:9">
      <c r="A18" s="1047"/>
      <c r="B18" s="1049" t="s">
        <v>107</v>
      </c>
      <c r="C18" s="1050"/>
      <c r="D18" s="1050"/>
      <c r="E18" s="1051"/>
      <c r="F18" s="372">
        <v>160.358</v>
      </c>
      <c r="G18" s="373">
        <v>39.191898499999994</v>
      </c>
      <c r="H18" s="374">
        <v>46.875209999999996</v>
      </c>
      <c r="I18" s="375">
        <v>246.42510849999999</v>
      </c>
    </row>
    <row r="19" spans="1:9">
      <c r="A19" s="1047"/>
      <c r="B19" s="1021" t="s">
        <v>108</v>
      </c>
      <c r="C19" s="1022"/>
      <c r="D19" s="1022"/>
      <c r="E19" s="1023"/>
      <c r="F19" s="379">
        <v>36.813000000000002</v>
      </c>
      <c r="G19" s="373">
        <v>0</v>
      </c>
      <c r="H19" s="374">
        <v>0</v>
      </c>
      <c r="I19" s="375">
        <v>36.813000000000002</v>
      </c>
    </row>
    <row r="20" spans="1:9" hidden="1">
      <c r="A20" s="1047"/>
      <c r="B20" s="1054" t="s">
        <v>7</v>
      </c>
      <c r="C20" s="1055"/>
      <c r="D20" s="1055"/>
      <c r="E20" s="1056"/>
      <c r="F20" s="379">
        <v>0</v>
      </c>
      <c r="G20" s="373">
        <v>5.7000000000000002E-2</v>
      </c>
      <c r="H20" s="374">
        <v>0</v>
      </c>
      <c r="I20" s="375">
        <v>5.7000000000000002E-2</v>
      </c>
    </row>
    <row r="21" spans="1:9" hidden="1">
      <c r="A21" s="1047"/>
      <c r="B21" s="1021" t="s">
        <v>8</v>
      </c>
      <c r="C21" s="1022"/>
      <c r="D21" s="1022"/>
      <c r="E21" s="1023"/>
      <c r="F21" s="379">
        <v>0</v>
      </c>
      <c r="G21" s="373">
        <v>0</v>
      </c>
      <c r="H21" s="374">
        <v>0</v>
      </c>
      <c r="I21" s="375">
        <v>0</v>
      </c>
    </row>
    <row r="22" spans="1:9" ht="12.75" customHeight="1">
      <c r="A22" s="1048"/>
      <c r="B22" s="1057" t="s">
        <v>110</v>
      </c>
      <c r="C22" s="1058"/>
      <c r="D22" s="1058"/>
      <c r="E22" s="1059"/>
      <c r="F22" s="379">
        <v>1.2789999999999999</v>
      </c>
      <c r="G22" s="373">
        <v>8.58</v>
      </c>
      <c r="H22" s="374">
        <v>0</v>
      </c>
      <c r="I22" s="375">
        <v>9.859</v>
      </c>
    </row>
    <row r="23" spans="1:9">
      <c r="A23" s="1010" t="s">
        <v>111</v>
      </c>
      <c r="B23" s="1011"/>
      <c r="C23" s="1011"/>
      <c r="D23" s="1011"/>
      <c r="E23" s="1012"/>
      <c r="F23" s="372">
        <v>2414.4749999999999</v>
      </c>
      <c r="G23" s="373">
        <v>1224.9261500349999</v>
      </c>
      <c r="H23" s="374">
        <v>81.199919999999992</v>
      </c>
      <c r="I23" s="375">
        <v>3720.6010700349998</v>
      </c>
    </row>
    <row r="24" spans="1:9">
      <c r="A24" s="1019"/>
      <c r="B24" s="1021" t="s">
        <v>112</v>
      </c>
      <c r="C24" s="1022"/>
      <c r="D24" s="1022"/>
      <c r="E24" s="1023"/>
      <c r="F24" s="372">
        <v>4.5839999999999996</v>
      </c>
      <c r="G24" s="373">
        <v>265.536</v>
      </c>
      <c r="H24" s="374">
        <v>1.55</v>
      </c>
      <c r="I24" s="375">
        <v>271.67</v>
      </c>
    </row>
    <row r="25" spans="1:9">
      <c r="A25" s="1020"/>
      <c r="B25" s="1024" t="s">
        <v>113</v>
      </c>
      <c r="C25" s="1025"/>
      <c r="D25" s="1025"/>
      <c r="E25" s="1026"/>
      <c r="F25" s="372">
        <v>2409.8910000000001</v>
      </c>
      <c r="G25" s="373">
        <v>959.39015003499992</v>
      </c>
      <c r="H25" s="374">
        <v>79.649919999999995</v>
      </c>
      <c r="I25" s="375">
        <v>3448.9310700349997</v>
      </c>
    </row>
    <row r="26" spans="1:9">
      <c r="A26" s="1010" t="s">
        <v>114</v>
      </c>
      <c r="B26" s="1011"/>
      <c r="C26" s="1011"/>
      <c r="D26" s="1011"/>
      <c r="E26" s="1012"/>
      <c r="F26" s="372">
        <v>49.609000000000002</v>
      </c>
      <c r="G26" s="373">
        <v>16.1108555</v>
      </c>
      <c r="H26" s="374">
        <v>6.7565400000000002</v>
      </c>
      <c r="I26" s="375">
        <v>72.476395499999995</v>
      </c>
    </row>
    <row r="27" spans="1:9" ht="12.75" hidden="1" customHeight="1">
      <c r="A27" s="1027"/>
      <c r="B27" s="1030" t="s">
        <v>9</v>
      </c>
      <c r="C27" s="1008"/>
      <c r="D27" s="1008"/>
      <c r="E27" s="1009"/>
      <c r="F27" s="372">
        <v>0</v>
      </c>
      <c r="G27" s="373">
        <v>7.0999999999999994E-2</v>
      </c>
      <c r="H27" s="374">
        <v>0</v>
      </c>
      <c r="I27" s="375">
        <v>7.0999999999999994E-2</v>
      </c>
    </row>
    <row r="28" spans="1:9" ht="12.75" hidden="1" customHeight="1">
      <c r="A28" s="1028"/>
      <c r="B28" s="1040" t="s">
        <v>52</v>
      </c>
      <c r="C28" s="1041"/>
      <c r="D28" s="1041"/>
      <c r="E28" s="1042"/>
      <c r="F28" s="372">
        <v>0</v>
      </c>
      <c r="G28" s="373">
        <v>0</v>
      </c>
      <c r="H28" s="374">
        <v>0</v>
      </c>
      <c r="I28" s="375">
        <v>0</v>
      </c>
    </row>
    <row r="29" spans="1:9" ht="28.5" hidden="1" customHeight="1">
      <c r="A29" s="1028"/>
      <c r="B29" s="1030" t="s">
        <v>10</v>
      </c>
      <c r="C29" s="1008"/>
      <c r="D29" s="1008"/>
      <c r="E29" s="1009"/>
      <c r="F29" s="372">
        <v>0</v>
      </c>
      <c r="G29" s="373">
        <v>1E-3</v>
      </c>
      <c r="H29" s="374">
        <v>0</v>
      </c>
      <c r="I29" s="375">
        <v>1E-3</v>
      </c>
    </row>
    <row r="30" spans="1:9" ht="12.75" customHeight="1">
      <c r="A30" s="1028"/>
      <c r="B30" s="1060" t="s">
        <v>117</v>
      </c>
      <c r="C30" s="1061"/>
      <c r="D30" s="1061"/>
      <c r="E30" s="1062"/>
      <c r="F30" s="372">
        <v>49.593000000000004</v>
      </c>
      <c r="G30" s="373">
        <v>16.015999999999998</v>
      </c>
      <c r="H30" s="374">
        <v>6.7085400000000002</v>
      </c>
      <c r="I30" s="375">
        <v>72.317539999999994</v>
      </c>
    </row>
    <row r="31" spans="1:9" hidden="1">
      <c r="A31" s="1029"/>
      <c r="B31" s="376" t="s">
        <v>11</v>
      </c>
      <c r="C31" s="377"/>
      <c r="D31" s="377"/>
      <c r="E31" s="378"/>
      <c r="F31" s="372">
        <v>1.6E-2</v>
      </c>
      <c r="G31" s="373">
        <v>2.2855500000000001E-2</v>
      </c>
      <c r="H31" s="374">
        <v>4.8000000000000001E-2</v>
      </c>
      <c r="I31" s="375">
        <v>8.6855500000000002E-2</v>
      </c>
    </row>
    <row r="32" spans="1:9" ht="15" customHeight="1" thickBot="1">
      <c r="A32" s="1063" t="s">
        <v>119</v>
      </c>
      <c r="B32" s="1064"/>
      <c r="C32" s="1064"/>
      <c r="D32" s="1064"/>
      <c r="E32" s="1065"/>
      <c r="F32" s="382">
        <v>286.86599999999999</v>
      </c>
      <c r="G32" s="383">
        <v>-26.703680299999998</v>
      </c>
      <c r="H32" s="384">
        <v>7.8616999999999999</v>
      </c>
      <c r="I32" s="385">
        <v>268.0240197</v>
      </c>
    </row>
    <row r="33" spans="1:9" ht="13.5" thickBot="1">
      <c r="A33" s="1031" t="s">
        <v>120</v>
      </c>
      <c r="B33" s="1032"/>
      <c r="C33" s="1032"/>
      <c r="D33" s="1032"/>
      <c r="E33" s="1033"/>
      <c r="F33" s="364">
        <v>-2800.857</v>
      </c>
      <c r="G33" s="365">
        <v>-1221.3186864999998</v>
      </c>
      <c r="H33" s="366">
        <v>-82.418030000000002</v>
      </c>
      <c r="I33" s="367">
        <v>-4104.5937164999996</v>
      </c>
    </row>
    <row r="34" spans="1:9">
      <c r="A34" s="1066" t="s">
        <v>98</v>
      </c>
      <c r="B34" s="1067"/>
      <c r="C34" s="1067"/>
      <c r="D34" s="1067"/>
      <c r="E34" s="1068"/>
      <c r="F34" s="368">
        <v>-505.68400000000003</v>
      </c>
      <c r="G34" s="369">
        <v>-305.09938750000003</v>
      </c>
      <c r="H34" s="370">
        <v>-18.120489999999997</v>
      </c>
      <c r="I34" s="371">
        <v>-828.90387749999991</v>
      </c>
    </row>
    <row r="35" spans="1:9">
      <c r="A35" s="1019"/>
      <c r="B35" s="1021" t="s">
        <v>99</v>
      </c>
      <c r="C35" s="1022"/>
      <c r="D35" s="1022"/>
      <c r="E35" s="1023"/>
      <c r="F35" s="372">
        <v>-446.47300000000001</v>
      </c>
      <c r="G35" s="373">
        <v>-265.97137599999996</v>
      </c>
      <c r="H35" s="374">
        <v>-15.907350000000001</v>
      </c>
      <c r="I35" s="375">
        <v>-728.35172599999987</v>
      </c>
    </row>
    <row r="36" spans="1:9">
      <c r="A36" s="1020"/>
      <c r="B36" s="1024" t="s">
        <v>100</v>
      </c>
      <c r="C36" s="1025"/>
      <c r="D36" s="1025"/>
      <c r="E36" s="1026"/>
      <c r="F36" s="372">
        <v>-59.210999999999999</v>
      </c>
      <c r="G36" s="373">
        <v>-39.1280115</v>
      </c>
      <c r="H36" s="374">
        <v>-2.2131399999999997</v>
      </c>
      <c r="I36" s="375">
        <v>-100.55215149999999</v>
      </c>
    </row>
    <row r="37" spans="1:9">
      <c r="A37" s="1010" t="s">
        <v>101</v>
      </c>
      <c r="B37" s="1011"/>
      <c r="C37" s="1011"/>
      <c r="D37" s="1011"/>
      <c r="E37" s="1012"/>
      <c r="F37" s="372">
        <v>-19.18</v>
      </c>
      <c r="G37" s="373">
        <v>-19.236000000000001</v>
      </c>
      <c r="H37" s="374">
        <v>-0.84699999999999998</v>
      </c>
      <c r="I37" s="375">
        <v>-39.262999999999998</v>
      </c>
    </row>
    <row r="38" spans="1:9">
      <c r="A38" s="1019"/>
      <c r="B38" s="1021" t="s">
        <v>102</v>
      </c>
      <c r="C38" s="1022"/>
      <c r="D38" s="1022"/>
      <c r="E38" s="1023"/>
      <c r="F38" s="372">
        <v>-19.044</v>
      </c>
      <c r="G38" s="373">
        <v>-18.568999999999999</v>
      </c>
      <c r="H38" s="374">
        <v>-0.84699999999999998</v>
      </c>
      <c r="I38" s="375">
        <v>-38.46</v>
      </c>
    </row>
    <row r="39" spans="1:9">
      <c r="A39" s="1052"/>
      <c r="B39" s="1021" t="s">
        <v>103</v>
      </c>
      <c r="C39" s="1022"/>
      <c r="D39" s="1022"/>
      <c r="E39" s="1023"/>
      <c r="F39" s="372">
        <v>-0.10100000000000001</v>
      </c>
      <c r="G39" s="373">
        <v>-0.66600000000000004</v>
      </c>
      <c r="H39" s="374">
        <v>0</v>
      </c>
      <c r="I39" s="375">
        <v>-0.76700000000000002</v>
      </c>
    </row>
    <row r="40" spans="1:9" ht="12.75" customHeight="1">
      <c r="A40" s="1020"/>
      <c r="B40" s="1024" t="s">
        <v>159</v>
      </c>
      <c r="C40" s="1025"/>
      <c r="D40" s="1025"/>
      <c r="E40" s="1026"/>
      <c r="F40" s="372">
        <v>-3.5000000000000003E-2</v>
      </c>
      <c r="G40" s="373">
        <v>-1E-3</v>
      </c>
      <c r="H40" s="374">
        <v>0</v>
      </c>
      <c r="I40" s="375">
        <v>-3.5999999999999997E-2</v>
      </c>
    </row>
    <row r="41" spans="1:9" ht="12.75" customHeight="1">
      <c r="A41" s="1043" t="s">
        <v>104</v>
      </c>
      <c r="B41" s="1044"/>
      <c r="C41" s="1044"/>
      <c r="D41" s="1044"/>
      <c r="E41" s="1045"/>
      <c r="F41" s="372">
        <v>-16.672000000000001</v>
      </c>
      <c r="G41" s="373">
        <v>-8.3484215000000006</v>
      </c>
      <c r="H41" s="374">
        <v>-0.89781999999999995</v>
      </c>
      <c r="I41" s="375">
        <v>-25.918241500000001</v>
      </c>
    </row>
    <row r="42" spans="1:9">
      <c r="A42" s="1010" t="s">
        <v>105</v>
      </c>
      <c r="B42" s="1011"/>
      <c r="C42" s="1011"/>
      <c r="D42" s="1011"/>
      <c r="E42" s="1012"/>
      <c r="F42" s="372">
        <v>-253.83699999999999</v>
      </c>
      <c r="G42" s="373">
        <v>-198.54305100000002</v>
      </c>
      <c r="H42" s="374">
        <v>-8.2225099999999998</v>
      </c>
      <c r="I42" s="375">
        <v>-460.60256099999998</v>
      </c>
    </row>
    <row r="43" spans="1:9">
      <c r="A43" s="1019"/>
      <c r="B43" s="1021" t="s">
        <v>106</v>
      </c>
      <c r="C43" s="1022"/>
      <c r="D43" s="1022"/>
      <c r="E43" s="1023"/>
      <c r="F43" s="372">
        <v>-1.024</v>
      </c>
      <c r="G43" s="373">
        <v>-0.39900000000000002</v>
      </c>
      <c r="H43" s="374">
        <v>-6.3289999999999999E-2</v>
      </c>
      <c r="I43" s="375">
        <v>-1.4862899999999999</v>
      </c>
    </row>
    <row r="44" spans="1:9">
      <c r="A44" s="1052"/>
      <c r="B44" s="1021" t="s">
        <v>107</v>
      </c>
      <c r="C44" s="1022"/>
      <c r="D44" s="1022"/>
      <c r="E44" s="1023"/>
      <c r="F44" s="372">
        <v>-160.56800000000001</v>
      </c>
      <c r="G44" s="373">
        <v>-79.1359365</v>
      </c>
      <c r="H44" s="374">
        <v>-0.68203999999999998</v>
      </c>
      <c r="I44" s="375">
        <v>-240.38597650000003</v>
      </c>
    </row>
    <row r="45" spans="1:9">
      <c r="A45" s="1052"/>
      <c r="B45" s="1021" t="s">
        <v>108</v>
      </c>
      <c r="C45" s="1022"/>
      <c r="D45" s="1022"/>
      <c r="E45" s="1023"/>
      <c r="F45" s="372">
        <v>-2.0219999999999998</v>
      </c>
      <c r="G45" s="373">
        <v>-0.86499999999999999</v>
      </c>
      <c r="H45" s="374">
        <v>-4.0000000000000001E-3</v>
      </c>
      <c r="I45" s="375">
        <v>-2.891</v>
      </c>
    </row>
    <row r="46" spans="1:9">
      <c r="A46" s="1052"/>
      <c r="B46" s="1021" t="s">
        <v>109</v>
      </c>
      <c r="C46" s="1022"/>
      <c r="D46" s="1022"/>
      <c r="E46" s="1023"/>
      <c r="F46" s="372">
        <v>-44.514000000000003</v>
      </c>
      <c r="G46" s="373">
        <v>-62.025563000000005</v>
      </c>
      <c r="H46" s="374">
        <v>-2.35025</v>
      </c>
      <c r="I46" s="375">
        <v>-108.88981299999999</v>
      </c>
    </row>
    <row r="47" spans="1:9">
      <c r="A47" s="1052"/>
      <c r="B47" s="1021" t="s">
        <v>46</v>
      </c>
      <c r="C47" s="1022"/>
      <c r="D47" s="1022"/>
      <c r="E47" s="1023"/>
      <c r="F47" s="372">
        <v>-10.55</v>
      </c>
      <c r="G47" s="373">
        <v>-13.8025515</v>
      </c>
      <c r="H47" s="374">
        <v>-1.226</v>
      </c>
      <c r="I47" s="375">
        <v>-25.5785515</v>
      </c>
    </row>
    <row r="48" spans="1:9" ht="12.75" customHeight="1">
      <c r="A48" s="1020"/>
      <c r="B48" s="1069" t="s">
        <v>110</v>
      </c>
      <c r="C48" s="1070"/>
      <c r="D48" s="1070"/>
      <c r="E48" s="1071"/>
      <c r="F48" s="372">
        <v>-35.158999999999999</v>
      </c>
      <c r="G48" s="373">
        <v>-42.314999999999998</v>
      </c>
      <c r="H48" s="374">
        <v>-3.8969300000000002</v>
      </c>
      <c r="I48" s="375">
        <v>-81.370929999999987</v>
      </c>
    </row>
    <row r="49" spans="1:22">
      <c r="A49" s="1010" t="s">
        <v>111</v>
      </c>
      <c r="B49" s="1011"/>
      <c r="C49" s="1011"/>
      <c r="D49" s="1011"/>
      <c r="E49" s="1012"/>
      <c r="F49" s="372">
        <v>-1781.1279999999999</v>
      </c>
      <c r="G49" s="373">
        <v>-509.43144799999999</v>
      </c>
      <c r="H49" s="374">
        <v>-38.766199999999998</v>
      </c>
      <c r="I49" s="375">
        <v>-2329.325648</v>
      </c>
    </row>
    <row r="50" spans="1:22" ht="13.5" customHeight="1">
      <c r="A50" s="1019"/>
      <c r="B50" s="1057" t="s">
        <v>112</v>
      </c>
      <c r="C50" s="1058"/>
      <c r="D50" s="1058"/>
      <c r="E50" s="1059"/>
      <c r="F50" s="372">
        <v>-1.74</v>
      </c>
      <c r="G50" s="373">
        <v>-9.3169000000000002E-2</v>
      </c>
      <c r="H50" s="374">
        <v>-1.0490000000000001E-2</v>
      </c>
      <c r="I50" s="375">
        <v>-1.8436590000000002</v>
      </c>
    </row>
    <row r="51" spans="1:22">
      <c r="A51" s="1020"/>
      <c r="B51" s="1021" t="s">
        <v>113</v>
      </c>
      <c r="C51" s="1022"/>
      <c r="D51" s="1022"/>
      <c r="E51" s="1023"/>
      <c r="F51" s="372">
        <v>-1779.3879999999999</v>
      </c>
      <c r="G51" s="373">
        <v>-509.338279</v>
      </c>
      <c r="H51" s="374">
        <v>-38.755710000000001</v>
      </c>
      <c r="I51" s="375">
        <v>-2327.4819889999999</v>
      </c>
    </row>
    <row r="52" spans="1:22">
      <c r="A52" s="1010" t="s">
        <v>114</v>
      </c>
      <c r="B52" s="1011"/>
      <c r="C52" s="1011"/>
      <c r="D52" s="1011"/>
      <c r="E52" s="1012"/>
      <c r="F52" s="372">
        <v>-224.35599999999999</v>
      </c>
      <c r="G52" s="373">
        <v>-180.66037849999998</v>
      </c>
      <c r="H52" s="374">
        <v>-15.56401</v>
      </c>
      <c r="I52" s="375">
        <v>-420.58038850000003</v>
      </c>
    </row>
    <row r="53" spans="1:22" ht="12.75" customHeight="1">
      <c r="A53" s="1019"/>
      <c r="B53" s="1072" t="s">
        <v>115</v>
      </c>
      <c r="C53" s="1073"/>
      <c r="D53" s="1073"/>
      <c r="E53" s="1074"/>
      <c r="F53" s="372">
        <v>-26.763000000000002</v>
      </c>
      <c r="G53" s="373">
        <v>-37.735892499999999</v>
      </c>
      <c r="H53" s="374">
        <v>-2.6382099999999999</v>
      </c>
      <c r="I53" s="375">
        <v>-67.137102500000012</v>
      </c>
    </row>
    <row r="54" spans="1:22" ht="12.75" customHeight="1">
      <c r="A54" s="1052"/>
      <c r="B54" s="1072" t="s">
        <v>160</v>
      </c>
      <c r="C54" s="1073"/>
      <c r="D54" s="1073"/>
      <c r="E54" s="1074"/>
      <c r="F54" s="372">
        <v>-0.79900000000000004</v>
      </c>
      <c r="G54" s="373">
        <v>-0.87353999999999998</v>
      </c>
      <c r="H54" s="374">
        <v>0</v>
      </c>
      <c r="I54" s="375">
        <v>-1.6725399999999999</v>
      </c>
    </row>
    <row r="55" spans="1:22" ht="26.25" hidden="1" customHeight="1">
      <c r="A55" s="1052"/>
      <c r="B55" s="1072" t="s">
        <v>12</v>
      </c>
      <c r="C55" s="1073"/>
      <c r="D55" s="1073"/>
      <c r="E55" s="1074"/>
      <c r="F55" s="379">
        <v>-9.2999999999999999E-2</v>
      </c>
      <c r="G55" s="373">
        <v>-7.9000000000000001E-2</v>
      </c>
      <c r="H55" s="374">
        <v>0</v>
      </c>
      <c r="I55" s="375">
        <v>-0.17199999999999999</v>
      </c>
    </row>
    <row r="56" spans="1:22" ht="12.75" customHeight="1">
      <c r="A56" s="1052"/>
      <c r="B56" s="1072" t="s">
        <v>117</v>
      </c>
      <c r="C56" s="1073"/>
      <c r="D56" s="1073"/>
      <c r="E56" s="1074"/>
      <c r="F56" s="372">
        <v>-189.09700000000001</v>
      </c>
      <c r="G56" s="373">
        <v>-135.26941099999999</v>
      </c>
      <c r="H56" s="374">
        <v>-12.69725</v>
      </c>
      <c r="I56" s="375">
        <v>-337.06366099999997</v>
      </c>
    </row>
    <row r="57" spans="1:22" ht="15.75" customHeight="1" thickBot="1">
      <c r="A57" s="1075"/>
      <c r="B57" s="1076" t="s">
        <v>118</v>
      </c>
      <c r="C57" s="1077"/>
      <c r="D57" s="1077"/>
      <c r="E57" s="1078"/>
      <c r="F57" s="382">
        <v>-7.6040000000000001</v>
      </c>
      <c r="G57" s="383">
        <v>-6.7025350000000001</v>
      </c>
      <c r="H57" s="384">
        <v>-0.22855</v>
      </c>
      <c r="I57" s="385">
        <v>-14.535084999999999</v>
      </c>
    </row>
    <row r="58" spans="1:22" s="388" customFormat="1" ht="13.5" thickBot="1">
      <c r="A58" s="1031" t="s">
        <v>121</v>
      </c>
      <c r="B58" s="1032"/>
      <c r="C58" s="1032"/>
      <c r="D58" s="1032"/>
      <c r="E58" s="1033"/>
      <c r="F58" s="364">
        <v>3325.7060000000001</v>
      </c>
      <c r="G58" s="365">
        <v>1444.1027602829997</v>
      </c>
      <c r="H58" s="366">
        <v>251.43208000000001</v>
      </c>
      <c r="I58" s="386">
        <v>5021.2408402829997</v>
      </c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</row>
    <row r="59" spans="1:22" s="388" customFormat="1" ht="13.5" thickBot="1">
      <c r="A59" s="1031" t="s">
        <v>66</v>
      </c>
      <c r="B59" s="1032"/>
      <c r="C59" s="1032"/>
      <c r="D59" s="1032"/>
      <c r="E59" s="1033"/>
      <c r="F59" s="364">
        <v>1044.7070000000001</v>
      </c>
      <c r="G59" s="365">
        <v>383.95596893999999</v>
      </c>
      <c r="H59" s="366">
        <v>85.143350000000012</v>
      </c>
      <c r="I59" s="367">
        <v>1513.8063189400002</v>
      </c>
      <c r="J59" s="387"/>
      <c r="K59" s="387"/>
      <c r="L59" s="387"/>
      <c r="M59" s="387"/>
      <c r="N59" s="387"/>
      <c r="O59" s="387"/>
      <c r="P59" s="387"/>
      <c r="Q59" s="387"/>
      <c r="R59" s="387"/>
      <c r="S59" s="387"/>
      <c r="T59" s="387"/>
      <c r="U59" s="387"/>
      <c r="V59" s="387"/>
    </row>
    <row r="60" spans="1:22" ht="15" customHeight="1">
      <c r="A60" s="1066" t="s">
        <v>161</v>
      </c>
      <c r="B60" s="1067"/>
      <c r="C60" s="1067"/>
      <c r="D60" s="1067"/>
      <c r="E60" s="1068"/>
      <c r="F60" s="368">
        <v>1214.2750000000001</v>
      </c>
      <c r="G60" s="369">
        <v>506.51873144000001</v>
      </c>
      <c r="H60" s="370">
        <v>125.24347999999999</v>
      </c>
      <c r="I60" s="371">
        <v>1846.03721144</v>
      </c>
    </row>
    <row r="61" spans="1:22" ht="13.5" thickBot="1">
      <c r="A61" s="1079" t="s">
        <v>162</v>
      </c>
      <c r="B61" s="1080"/>
      <c r="C61" s="1080"/>
      <c r="D61" s="1080"/>
      <c r="E61" s="1081"/>
      <c r="F61" s="382">
        <v>-169.56800000000001</v>
      </c>
      <c r="G61" s="383">
        <v>-122.56276249999999</v>
      </c>
      <c r="H61" s="384">
        <v>-40.100130000000007</v>
      </c>
      <c r="I61" s="385">
        <v>-332.23089250000004</v>
      </c>
    </row>
    <row r="62" spans="1:22" s="388" customFormat="1" ht="13.5" thickBot="1">
      <c r="A62" s="1082" t="s">
        <v>122</v>
      </c>
      <c r="B62" s="1083"/>
      <c r="C62" s="1084"/>
      <c r="D62" s="1084"/>
      <c r="E62" s="1085"/>
      <c r="F62" s="389">
        <v>145.601</v>
      </c>
      <c r="G62" s="390">
        <v>-3.512</v>
      </c>
      <c r="H62" s="391">
        <v>6.0540000000000003</v>
      </c>
      <c r="I62" s="386">
        <v>148.143</v>
      </c>
      <c r="J62" s="387"/>
      <c r="K62" s="387"/>
      <c r="L62" s="387"/>
      <c r="M62" s="387"/>
      <c r="N62" s="387"/>
      <c r="O62" s="387"/>
      <c r="P62" s="387"/>
      <c r="Q62" s="387"/>
      <c r="R62" s="387"/>
      <c r="S62" s="387"/>
      <c r="T62" s="387"/>
      <c r="U62" s="387"/>
      <c r="V62" s="387"/>
    </row>
    <row r="63" spans="1:22" ht="12.75" customHeight="1">
      <c r="A63" s="1086" t="s">
        <v>123</v>
      </c>
      <c r="B63" s="1087"/>
      <c r="C63" s="1087"/>
      <c r="D63" s="1087"/>
      <c r="E63" s="1088"/>
      <c r="F63" s="392">
        <v>9.0050000000000008</v>
      </c>
      <c r="G63" s="393">
        <v>-4.0659999999999998</v>
      </c>
      <c r="H63" s="394">
        <v>0</v>
      </c>
      <c r="I63" s="395">
        <v>4.9390000000000001</v>
      </c>
    </row>
    <row r="64" spans="1:22" ht="12" customHeight="1">
      <c r="A64" s="1019"/>
      <c r="B64" s="1021" t="s">
        <v>163</v>
      </c>
      <c r="C64" s="1022"/>
      <c r="D64" s="1022"/>
      <c r="E64" s="1023"/>
      <c r="F64" s="372">
        <v>8.2479999999999993</v>
      </c>
      <c r="G64" s="373">
        <v>-4.4649999999999999</v>
      </c>
      <c r="H64" s="374">
        <v>0</v>
      </c>
      <c r="I64" s="375">
        <v>3.7829999999999999</v>
      </c>
    </row>
    <row r="65" spans="1:22" ht="12.75" customHeight="1">
      <c r="A65" s="1020"/>
      <c r="B65" s="1024" t="s">
        <v>31</v>
      </c>
      <c r="C65" s="1025"/>
      <c r="D65" s="1025"/>
      <c r="E65" s="1026"/>
      <c r="F65" s="372">
        <v>0.75700000000000001</v>
      </c>
      <c r="G65" s="373">
        <v>0.39900000000000002</v>
      </c>
      <c r="H65" s="374">
        <v>0</v>
      </c>
      <c r="I65" s="375">
        <v>1.1559999999999999</v>
      </c>
    </row>
    <row r="66" spans="1:22" ht="13.5" customHeight="1">
      <c r="A66" s="1007" t="s">
        <v>124</v>
      </c>
      <c r="B66" s="1008"/>
      <c r="C66" s="1008"/>
      <c r="D66" s="1008"/>
      <c r="E66" s="1009"/>
      <c r="F66" s="372">
        <v>3.7120000000000002</v>
      </c>
      <c r="G66" s="373">
        <v>0</v>
      </c>
      <c r="H66" s="379">
        <v>0</v>
      </c>
      <c r="I66" s="375">
        <v>3.7120000000000002</v>
      </c>
    </row>
    <row r="67" spans="1:22" ht="15" customHeight="1">
      <c r="A67" s="396"/>
      <c r="B67" s="1072" t="s">
        <v>163</v>
      </c>
      <c r="C67" s="1073"/>
      <c r="D67" s="1073"/>
      <c r="E67" s="1074"/>
      <c r="F67" s="372">
        <v>3.7120000000000002</v>
      </c>
      <c r="G67" s="373">
        <v>0</v>
      </c>
      <c r="H67" s="374">
        <v>0</v>
      </c>
      <c r="I67" s="375">
        <v>3.7120000000000002</v>
      </c>
    </row>
    <row r="68" spans="1:22" ht="25.5" hidden="1" customHeight="1">
      <c r="A68" s="396"/>
      <c r="B68" s="1030" t="s">
        <v>13</v>
      </c>
      <c r="C68" s="1008"/>
      <c r="D68" s="1008"/>
      <c r="E68" s="1009"/>
      <c r="F68" s="372">
        <v>0</v>
      </c>
      <c r="G68" s="373">
        <v>0</v>
      </c>
      <c r="H68" s="374">
        <v>0</v>
      </c>
      <c r="I68" s="375">
        <v>0</v>
      </c>
    </row>
    <row r="69" spans="1:22" ht="12.75" hidden="1" customHeight="1">
      <c r="A69" s="1007" t="s">
        <v>14</v>
      </c>
      <c r="B69" s="1008"/>
      <c r="C69" s="1008"/>
      <c r="D69" s="1008"/>
      <c r="E69" s="1009"/>
      <c r="F69" s="372">
        <v>0</v>
      </c>
      <c r="G69" s="373">
        <v>0</v>
      </c>
      <c r="H69" s="374">
        <v>0</v>
      </c>
      <c r="I69" s="375">
        <v>0</v>
      </c>
    </row>
    <row r="70" spans="1:22" ht="14.25" customHeight="1">
      <c r="A70" s="1007" t="s">
        <v>126</v>
      </c>
      <c r="B70" s="1008"/>
      <c r="C70" s="1008"/>
      <c r="D70" s="1008"/>
      <c r="E70" s="1009"/>
      <c r="F70" s="379">
        <v>132.88399999999999</v>
      </c>
      <c r="G70" s="373">
        <v>0</v>
      </c>
      <c r="H70" s="374">
        <v>6.0540000000000003</v>
      </c>
      <c r="I70" s="375">
        <v>139.49199999999999</v>
      </c>
    </row>
    <row r="71" spans="1:22" ht="15" customHeight="1">
      <c r="A71" s="1098"/>
      <c r="B71" s="1100" t="s">
        <v>164</v>
      </c>
      <c r="C71" s="1100"/>
      <c r="D71" s="1100"/>
      <c r="E71" s="1101"/>
      <c r="F71" s="368">
        <v>133</v>
      </c>
      <c r="G71" s="369">
        <v>3</v>
      </c>
      <c r="H71" s="370">
        <v>6</v>
      </c>
      <c r="I71" s="371">
        <v>142</v>
      </c>
    </row>
    <row r="72" spans="1:22" ht="15.75" customHeight="1" thickBot="1">
      <c r="A72" s="1099"/>
      <c r="B72" s="1102" t="s">
        <v>165</v>
      </c>
      <c r="C72" s="1102"/>
      <c r="D72" s="1102"/>
      <c r="E72" s="1103"/>
      <c r="F72" s="397">
        <v>0</v>
      </c>
      <c r="G72" s="398">
        <v>-3</v>
      </c>
      <c r="H72" s="399">
        <v>0</v>
      </c>
      <c r="I72" s="400">
        <v>-3</v>
      </c>
    </row>
    <row r="73" spans="1:22" s="388" customFormat="1" ht="26.25" customHeight="1" thickBot="1">
      <c r="A73" s="1095" t="s">
        <v>166</v>
      </c>
      <c r="B73" s="1096"/>
      <c r="C73" s="1096"/>
      <c r="D73" s="1096"/>
      <c r="E73" s="1097"/>
      <c r="F73" s="364">
        <v>0</v>
      </c>
      <c r="G73" s="365">
        <v>0</v>
      </c>
      <c r="H73" s="366">
        <v>0</v>
      </c>
      <c r="I73" s="367">
        <v>0</v>
      </c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</row>
    <row r="74" spans="1:22" ht="25.5" hidden="1" customHeight="1">
      <c r="A74" s="381"/>
      <c r="B74" s="1104" t="s">
        <v>15</v>
      </c>
      <c r="C74" s="1087"/>
      <c r="D74" s="1087"/>
      <c r="E74" s="1088"/>
      <c r="F74" s="368">
        <v>0</v>
      </c>
      <c r="G74" s="369">
        <v>0</v>
      </c>
      <c r="H74" s="370">
        <v>0</v>
      </c>
      <c r="I74" s="371">
        <v>0</v>
      </c>
    </row>
    <row r="75" spans="1:22" ht="27" hidden="1" customHeight="1">
      <c r="A75" s="396"/>
      <c r="B75" s="377"/>
      <c r="C75" s="1030" t="s">
        <v>16</v>
      </c>
      <c r="D75" s="1105"/>
      <c r="E75" s="1106"/>
      <c r="F75" s="372">
        <v>0</v>
      </c>
      <c r="G75" s="373">
        <v>0</v>
      </c>
      <c r="H75" s="374">
        <v>0</v>
      </c>
      <c r="I75" s="375">
        <v>0</v>
      </c>
    </row>
    <row r="76" spans="1:22" ht="26.25" hidden="1" customHeight="1">
      <c r="A76" s="396"/>
      <c r="B76" s="377"/>
      <c r="C76" s="1030" t="s">
        <v>17</v>
      </c>
      <c r="D76" s="1008"/>
      <c r="E76" s="1009"/>
      <c r="F76" s="372">
        <v>0</v>
      </c>
      <c r="G76" s="373">
        <v>0</v>
      </c>
      <c r="H76" s="374">
        <v>0</v>
      </c>
      <c r="I76" s="375">
        <v>0</v>
      </c>
    </row>
    <row r="77" spans="1:22" ht="25.5" hidden="1" customHeight="1">
      <c r="A77" s="396"/>
      <c r="B77" s="1030" t="s">
        <v>18</v>
      </c>
      <c r="C77" s="1008"/>
      <c r="D77" s="1008"/>
      <c r="E77" s="1009"/>
      <c r="F77" s="372">
        <v>0</v>
      </c>
      <c r="G77" s="373">
        <v>0</v>
      </c>
      <c r="H77" s="374">
        <v>0</v>
      </c>
      <c r="I77" s="375">
        <v>0</v>
      </c>
    </row>
    <row r="78" spans="1:22" ht="27" hidden="1" customHeight="1">
      <c r="A78" s="396"/>
      <c r="B78" s="377"/>
      <c r="C78" s="1030" t="s">
        <v>19</v>
      </c>
      <c r="D78" s="1008"/>
      <c r="E78" s="1009"/>
      <c r="F78" s="372">
        <v>0</v>
      </c>
      <c r="G78" s="373">
        <v>0</v>
      </c>
      <c r="H78" s="374">
        <v>0</v>
      </c>
      <c r="I78" s="375">
        <v>0</v>
      </c>
    </row>
    <row r="79" spans="1:22" ht="29.25" hidden="1" customHeight="1">
      <c r="A79" s="396"/>
      <c r="B79" s="377"/>
      <c r="C79" s="1030" t="s">
        <v>20</v>
      </c>
      <c r="D79" s="1008"/>
      <c r="E79" s="1009"/>
      <c r="F79" s="372">
        <v>0</v>
      </c>
      <c r="G79" s="373">
        <v>0</v>
      </c>
      <c r="H79" s="374">
        <v>0</v>
      </c>
      <c r="I79" s="375">
        <v>0</v>
      </c>
    </row>
    <row r="80" spans="1:22" ht="27" hidden="1" customHeight="1" thickBot="1">
      <c r="A80" s="396"/>
      <c r="B80" s="377"/>
      <c r="C80" s="1089" t="s">
        <v>21</v>
      </c>
      <c r="D80" s="1090"/>
      <c r="E80" s="1091"/>
      <c r="F80" s="372">
        <v>0</v>
      </c>
      <c r="G80" s="373">
        <v>0</v>
      </c>
      <c r="H80" s="374">
        <v>0</v>
      </c>
      <c r="I80" s="375">
        <v>0</v>
      </c>
    </row>
    <row r="81" spans="1:22" ht="29.25" hidden="1" customHeight="1" thickBot="1">
      <c r="A81" s="380"/>
      <c r="B81" s="1092" t="s">
        <v>22</v>
      </c>
      <c r="C81" s="1093"/>
      <c r="D81" s="1093"/>
      <c r="E81" s="1094"/>
      <c r="F81" s="382">
        <v>0</v>
      </c>
      <c r="G81" s="383">
        <v>0</v>
      </c>
      <c r="H81" s="384">
        <v>0</v>
      </c>
      <c r="I81" s="401">
        <v>0</v>
      </c>
    </row>
    <row r="82" spans="1:22" s="388" customFormat="1" ht="13.5" customHeight="1" thickBot="1">
      <c r="A82" s="1095" t="s">
        <v>128</v>
      </c>
      <c r="B82" s="1096"/>
      <c r="C82" s="1096"/>
      <c r="D82" s="1096"/>
      <c r="E82" s="1097"/>
      <c r="F82" s="364">
        <v>191.678</v>
      </c>
      <c r="G82" s="365">
        <v>109.60764618100001</v>
      </c>
      <c r="H82" s="366">
        <v>17.10746</v>
      </c>
      <c r="I82" s="402">
        <v>318.39310618100001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</row>
    <row r="83" spans="1:22">
      <c r="A83" s="1066" t="s">
        <v>129</v>
      </c>
      <c r="B83" s="1067"/>
      <c r="C83" s="1067"/>
      <c r="D83" s="1067"/>
      <c r="E83" s="1068"/>
      <c r="F83" s="368">
        <v>162.9</v>
      </c>
      <c r="G83" s="369">
        <v>-328.47159381900002</v>
      </c>
      <c r="H83" s="370">
        <v>14.769440000000001</v>
      </c>
      <c r="I83" s="395">
        <v>-150.80215381900001</v>
      </c>
    </row>
    <row r="84" spans="1:22">
      <c r="A84" s="1010" t="s">
        <v>130</v>
      </c>
      <c r="B84" s="1011"/>
      <c r="C84" s="1011"/>
      <c r="D84" s="1011"/>
      <c r="E84" s="1012"/>
      <c r="F84" s="372">
        <v>6.3780000000000001</v>
      </c>
      <c r="G84" s="373">
        <v>434.84399999999999</v>
      </c>
      <c r="H84" s="374">
        <v>3.6995299999999989</v>
      </c>
      <c r="I84" s="375">
        <v>444.92153000000002</v>
      </c>
    </row>
    <row r="85" spans="1:22" ht="15" customHeight="1" thickBot="1">
      <c r="A85" s="1108" t="s">
        <v>167</v>
      </c>
      <c r="B85" s="1109"/>
      <c r="C85" s="1109"/>
      <c r="D85" s="1109"/>
      <c r="E85" s="1110"/>
      <c r="F85" s="382">
        <v>22.4</v>
      </c>
      <c r="G85" s="383">
        <v>3.2352399999999997</v>
      </c>
      <c r="H85" s="384">
        <v>-1.36151</v>
      </c>
      <c r="I85" s="385">
        <v>24.27373</v>
      </c>
    </row>
    <row r="86" spans="1:22" s="388" customFormat="1" ht="13.5" thickBot="1">
      <c r="A86" s="1031" t="s">
        <v>132</v>
      </c>
      <c r="B86" s="1032"/>
      <c r="C86" s="1032"/>
      <c r="D86" s="1032"/>
      <c r="E86" s="1033"/>
      <c r="F86" s="364">
        <v>409.39800000000002</v>
      </c>
      <c r="G86" s="365">
        <v>152.857945</v>
      </c>
      <c r="H86" s="366">
        <v>61.159939999999999</v>
      </c>
      <c r="I86" s="367">
        <v>623.415885</v>
      </c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</row>
    <row r="87" spans="1:22" ht="12.75" customHeight="1">
      <c r="A87" s="1086" t="s">
        <v>133</v>
      </c>
      <c r="B87" s="1087"/>
      <c r="C87" s="1087"/>
      <c r="D87" s="1087"/>
      <c r="E87" s="1088"/>
      <c r="F87" s="368">
        <v>18.96</v>
      </c>
      <c r="G87" s="369">
        <v>30.553000000000001</v>
      </c>
      <c r="H87" s="370">
        <v>14.55241</v>
      </c>
      <c r="I87" s="371">
        <v>64.06541</v>
      </c>
    </row>
    <row r="88" spans="1:22" ht="12.75" customHeight="1">
      <c r="A88" s="1007" t="s">
        <v>134</v>
      </c>
      <c r="B88" s="1008"/>
      <c r="C88" s="1008"/>
      <c r="D88" s="1008"/>
      <c r="E88" s="1009"/>
      <c r="F88" s="372">
        <v>1.3640000000000001</v>
      </c>
      <c r="G88" s="373">
        <v>0.157</v>
      </c>
      <c r="H88" s="374">
        <v>0.33200000000000002</v>
      </c>
      <c r="I88" s="375">
        <v>1.853</v>
      </c>
    </row>
    <row r="89" spans="1:22" ht="13.5" customHeight="1">
      <c r="A89" s="1010" t="s">
        <v>168</v>
      </c>
      <c r="B89" s="1011"/>
      <c r="C89" s="1011"/>
      <c r="D89" s="1011"/>
      <c r="E89" s="1012"/>
      <c r="F89" s="372">
        <v>16.738</v>
      </c>
      <c r="G89" s="373">
        <v>1.248</v>
      </c>
      <c r="H89" s="374">
        <v>6.2E-2</v>
      </c>
      <c r="I89" s="375">
        <v>18.047999999999998</v>
      </c>
    </row>
    <row r="90" spans="1:22" ht="12.75" customHeight="1">
      <c r="A90" s="1007" t="s">
        <v>169</v>
      </c>
      <c r="B90" s="1008"/>
      <c r="C90" s="1008"/>
      <c r="D90" s="1008"/>
      <c r="E90" s="1009"/>
      <c r="F90" s="372">
        <v>233.49799999999999</v>
      </c>
      <c r="G90" s="373">
        <v>36.465621500000005</v>
      </c>
      <c r="H90" s="374">
        <v>20.00404</v>
      </c>
      <c r="I90" s="375">
        <v>289.96766149999996</v>
      </c>
    </row>
    <row r="91" spans="1:22">
      <c r="A91" s="1010" t="s">
        <v>137</v>
      </c>
      <c r="B91" s="1011"/>
      <c r="C91" s="1011"/>
      <c r="D91" s="1011"/>
      <c r="E91" s="1012"/>
      <c r="F91" s="372">
        <v>0.216</v>
      </c>
      <c r="G91" s="373">
        <v>0</v>
      </c>
      <c r="H91" s="374">
        <v>0</v>
      </c>
      <c r="I91" s="375">
        <v>0.216</v>
      </c>
    </row>
    <row r="92" spans="1:22">
      <c r="A92" s="1010" t="s">
        <v>74</v>
      </c>
      <c r="B92" s="1011"/>
      <c r="C92" s="1011"/>
      <c r="D92" s="1011"/>
      <c r="E92" s="1012"/>
      <c r="F92" s="372">
        <v>95.716999999999999</v>
      </c>
      <c r="G92" s="373">
        <v>46.696748499999998</v>
      </c>
      <c r="H92" s="374">
        <v>21.581580000000002</v>
      </c>
      <c r="I92" s="375">
        <v>163.9953285</v>
      </c>
    </row>
    <row r="93" spans="1:22" ht="14.25" customHeight="1">
      <c r="A93" s="1007" t="s">
        <v>170</v>
      </c>
      <c r="B93" s="1008"/>
      <c r="C93" s="1008"/>
      <c r="D93" s="1008"/>
      <c r="E93" s="1009"/>
      <c r="F93" s="372">
        <v>39.408000000000001</v>
      </c>
      <c r="G93" s="373">
        <v>29.132999999999999</v>
      </c>
      <c r="H93" s="374">
        <v>4.48691</v>
      </c>
      <c r="I93" s="375">
        <v>73.027910000000006</v>
      </c>
    </row>
    <row r="94" spans="1:22" ht="14.25" customHeight="1" thickBot="1">
      <c r="A94" s="1123" t="s">
        <v>75</v>
      </c>
      <c r="B94" s="1124"/>
      <c r="C94" s="1124"/>
      <c r="D94" s="1124"/>
      <c r="E94" s="1125"/>
      <c r="F94" s="382">
        <v>3.4969999999999999</v>
      </c>
      <c r="G94" s="383">
        <v>8.6045750000000005</v>
      </c>
      <c r="H94" s="384">
        <v>0.14099999999999999</v>
      </c>
      <c r="I94" s="385">
        <v>12.242575</v>
      </c>
    </row>
    <row r="95" spans="1:22" s="388" customFormat="1" ht="15.75" customHeight="1" thickBot="1">
      <c r="A95" s="1095" t="s">
        <v>139</v>
      </c>
      <c r="B95" s="1096"/>
      <c r="C95" s="1096"/>
      <c r="D95" s="1096"/>
      <c r="E95" s="1097"/>
      <c r="F95" s="364">
        <v>-1100.827</v>
      </c>
      <c r="G95" s="365">
        <v>-813.48596866000003</v>
      </c>
      <c r="H95" s="366">
        <v>-90.764479999999992</v>
      </c>
      <c r="I95" s="367">
        <v>-2005.0774486600001</v>
      </c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</row>
    <row r="96" spans="1:22" ht="14.25" customHeight="1">
      <c r="A96" s="1066" t="s">
        <v>171</v>
      </c>
      <c r="B96" s="1067"/>
      <c r="C96" s="1067"/>
      <c r="D96" s="1067"/>
      <c r="E96" s="1068"/>
      <c r="F96" s="368">
        <v>-4108.3720000000003</v>
      </c>
      <c r="G96" s="369">
        <v>-1162.01648716</v>
      </c>
      <c r="H96" s="370">
        <v>-294.02643999999998</v>
      </c>
      <c r="I96" s="371">
        <v>-5564.4149271600008</v>
      </c>
    </row>
    <row r="97" spans="1:22" ht="13.5" customHeight="1">
      <c r="A97" s="1019"/>
      <c r="B97" s="1072" t="s">
        <v>141</v>
      </c>
      <c r="C97" s="1073"/>
      <c r="D97" s="1073"/>
      <c r="E97" s="1074"/>
      <c r="F97" s="372">
        <v>-3301.797</v>
      </c>
      <c r="G97" s="373">
        <v>-1011.63333716</v>
      </c>
      <c r="H97" s="374">
        <v>-281.84044</v>
      </c>
      <c r="I97" s="375">
        <v>-4595.2707771599999</v>
      </c>
    </row>
    <row r="98" spans="1:22" ht="15" customHeight="1">
      <c r="A98" s="1020"/>
      <c r="B98" s="1072" t="s">
        <v>142</v>
      </c>
      <c r="C98" s="1073"/>
      <c r="D98" s="1073"/>
      <c r="E98" s="1074"/>
      <c r="F98" s="372">
        <v>-806.57500000000005</v>
      </c>
      <c r="G98" s="373">
        <v>-150.38315</v>
      </c>
      <c r="H98" s="374">
        <v>-12.186</v>
      </c>
      <c r="I98" s="375">
        <v>-969.14414999999997</v>
      </c>
    </row>
    <row r="99" spans="1:22" ht="14.25" customHeight="1">
      <c r="A99" s="1007" t="s">
        <v>172</v>
      </c>
      <c r="B99" s="1008"/>
      <c r="C99" s="1008"/>
      <c r="D99" s="1008"/>
      <c r="E99" s="1009"/>
      <c r="F99" s="372">
        <v>3007.5450000000001</v>
      </c>
      <c r="G99" s="373">
        <v>627.35427849999996</v>
      </c>
      <c r="H99" s="374">
        <v>210.87995999999998</v>
      </c>
      <c r="I99" s="375">
        <v>3845.7792384999998</v>
      </c>
    </row>
    <row r="100" spans="1:22" ht="14.25" customHeight="1">
      <c r="A100" s="1019"/>
      <c r="B100" s="1072" t="s">
        <v>173</v>
      </c>
      <c r="C100" s="1073"/>
      <c r="D100" s="1073"/>
      <c r="E100" s="1074"/>
      <c r="F100" s="372">
        <v>3001.7689999999998</v>
      </c>
      <c r="G100" s="373">
        <v>613.52427850000004</v>
      </c>
      <c r="H100" s="374">
        <v>206.73095999999998</v>
      </c>
      <c r="I100" s="375">
        <v>3822.0242385000001</v>
      </c>
    </row>
    <row r="101" spans="1:22" ht="14.25" customHeight="1">
      <c r="A101" s="1020"/>
      <c r="B101" s="1072" t="s">
        <v>145</v>
      </c>
      <c r="C101" s="1073"/>
      <c r="D101" s="1073"/>
      <c r="E101" s="1074"/>
      <c r="F101" s="372">
        <v>5.7759999999999998</v>
      </c>
      <c r="G101" s="373">
        <v>13.83</v>
      </c>
      <c r="H101" s="374">
        <v>4.149</v>
      </c>
      <c r="I101" s="375">
        <v>23.754999999999999</v>
      </c>
    </row>
    <row r="102" spans="1:22" ht="15.75" customHeight="1" thickBot="1">
      <c r="A102" s="1108" t="s">
        <v>34</v>
      </c>
      <c r="B102" s="1109"/>
      <c r="C102" s="1109"/>
      <c r="D102" s="1109"/>
      <c r="E102" s="1110"/>
      <c r="F102" s="382">
        <v>0</v>
      </c>
      <c r="G102" s="383">
        <v>-278.82375999999999</v>
      </c>
      <c r="H102" s="384">
        <v>-7.6180000000000003</v>
      </c>
      <c r="I102" s="385">
        <v>-286.44175999999999</v>
      </c>
    </row>
    <row r="103" spans="1:22" s="388" customFormat="1" ht="12.75" customHeight="1" thickBot="1">
      <c r="A103" s="1111" t="s">
        <v>146</v>
      </c>
      <c r="B103" s="1112"/>
      <c r="C103" s="1112"/>
      <c r="D103" s="1112"/>
      <c r="E103" s="1113"/>
      <c r="F103" s="364">
        <v>0</v>
      </c>
      <c r="G103" s="365">
        <v>-0.78700000000000003</v>
      </c>
      <c r="H103" s="366">
        <v>0</v>
      </c>
      <c r="I103" s="367">
        <v>-0.78700000000000003</v>
      </c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</row>
    <row r="104" spans="1:22" ht="13.5" customHeight="1">
      <c r="A104" s="1086" t="s">
        <v>147</v>
      </c>
      <c r="B104" s="1087"/>
      <c r="C104" s="1087"/>
      <c r="D104" s="1087"/>
      <c r="E104" s="1088"/>
      <c r="F104" s="368">
        <v>0</v>
      </c>
      <c r="G104" s="369">
        <v>-0.78700000000000003</v>
      </c>
      <c r="H104" s="370">
        <v>0</v>
      </c>
      <c r="I104" s="371">
        <v>-0.78700000000000003</v>
      </c>
    </row>
    <row r="105" spans="1:22" ht="0.75" customHeight="1" thickBot="1">
      <c r="A105" s="1114" t="s">
        <v>23</v>
      </c>
      <c r="B105" s="1115"/>
      <c r="C105" s="1115"/>
      <c r="D105" s="1115"/>
      <c r="E105" s="1116"/>
      <c r="F105" s="382">
        <v>0</v>
      </c>
      <c r="G105" s="383">
        <v>0</v>
      </c>
      <c r="H105" s="384">
        <v>0</v>
      </c>
      <c r="I105" s="385">
        <v>0</v>
      </c>
    </row>
    <row r="106" spans="1:22" s="388" customFormat="1" ht="13.5" thickBot="1">
      <c r="A106" s="1031" t="s">
        <v>174</v>
      </c>
      <c r="B106" s="1032"/>
      <c r="C106" s="1032"/>
      <c r="D106" s="1032"/>
      <c r="E106" s="1033"/>
      <c r="F106" s="364">
        <v>-1051.066</v>
      </c>
      <c r="G106" s="365">
        <v>-724.87375450000002</v>
      </c>
      <c r="H106" s="366">
        <v>-170.88783000000001</v>
      </c>
      <c r="I106" s="367">
        <v>-1946.8275845000001</v>
      </c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</row>
    <row r="107" spans="1:22" s="388" customFormat="1" ht="13.5" thickBot="1">
      <c r="A107" s="1031" t="s">
        <v>149</v>
      </c>
      <c r="B107" s="1032"/>
      <c r="C107" s="1032"/>
      <c r="D107" s="1032"/>
      <c r="E107" s="1033"/>
      <c r="F107" s="364">
        <v>-271.28699999999998</v>
      </c>
      <c r="G107" s="365">
        <v>-192.98120250000002</v>
      </c>
      <c r="H107" s="366">
        <v>-39.159309999999998</v>
      </c>
      <c r="I107" s="367">
        <v>-503.42751250000003</v>
      </c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</row>
    <row r="108" spans="1:22" s="388" customFormat="1" ht="13.5" thickBot="1">
      <c r="A108" s="1086" t="s">
        <v>150</v>
      </c>
      <c r="B108" s="1087"/>
      <c r="C108" s="1087"/>
      <c r="D108" s="1087"/>
      <c r="E108" s="1088"/>
      <c r="F108" s="364">
        <v>-1465.396</v>
      </c>
      <c r="G108" s="365">
        <v>-863.78406700000005</v>
      </c>
      <c r="H108" s="403">
        <v>-193.90382</v>
      </c>
      <c r="I108" s="367">
        <v>-2523.0838869999998</v>
      </c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</row>
    <row r="109" spans="1:22">
      <c r="A109" s="1066" t="s">
        <v>151</v>
      </c>
      <c r="B109" s="1067"/>
      <c r="C109" s="1067"/>
      <c r="D109" s="1067"/>
      <c r="E109" s="1068"/>
      <c r="F109" s="368">
        <v>-790.59699999999998</v>
      </c>
      <c r="G109" s="369">
        <v>-683.73114650000002</v>
      </c>
      <c r="H109" s="370">
        <v>-152.52120000000002</v>
      </c>
      <c r="I109" s="371">
        <v>-1626.8493464999999</v>
      </c>
    </row>
    <row r="110" spans="1:22">
      <c r="A110" s="1120" t="s">
        <v>152</v>
      </c>
      <c r="B110" s="1121"/>
      <c r="C110" s="1121"/>
      <c r="D110" s="1121"/>
      <c r="E110" s="1122"/>
      <c r="F110" s="372">
        <v>-294.291</v>
      </c>
      <c r="G110" s="373">
        <v>-87.827202</v>
      </c>
      <c r="H110" s="374">
        <v>-8.0527899999999999</v>
      </c>
      <c r="I110" s="375">
        <v>-390.17099199999996</v>
      </c>
    </row>
    <row r="111" spans="1:22" ht="13.5" hidden="1" customHeight="1">
      <c r="A111" s="404"/>
      <c r="B111" s="1053" t="s">
        <v>24</v>
      </c>
      <c r="C111" s="1011"/>
      <c r="D111" s="1011"/>
      <c r="E111" s="1012"/>
      <c r="F111" s="372">
        <v>0</v>
      </c>
      <c r="G111" s="373">
        <v>0</v>
      </c>
      <c r="H111" s="374">
        <v>0</v>
      </c>
      <c r="I111" s="375">
        <v>0</v>
      </c>
    </row>
    <row r="112" spans="1:22" ht="12.75" hidden="1" customHeight="1">
      <c r="A112" s="404"/>
      <c r="B112" s="1092" t="s">
        <v>25</v>
      </c>
      <c r="C112" s="1093"/>
      <c r="D112" s="1093"/>
      <c r="E112" s="1094"/>
      <c r="F112" s="372">
        <v>0</v>
      </c>
      <c r="G112" s="373">
        <v>-1E-3</v>
      </c>
      <c r="H112" s="374">
        <v>0</v>
      </c>
      <c r="I112" s="375">
        <v>-1E-3</v>
      </c>
    </row>
    <row r="113" spans="1:22" ht="12.75" customHeight="1">
      <c r="A113" s="1007" t="s">
        <v>175</v>
      </c>
      <c r="B113" s="1008"/>
      <c r="C113" s="1008"/>
      <c r="D113" s="1008"/>
      <c r="E113" s="1009"/>
      <c r="F113" s="372">
        <v>-280.11799999999999</v>
      </c>
      <c r="G113" s="373">
        <v>-35.076999999999998</v>
      </c>
      <c r="H113" s="374">
        <v>-19.89725</v>
      </c>
      <c r="I113" s="375">
        <v>-335.09224999999998</v>
      </c>
    </row>
    <row r="114" spans="1:22">
      <c r="A114" s="1010" t="s">
        <v>154</v>
      </c>
      <c r="B114" s="1011"/>
      <c r="C114" s="1011"/>
      <c r="D114" s="1011"/>
      <c r="E114" s="1012"/>
      <c r="F114" s="372">
        <v>-1.7230000000000001</v>
      </c>
      <c r="G114" s="373">
        <v>-4.4550000000000001</v>
      </c>
      <c r="H114" s="374">
        <v>0</v>
      </c>
      <c r="I114" s="375">
        <v>-6.1779999999999999</v>
      </c>
    </row>
    <row r="115" spans="1:22">
      <c r="A115" s="1010" t="s">
        <v>84</v>
      </c>
      <c r="B115" s="1011"/>
      <c r="C115" s="1011"/>
      <c r="D115" s="1011"/>
      <c r="E115" s="1012"/>
      <c r="F115" s="372">
        <v>-95.837000000000003</v>
      </c>
      <c r="G115" s="373">
        <v>-48.388700499999999</v>
      </c>
      <c r="H115" s="374">
        <v>-9.1063800000000015</v>
      </c>
      <c r="I115" s="375">
        <v>-153.33208050000002</v>
      </c>
    </row>
    <row r="116" spans="1:22" ht="13.5" thickBot="1">
      <c r="A116" s="1117" t="s">
        <v>85</v>
      </c>
      <c r="B116" s="1118"/>
      <c r="C116" s="1118"/>
      <c r="D116" s="1118"/>
      <c r="E116" s="1119"/>
      <c r="F116" s="382">
        <v>-2.83</v>
      </c>
      <c r="G116" s="383">
        <v>-4.3040180000000001</v>
      </c>
      <c r="H116" s="384">
        <v>-4.3262</v>
      </c>
      <c r="I116" s="385">
        <v>-11.460218000000001</v>
      </c>
    </row>
    <row r="117" spans="1:22" s="388" customFormat="1" ht="13.5" thickBot="1">
      <c r="A117" s="1031" t="s">
        <v>176</v>
      </c>
      <c r="B117" s="1032"/>
      <c r="C117" s="1032"/>
      <c r="D117" s="1032"/>
      <c r="E117" s="1033"/>
      <c r="F117" s="405">
        <v>1228.5139999999999</v>
      </c>
      <c r="G117" s="406">
        <v>-508.89967225600009</v>
      </c>
      <c r="H117" s="407">
        <v>-73.818610000000007</v>
      </c>
      <c r="I117" s="408">
        <v>645.79571774399994</v>
      </c>
      <c r="J117" s="387"/>
      <c r="K117" s="387"/>
      <c r="L117" s="387"/>
      <c r="M117" s="387"/>
      <c r="N117" s="387"/>
      <c r="O117" s="387"/>
      <c r="P117" s="387"/>
      <c r="Q117" s="387"/>
      <c r="R117" s="387"/>
      <c r="S117" s="387"/>
      <c r="T117" s="387"/>
      <c r="U117" s="387"/>
      <c r="V117" s="387"/>
    </row>
    <row r="118" spans="1:22">
      <c r="C118" s="358"/>
      <c r="E118" s="358"/>
    </row>
    <row r="119" spans="1:22">
      <c r="D119" s="1107"/>
      <c r="E119" s="1107"/>
    </row>
  </sheetData>
  <mergeCells count="129">
    <mergeCell ref="A94:E94"/>
    <mergeCell ref="A95:E95"/>
    <mergeCell ref="A96:E96"/>
    <mergeCell ref="A97:A98"/>
    <mergeCell ref="B97:E97"/>
    <mergeCell ref="A117:E117"/>
    <mergeCell ref="B112:E112"/>
    <mergeCell ref="A113:E113"/>
    <mergeCell ref="A114:E114"/>
    <mergeCell ref="A115:E115"/>
    <mergeCell ref="B101:E101"/>
    <mergeCell ref="D119:E119"/>
    <mergeCell ref="F5:I5"/>
    <mergeCell ref="A102:E102"/>
    <mergeCell ref="A103:E103"/>
    <mergeCell ref="A104:E104"/>
    <mergeCell ref="A105:E105"/>
    <mergeCell ref="A106:E106"/>
    <mergeCell ref="A107:E107"/>
    <mergeCell ref="A108:E108"/>
    <mergeCell ref="A91:E91"/>
    <mergeCell ref="A116:E116"/>
    <mergeCell ref="A109:E109"/>
    <mergeCell ref="A110:E110"/>
    <mergeCell ref="A92:E92"/>
    <mergeCell ref="A93:E93"/>
    <mergeCell ref="B98:E98"/>
    <mergeCell ref="A99:E99"/>
    <mergeCell ref="B111:E111"/>
    <mergeCell ref="A100:A101"/>
    <mergeCell ref="B100:E100"/>
    <mergeCell ref="A73:E73"/>
    <mergeCell ref="A83:E83"/>
    <mergeCell ref="A84:E84"/>
    <mergeCell ref="A85:E85"/>
    <mergeCell ref="A87:E87"/>
    <mergeCell ref="C80:E80"/>
    <mergeCell ref="B81:E81"/>
    <mergeCell ref="A82:E82"/>
    <mergeCell ref="B67:E67"/>
    <mergeCell ref="B68:E68"/>
    <mergeCell ref="A69:E69"/>
    <mergeCell ref="A70:E70"/>
    <mergeCell ref="A71:A72"/>
    <mergeCell ref="B71:E71"/>
    <mergeCell ref="B72:E72"/>
    <mergeCell ref="B74:E74"/>
    <mergeCell ref="C75:E75"/>
    <mergeCell ref="C76:E76"/>
    <mergeCell ref="B77:E77"/>
    <mergeCell ref="C78:E78"/>
    <mergeCell ref="C79:E79"/>
    <mergeCell ref="A60:E60"/>
    <mergeCell ref="A61:E61"/>
    <mergeCell ref="A62:E62"/>
    <mergeCell ref="B65:E65"/>
    <mergeCell ref="A63:E63"/>
    <mergeCell ref="A64:A65"/>
    <mergeCell ref="B64:E64"/>
    <mergeCell ref="A66:E66"/>
    <mergeCell ref="A86:E86"/>
    <mergeCell ref="A41:E41"/>
    <mergeCell ref="A58:E58"/>
    <mergeCell ref="B44:E44"/>
    <mergeCell ref="B45:E45"/>
    <mergeCell ref="B46:E46"/>
    <mergeCell ref="B47:E47"/>
    <mergeCell ref="B48:E48"/>
    <mergeCell ref="A49:E49"/>
    <mergeCell ref="A59:E59"/>
    <mergeCell ref="B54:E54"/>
    <mergeCell ref="A53:A57"/>
    <mergeCell ref="B53:E53"/>
    <mergeCell ref="B55:E55"/>
    <mergeCell ref="B56:E56"/>
    <mergeCell ref="B57:E57"/>
    <mergeCell ref="A42:E42"/>
    <mergeCell ref="A43:A48"/>
    <mergeCell ref="B43:E43"/>
    <mergeCell ref="A50:A51"/>
    <mergeCell ref="B50:E50"/>
    <mergeCell ref="B51:E51"/>
    <mergeCell ref="A52:E52"/>
    <mergeCell ref="B17:E17"/>
    <mergeCell ref="B18:E18"/>
    <mergeCell ref="B19:E19"/>
    <mergeCell ref="A12:A14"/>
    <mergeCell ref="B12:E12"/>
    <mergeCell ref="B13:E13"/>
    <mergeCell ref="B14:E14"/>
    <mergeCell ref="B38:E38"/>
    <mergeCell ref="B39:E39"/>
    <mergeCell ref="B20:E20"/>
    <mergeCell ref="B21:E21"/>
    <mergeCell ref="B22:E22"/>
    <mergeCell ref="B30:E30"/>
    <mergeCell ref="A32:E32"/>
    <mergeCell ref="A38:A40"/>
    <mergeCell ref="A33:E33"/>
    <mergeCell ref="A34:E34"/>
    <mergeCell ref="A35:A36"/>
    <mergeCell ref="B35:E35"/>
    <mergeCell ref="B36:E36"/>
    <mergeCell ref="A37:E37"/>
    <mergeCell ref="B40:E40"/>
    <mergeCell ref="A88:E88"/>
    <mergeCell ref="A89:E89"/>
    <mergeCell ref="A90:E90"/>
    <mergeCell ref="A2:I2"/>
    <mergeCell ref="A5:E6"/>
    <mergeCell ref="A24:A25"/>
    <mergeCell ref="A23:E23"/>
    <mergeCell ref="B24:E24"/>
    <mergeCell ref="B25:E25"/>
    <mergeCell ref="A26:E26"/>
    <mergeCell ref="A27:A31"/>
    <mergeCell ref="B27:E27"/>
    <mergeCell ref="H4:I4"/>
    <mergeCell ref="A7:E7"/>
    <mergeCell ref="A8:E8"/>
    <mergeCell ref="A9:A10"/>
    <mergeCell ref="B9:E9"/>
    <mergeCell ref="B10:E10"/>
    <mergeCell ref="A11:E11"/>
    <mergeCell ref="B28:E28"/>
    <mergeCell ref="B29:E29"/>
    <mergeCell ref="A15:E15"/>
    <mergeCell ref="A16:E16"/>
    <mergeCell ref="A17:A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7"/>
  <sheetViews>
    <sheetView topLeftCell="B1" workbookViewId="0">
      <selection activeCell="J13" sqref="J13"/>
    </sheetView>
  </sheetViews>
  <sheetFormatPr defaultRowHeight="12.75"/>
  <cols>
    <col min="1" max="1" width="5.140625" style="66" hidden="1" customWidth="1"/>
    <col min="2" max="3" width="2.140625" style="2" customWidth="1"/>
    <col min="4" max="4" width="2.42578125" style="2" customWidth="1"/>
    <col min="5" max="5" width="65" style="2" customWidth="1"/>
    <col min="6" max="6" width="11" style="2" customWidth="1"/>
    <col min="7" max="8" width="11.140625" style="1" customWidth="1"/>
    <col min="9" max="9" width="11.42578125" style="1" customWidth="1"/>
    <col min="10" max="34" width="9.140625" style="1"/>
    <col min="35" max="16384" width="9.140625" style="2"/>
  </cols>
  <sheetData>
    <row r="1" spans="1:9" ht="15" customHeight="1"/>
    <row r="2" spans="1:9" ht="15" customHeight="1">
      <c r="B2" s="1133" t="s">
        <v>209</v>
      </c>
      <c r="C2" s="1133"/>
      <c r="D2" s="1133"/>
      <c r="E2" s="1133"/>
      <c r="F2" s="1133"/>
      <c r="G2" s="1133"/>
      <c r="H2" s="1133"/>
      <c r="I2" s="1133"/>
    </row>
    <row r="3" spans="1:9" ht="15" customHeight="1">
      <c r="B3" s="354"/>
      <c r="C3" s="354"/>
      <c r="D3" s="354"/>
      <c r="E3" s="354"/>
      <c r="F3" s="354"/>
      <c r="G3" s="354"/>
      <c r="H3" s="354"/>
      <c r="I3" s="354"/>
    </row>
    <row r="4" spans="1:9" ht="15" customHeight="1" thickBot="1">
      <c r="B4" s="354"/>
      <c r="C4" s="354"/>
      <c r="D4" s="354"/>
      <c r="E4" s="354"/>
      <c r="G4" s="2"/>
      <c r="H4" s="987" t="s">
        <v>90</v>
      </c>
      <c r="I4" s="987"/>
    </row>
    <row r="5" spans="1:9" ht="13.5" thickBot="1">
      <c r="B5" s="988" t="s">
        <v>97</v>
      </c>
      <c r="C5" s="989"/>
      <c r="D5" s="989"/>
      <c r="E5" s="990"/>
      <c r="F5" s="998">
        <v>40086</v>
      </c>
      <c r="G5" s="999"/>
      <c r="H5" s="999"/>
      <c r="I5" s="1000"/>
    </row>
    <row r="6" spans="1:9" ht="26.25" thickBot="1">
      <c r="A6" s="355" t="s">
        <v>177</v>
      </c>
      <c r="B6" s="991"/>
      <c r="C6" s="992"/>
      <c r="D6" s="992"/>
      <c r="E6" s="993"/>
      <c r="F6" s="356" t="s">
        <v>91</v>
      </c>
      <c r="G6" s="69" t="s">
        <v>92</v>
      </c>
      <c r="H6" s="70" t="s">
        <v>93</v>
      </c>
      <c r="I6" s="71" t="s">
        <v>94</v>
      </c>
    </row>
    <row r="7" spans="1:9">
      <c r="A7" s="72">
        <v>1</v>
      </c>
      <c r="B7" s="1134" t="s">
        <v>53</v>
      </c>
      <c r="C7" s="1134"/>
      <c r="D7" s="1134"/>
      <c r="E7" s="1004"/>
      <c r="F7" s="147">
        <v>9309.9320000000007</v>
      </c>
      <c r="G7" s="73">
        <v>4065.6091222730001</v>
      </c>
      <c r="H7" s="74">
        <v>502.99652000000003</v>
      </c>
      <c r="I7" s="316">
        <v>13878.537642272999</v>
      </c>
    </row>
    <row r="8" spans="1:9">
      <c r="A8" s="75"/>
      <c r="B8" s="76"/>
      <c r="C8" s="971" t="s">
        <v>98</v>
      </c>
      <c r="D8" s="972"/>
      <c r="E8" s="972"/>
      <c r="F8" s="148">
        <v>4228.3159999999998</v>
      </c>
      <c r="G8" s="6">
        <v>1809.2042450480001</v>
      </c>
      <c r="H8" s="7">
        <v>126.16070999999999</v>
      </c>
      <c r="I8" s="8">
        <v>6163.6809550480002</v>
      </c>
    </row>
    <row r="9" spans="1:9">
      <c r="A9" s="77"/>
      <c r="B9" s="20"/>
      <c r="C9" s="20"/>
      <c r="D9" s="1135" t="s">
        <v>99</v>
      </c>
      <c r="E9" s="966"/>
      <c r="F9" s="148">
        <v>4205.1769999999997</v>
      </c>
      <c r="G9" s="6">
        <v>1794.3092450480001</v>
      </c>
      <c r="H9" s="7">
        <v>126.16070999999999</v>
      </c>
      <c r="I9" s="8">
        <v>6125.6469550480006</v>
      </c>
    </row>
    <row r="10" spans="1:9">
      <c r="A10" s="77"/>
      <c r="B10" s="20"/>
      <c r="C10" s="20"/>
      <c r="D10" s="1135" t="s">
        <v>100</v>
      </c>
      <c r="E10" s="966"/>
      <c r="F10" s="148">
        <v>23.138999999999999</v>
      </c>
      <c r="G10" s="6">
        <v>14.895</v>
      </c>
      <c r="H10" s="7">
        <v>0</v>
      </c>
      <c r="I10" s="8">
        <v>38.033999999999999</v>
      </c>
    </row>
    <row r="11" spans="1:9">
      <c r="A11" s="75"/>
      <c r="B11" s="76"/>
      <c r="C11" s="1126" t="s">
        <v>101</v>
      </c>
      <c r="D11" s="1126"/>
      <c r="E11" s="971"/>
      <c r="F11" s="148">
        <v>280.52800000000002</v>
      </c>
      <c r="G11" s="6">
        <v>113.788239</v>
      </c>
      <c r="H11" s="7">
        <v>47.22522</v>
      </c>
      <c r="I11" s="8">
        <v>441.54145900000003</v>
      </c>
    </row>
    <row r="12" spans="1:9">
      <c r="A12" s="77"/>
      <c r="B12" s="20"/>
      <c r="C12" s="20"/>
      <c r="D12" s="20" t="s">
        <v>102</v>
      </c>
      <c r="E12" s="21"/>
      <c r="F12" s="148">
        <v>280.52800000000002</v>
      </c>
      <c r="G12" s="6">
        <v>112.465239</v>
      </c>
      <c r="H12" s="7">
        <v>47.22522</v>
      </c>
      <c r="I12" s="8">
        <v>440.21845900000005</v>
      </c>
    </row>
    <row r="13" spans="1:9">
      <c r="A13" s="77"/>
      <c r="B13" s="20"/>
      <c r="C13" s="20"/>
      <c r="D13" s="20" t="s">
        <v>103</v>
      </c>
      <c r="E13" s="21"/>
      <c r="F13" s="148">
        <v>0</v>
      </c>
      <c r="G13" s="6">
        <v>1.323</v>
      </c>
      <c r="H13" s="7">
        <v>0</v>
      </c>
      <c r="I13" s="8">
        <v>1.323</v>
      </c>
    </row>
    <row r="14" spans="1:9">
      <c r="A14" s="77"/>
      <c r="B14" s="20"/>
      <c r="C14" s="20"/>
      <c r="D14" s="20" t="s">
        <v>45</v>
      </c>
      <c r="E14" s="21"/>
      <c r="F14" s="148">
        <v>0</v>
      </c>
      <c r="G14" s="6">
        <v>0</v>
      </c>
      <c r="H14" s="7">
        <v>0</v>
      </c>
      <c r="I14" s="8">
        <v>0</v>
      </c>
    </row>
    <row r="15" spans="1:9">
      <c r="A15" s="78"/>
      <c r="B15" s="19"/>
      <c r="C15" s="1128" t="s">
        <v>178</v>
      </c>
      <c r="D15" s="1128"/>
      <c r="E15" s="968"/>
      <c r="F15" s="148">
        <v>4.032</v>
      </c>
      <c r="G15" s="6">
        <v>1.3540000000000001</v>
      </c>
      <c r="H15" s="7">
        <v>0.115</v>
      </c>
      <c r="I15" s="8">
        <v>5.5010000000000003</v>
      </c>
    </row>
    <row r="16" spans="1:9">
      <c r="A16" s="75"/>
      <c r="B16" s="76"/>
      <c r="C16" s="1126" t="s">
        <v>105</v>
      </c>
      <c r="D16" s="1126"/>
      <c r="E16" s="971"/>
      <c r="F16" s="148">
        <v>578.93399999999997</v>
      </c>
      <c r="G16" s="6">
        <v>273.23632050000003</v>
      </c>
      <c r="H16" s="7">
        <v>184.37814</v>
      </c>
      <c r="I16" s="8">
        <v>1036.5484605000001</v>
      </c>
    </row>
    <row r="17" spans="1:9">
      <c r="A17" s="77"/>
      <c r="B17" s="20"/>
      <c r="C17" s="20"/>
      <c r="D17" s="20" t="s">
        <v>106</v>
      </c>
      <c r="E17" s="21"/>
      <c r="F17" s="148">
        <v>307.59800000000001</v>
      </c>
      <c r="G17" s="6">
        <v>211.518744</v>
      </c>
      <c r="H17" s="7">
        <v>113.56252000000001</v>
      </c>
      <c r="I17" s="8">
        <v>632.67926399999999</v>
      </c>
    </row>
    <row r="18" spans="1:9">
      <c r="A18" s="77"/>
      <c r="B18" s="20"/>
      <c r="C18" s="20"/>
      <c r="D18" s="20" t="s">
        <v>107</v>
      </c>
      <c r="E18" s="21"/>
      <c r="F18" s="148">
        <v>214.16300000000001</v>
      </c>
      <c r="G18" s="6">
        <v>49.367576499999998</v>
      </c>
      <c r="H18" s="7">
        <v>70.815619999999996</v>
      </c>
      <c r="I18" s="8">
        <v>334.34619649999996</v>
      </c>
    </row>
    <row r="19" spans="1:9">
      <c r="A19" s="77"/>
      <c r="B19" s="20"/>
      <c r="C19" s="20"/>
      <c r="D19" s="20" t="s">
        <v>108</v>
      </c>
      <c r="E19" s="21"/>
      <c r="F19" s="148">
        <v>55.645000000000003</v>
      </c>
      <c r="G19" s="6">
        <v>0.23699999999999999</v>
      </c>
      <c r="H19" s="7">
        <v>0</v>
      </c>
      <c r="I19" s="8">
        <v>55.881999999999998</v>
      </c>
    </row>
    <row r="20" spans="1:9">
      <c r="A20" s="77"/>
      <c r="B20" s="20"/>
      <c r="C20" s="20"/>
      <c r="D20" s="20" t="s">
        <v>109</v>
      </c>
      <c r="E20" s="21"/>
      <c r="F20" s="148">
        <v>2E-3</v>
      </c>
      <c r="G20" s="6">
        <v>6.0999999999999999E-2</v>
      </c>
      <c r="H20" s="7">
        <v>0</v>
      </c>
      <c r="I20" s="8">
        <v>6.3E-2</v>
      </c>
    </row>
    <row r="21" spans="1:9">
      <c r="A21" s="77"/>
      <c r="B21" s="20"/>
      <c r="C21" s="20"/>
      <c r="D21" s="20" t="s">
        <v>46</v>
      </c>
      <c r="E21" s="21"/>
      <c r="F21" s="148">
        <v>0.04</v>
      </c>
      <c r="G21" s="6">
        <v>0</v>
      </c>
      <c r="H21" s="6">
        <v>0</v>
      </c>
      <c r="I21" s="8">
        <v>0.04</v>
      </c>
    </row>
    <row r="22" spans="1:9">
      <c r="A22" s="77"/>
      <c r="B22" s="20"/>
      <c r="C22" s="20"/>
      <c r="D22" s="1131" t="s">
        <v>110</v>
      </c>
      <c r="E22" s="977"/>
      <c r="F22" s="148">
        <v>1.486</v>
      </c>
      <c r="G22" s="6">
        <v>12.052</v>
      </c>
      <c r="H22" s="7">
        <v>0</v>
      </c>
      <c r="I22" s="8">
        <v>13.538</v>
      </c>
    </row>
    <row r="23" spans="1:9">
      <c r="A23" s="75"/>
      <c r="B23" s="20"/>
      <c r="C23" s="971" t="s">
        <v>111</v>
      </c>
      <c r="D23" s="972"/>
      <c r="E23" s="972"/>
      <c r="F23" s="148">
        <v>3724.62</v>
      </c>
      <c r="G23" s="6">
        <v>1840.4736411649999</v>
      </c>
      <c r="H23" s="7">
        <v>124.22033</v>
      </c>
      <c r="I23" s="8">
        <v>5689.3139711649992</v>
      </c>
    </row>
    <row r="24" spans="1:9">
      <c r="A24" s="77"/>
      <c r="B24" s="20"/>
      <c r="C24" s="20"/>
      <c r="D24" s="966" t="s">
        <v>112</v>
      </c>
      <c r="E24" s="1139"/>
      <c r="F24" s="148">
        <v>8.4700000000000006</v>
      </c>
      <c r="G24" s="6">
        <v>417.60899999999998</v>
      </c>
      <c r="H24" s="7">
        <v>2.403</v>
      </c>
      <c r="I24" s="8">
        <v>428.48200000000003</v>
      </c>
    </row>
    <row r="25" spans="1:9">
      <c r="A25" s="77"/>
      <c r="B25" s="20"/>
      <c r="C25" s="20"/>
      <c r="D25" s="966" t="s">
        <v>113</v>
      </c>
      <c r="E25" s="1139"/>
      <c r="F25" s="148">
        <v>3716.15</v>
      </c>
      <c r="G25" s="6">
        <v>1422.864641165</v>
      </c>
      <c r="H25" s="7">
        <v>121.81733</v>
      </c>
      <c r="I25" s="8">
        <v>5260.8319711649992</v>
      </c>
    </row>
    <row r="26" spans="1:9">
      <c r="A26" s="75"/>
      <c r="B26" s="20"/>
      <c r="C26" s="971" t="s">
        <v>114</v>
      </c>
      <c r="D26" s="972"/>
      <c r="E26" s="972"/>
      <c r="F26" s="148">
        <v>63.313000000000002</v>
      </c>
      <c r="G26" s="6">
        <v>29.357855499999999</v>
      </c>
      <c r="H26" s="7">
        <v>9.132340000000001</v>
      </c>
      <c r="I26" s="8">
        <v>101.8031955</v>
      </c>
    </row>
    <row r="27" spans="1:9">
      <c r="A27" s="77"/>
      <c r="B27" s="20"/>
      <c r="C27" s="20"/>
      <c r="D27" s="1131" t="s">
        <v>115</v>
      </c>
      <c r="E27" s="977"/>
      <c r="F27" s="148">
        <v>5.0000000000000001E-3</v>
      </c>
      <c r="G27" s="6">
        <v>0.13500000000000001</v>
      </c>
      <c r="H27" s="7">
        <v>0.114</v>
      </c>
      <c r="I27" s="8">
        <v>0.254</v>
      </c>
    </row>
    <row r="28" spans="1:9">
      <c r="A28" s="77"/>
      <c r="B28" s="20"/>
      <c r="C28" s="20"/>
      <c r="D28" s="1131" t="s">
        <v>179</v>
      </c>
      <c r="E28" s="977"/>
      <c r="F28" s="148">
        <v>0</v>
      </c>
      <c r="G28" s="6">
        <v>0</v>
      </c>
      <c r="H28" s="7">
        <v>0</v>
      </c>
      <c r="I28" s="8">
        <v>0</v>
      </c>
    </row>
    <row r="29" spans="1:9">
      <c r="A29" s="77"/>
      <c r="B29" s="20"/>
      <c r="C29" s="20"/>
      <c r="D29" s="1131" t="s">
        <v>116</v>
      </c>
      <c r="E29" s="977"/>
      <c r="F29" s="148">
        <v>0</v>
      </c>
      <c r="G29" s="6">
        <v>1E-3</v>
      </c>
      <c r="H29" s="7">
        <v>0</v>
      </c>
      <c r="I29" s="8">
        <v>1E-3</v>
      </c>
    </row>
    <row r="30" spans="1:9">
      <c r="A30" s="77"/>
      <c r="B30" s="20"/>
      <c r="C30" s="20"/>
      <c r="D30" s="1131" t="s">
        <v>117</v>
      </c>
      <c r="E30" s="977"/>
      <c r="F30" s="148">
        <v>63.286999999999999</v>
      </c>
      <c r="G30" s="6">
        <v>29.195</v>
      </c>
      <c r="H30" s="7">
        <v>8.9253400000000003</v>
      </c>
      <c r="I30" s="8">
        <v>101.40733999999999</v>
      </c>
    </row>
    <row r="31" spans="1:9">
      <c r="A31" s="77"/>
      <c r="B31" s="20"/>
      <c r="C31" s="20"/>
      <c r="D31" s="20" t="s">
        <v>118</v>
      </c>
      <c r="E31" s="21"/>
      <c r="F31" s="148">
        <v>2.1000000000000001E-2</v>
      </c>
      <c r="G31" s="6">
        <v>2.6855500000000001E-2</v>
      </c>
      <c r="H31" s="7">
        <v>9.2999999999999999E-2</v>
      </c>
      <c r="I31" s="8">
        <v>0.14085549999999999</v>
      </c>
    </row>
    <row r="32" spans="1:9">
      <c r="A32" s="77"/>
      <c r="B32" s="20"/>
      <c r="C32" s="994" t="s">
        <v>119</v>
      </c>
      <c r="D32" s="995"/>
      <c r="E32" s="995"/>
      <c r="F32" s="148">
        <v>430.18900000000002</v>
      </c>
      <c r="G32" s="6">
        <v>-1.805178939999998</v>
      </c>
      <c r="H32" s="7">
        <v>11.764779999999998</v>
      </c>
      <c r="I32" s="8">
        <v>440.14860106000003</v>
      </c>
    </row>
    <row r="33" spans="1:9">
      <c r="A33" s="79">
        <v>2</v>
      </c>
      <c r="B33" s="1129" t="s">
        <v>120</v>
      </c>
      <c r="C33" s="1129"/>
      <c r="D33" s="1129"/>
      <c r="E33" s="984"/>
      <c r="F33" s="149">
        <v>-4265.1180000000004</v>
      </c>
      <c r="G33" s="80">
        <v>-1817.813455</v>
      </c>
      <c r="H33" s="81">
        <v>-122.08294000000001</v>
      </c>
      <c r="I33" s="8">
        <v>-6205.0143949999992</v>
      </c>
    </row>
    <row r="34" spans="1:9">
      <c r="A34" s="75"/>
      <c r="B34" s="76"/>
      <c r="C34" s="1126" t="s">
        <v>98</v>
      </c>
      <c r="D34" s="1126"/>
      <c r="E34" s="971"/>
      <c r="F34" s="148">
        <v>-735.40300000000002</v>
      </c>
      <c r="G34" s="6">
        <v>-414.09574750000002</v>
      </c>
      <c r="H34" s="7">
        <v>-24.950190000000003</v>
      </c>
      <c r="I34" s="8">
        <v>-1174.4489375000001</v>
      </c>
    </row>
    <row r="35" spans="1:9">
      <c r="A35" s="77"/>
      <c r="B35" s="20"/>
      <c r="C35" s="20"/>
      <c r="D35" s="1135" t="s">
        <v>99</v>
      </c>
      <c r="E35" s="966"/>
      <c r="F35" s="148">
        <v>-658.60299999999995</v>
      </c>
      <c r="G35" s="6">
        <v>-368.31974750000001</v>
      </c>
      <c r="H35" s="7">
        <v>-21.23075</v>
      </c>
      <c r="I35" s="8">
        <v>-1048.1534975</v>
      </c>
    </row>
    <row r="36" spans="1:9">
      <c r="A36" s="77"/>
      <c r="B36" s="20"/>
      <c r="C36" s="20"/>
      <c r="D36" s="1135" t="s">
        <v>100</v>
      </c>
      <c r="E36" s="966"/>
      <c r="F36" s="148">
        <v>-76.8</v>
      </c>
      <c r="G36" s="6">
        <v>-45.776000000000003</v>
      </c>
      <c r="H36" s="7">
        <v>-3.7194400000000001</v>
      </c>
      <c r="I36" s="8">
        <v>-126.29544</v>
      </c>
    </row>
    <row r="37" spans="1:9">
      <c r="A37" s="75"/>
      <c r="B37" s="76"/>
      <c r="C37" s="1126" t="s">
        <v>101</v>
      </c>
      <c r="D37" s="1126"/>
      <c r="E37" s="971"/>
      <c r="F37" s="148">
        <v>-29.04</v>
      </c>
      <c r="G37" s="6">
        <v>-27.658999999999999</v>
      </c>
      <c r="H37" s="7">
        <v>-1.27</v>
      </c>
      <c r="I37" s="8">
        <v>-57.969000000000001</v>
      </c>
    </row>
    <row r="38" spans="1:9">
      <c r="A38" s="77"/>
      <c r="B38" s="20"/>
      <c r="C38" s="20"/>
      <c r="D38" s="20" t="s">
        <v>102</v>
      </c>
      <c r="E38" s="21"/>
      <c r="F38" s="148">
        <v>-28.855</v>
      </c>
      <c r="G38" s="6">
        <v>-26.826000000000001</v>
      </c>
      <c r="H38" s="7">
        <v>-1.27</v>
      </c>
      <c r="I38" s="8">
        <v>-56.951000000000001</v>
      </c>
    </row>
    <row r="39" spans="1:9">
      <c r="A39" s="77"/>
      <c r="B39" s="20"/>
      <c r="C39" s="20"/>
      <c r="D39" s="20" t="s">
        <v>103</v>
      </c>
      <c r="E39" s="21"/>
      <c r="F39" s="148">
        <v>-0.13900000000000001</v>
      </c>
      <c r="G39" s="6">
        <v>-0.83199999999999996</v>
      </c>
      <c r="H39" s="7">
        <v>0</v>
      </c>
      <c r="I39" s="8">
        <v>-0.97099999999999997</v>
      </c>
    </row>
    <row r="40" spans="1:9">
      <c r="A40" s="77"/>
      <c r="B40" s="20"/>
      <c r="C40" s="20"/>
      <c r="D40" s="20" t="s">
        <v>45</v>
      </c>
      <c r="E40" s="21"/>
      <c r="F40" s="148">
        <v>-4.5999999999999999E-2</v>
      </c>
      <c r="G40" s="6">
        <v>-1E-3</v>
      </c>
      <c r="H40" s="7">
        <v>0</v>
      </c>
      <c r="I40" s="8">
        <v>-4.7E-2</v>
      </c>
    </row>
    <row r="41" spans="1:9">
      <c r="A41" s="78"/>
      <c r="B41" s="19"/>
      <c r="C41" s="1128" t="s">
        <v>178</v>
      </c>
      <c r="D41" s="1128"/>
      <c r="E41" s="968"/>
      <c r="F41" s="148">
        <v>-27.17</v>
      </c>
      <c r="G41" s="6">
        <v>-13.399612999999999</v>
      </c>
      <c r="H41" s="7">
        <v>-1.3627</v>
      </c>
      <c r="I41" s="8">
        <v>-41.932313000000001</v>
      </c>
    </row>
    <row r="42" spans="1:9">
      <c r="A42" s="75"/>
      <c r="B42" s="76"/>
      <c r="C42" s="1126" t="s">
        <v>105</v>
      </c>
      <c r="D42" s="1126"/>
      <c r="E42" s="971"/>
      <c r="F42" s="148">
        <v>-370.70100000000002</v>
      </c>
      <c r="G42" s="6">
        <v>-294.543925</v>
      </c>
      <c r="H42" s="7">
        <v>-11.62889</v>
      </c>
      <c r="I42" s="8">
        <v>-676.87381499999992</v>
      </c>
    </row>
    <row r="43" spans="1:9">
      <c r="A43" s="77"/>
      <c r="B43" s="20"/>
      <c r="C43" s="20"/>
      <c r="D43" s="20" t="s">
        <v>106</v>
      </c>
      <c r="E43" s="21"/>
      <c r="F43" s="148">
        <v>-1.3420000000000001</v>
      </c>
      <c r="G43" s="6">
        <v>-0.69899999999999995</v>
      </c>
      <c r="H43" s="7">
        <v>-8.2540000000000002E-2</v>
      </c>
      <c r="I43" s="8">
        <v>-2.1235399999999998</v>
      </c>
    </row>
    <row r="44" spans="1:9">
      <c r="A44" s="77"/>
      <c r="B44" s="20"/>
      <c r="C44" s="20"/>
      <c r="D44" s="20" t="s">
        <v>107</v>
      </c>
      <c r="E44" s="21"/>
      <c r="F44" s="148">
        <v>-218.80199999999999</v>
      </c>
      <c r="G44" s="6">
        <v>-117.1659365</v>
      </c>
      <c r="H44" s="7">
        <v>-1.0480799999999999</v>
      </c>
      <c r="I44" s="8">
        <v>-337.01601650000003</v>
      </c>
    </row>
    <row r="45" spans="1:9">
      <c r="A45" s="77"/>
      <c r="B45" s="20"/>
      <c r="C45" s="20"/>
      <c r="D45" s="20" t="s">
        <v>108</v>
      </c>
      <c r="E45" s="21"/>
      <c r="F45" s="148">
        <v>-4.2119999999999997</v>
      </c>
      <c r="G45" s="6">
        <v>-1.4259999999999999</v>
      </c>
      <c r="H45" s="7">
        <v>-4.0000000000000001E-3</v>
      </c>
      <c r="I45" s="8">
        <v>-5.6420000000000003</v>
      </c>
    </row>
    <row r="46" spans="1:9">
      <c r="A46" s="77"/>
      <c r="B46" s="20"/>
      <c r="C46" s="20"/>
      <c r="D46" s="20" t="s">
        <v>109</v>
      </c>
      <c r="E46" s="21"/>
      <c r="F46" s="148">
        <v>-72.704999999999998</v>
      </c>
      <c r="G46" s="6">
        <v>-98.247391499999992</v>
      </c>
      <c r="H46" s="7">
        <v>-3.2998699999999999</v>
      </c>
      <c r="I46" s="8">
        <v>-174.2522615</v>
      </c>
    </row>
    <row r="47" spans="1:9">
      <c r="A47" s="77"/>
      <c r="B47" s="20"/>
      <c r="C47" s="20"/>
      <c r="D47" s="20" t="s">
        <v>46</v>
      </c>
      <c r="E47" s="21"/>
      <c r="F47" s="148">
        <v>-20.166</v>
      </c>
      <c r="G47" s="6">
        <v>-22.250597000000003</v>
      </c>
      <c r="H47" s="7">
        <v>-1.8959999999999999</v>
      </c>
      <c r="I47" s="8">
        <v>-44.312597000000004</v>
      </c>
    </row>
    <row r="48" spans="1:9">
      <c r="A48" s="77"/>
      <c r="B48" s="20"/>
      <c r="C48" s="20"/>
      <c r="D48" s="1131" t="s">
        <v>110</v>
      </c>
      <c r="E48" s="977"/>
      <c r="F48" s="148">
        <v>-53.473999999999997</v>
      </c>
      <c r="G48" s="6">
        <v>-54.755000000000003</v>
      </c>
      <c r="H48" s="7">
        <v>-5.2984</v>
      </c>
      <c r="I48" s="8">
        <v>-113.5274</v>
      </c>
    </row>
    <row r="49" spans="1:34">
      <c r="A49" s="75"/>
      <c r="B49" s="20"/>
      <c r="C49" s="1126" t="s">
        <v>111</v>
      </c>
      <c r="D49" s="1126"/>
      <c r="E49" s="971"/>
      <c r="F49" s="148">
        <v>-2784.373</v>
      </c>
      <c r="G49" s="6">
        <v>-791.49465500000008</v>
      </c>
      <c r="H49" s="7">
        <v>-59.737790000000004</v>
      </c>
      <c r="I49" s="8">
        <v>-3635.6054449999997</v>
      </c>
    </row>
    <row r="50" spans="1:34">
      <c r="A50" s="77"/>
      <c r="B50" s="20"/>
      <c r="C50" s="20"/>
      <c r="D50" s="966" t="s">
        <v>112</v>
      </c>
      <c r="E50" s="1139"/>
      <c r="F50" s="148">
        <v>-2.597</v>
      </c>
      <c r="G50" s="6">
        <v>-0.19700000000000001</v>
      </c>
      <c r="H50" s="7">
        <v>-1.5740000000000001E-2</v>
      </c>
      <c r="I50" s="8">
        <v>-2.8097399999999997</v>
      </c>
    </row>
    <row r="51" spans="1:34">
      <c r="A51" s="77"/>
      <c r="B51" s="20"/>
      <c r="C51" s="20"/>
      <c r="D51" s="20" t="s">
        <v>113</v>
      </c>
      <c r="E51" s="21"/>
      <c r="F51" s="148">
        <v>-2781.7759999999998</v>
      </c>
      <c r="G51" s="6">
        <v>-791.29765500000008</v>
      </c>
      <c r="H51" s="7">
        <v>-59.722050000000003</v>
      </c>
      <c r="I51" s="8">
        <v>-3632.7957049999995</v>
      </c>
    </row>
    <row r="52" spans="1:34">
      <c r="A52" s="75"/>
      <c r="B52" s="20"/>
      <c r="C52" s="1126" t="s">
        <v>114</v>
      </c>
      <c r="D52" s="1126"/>
      <c r="E52" s="971"/>
      <c r="F52" s="148">
        <v>-318.43099999999998</v>
      </c>
      <c r="G52" s="6">
        <v>-276.62051450000001</v>
      </c>
      <c r="H52" s="7">
        <v>-23.133369999999999</v>
      </c>
      <c r="I52" s="8">
        <v>-618.18488449999995</v>
      </c>
    </row>
    <row r="53" spans="1:34">
      <c r="A53" s="77"/>
      <c r="B53" s="20"/>
      <c r="C53" s="20"/>
      <c r="D53" s="1131" t="s">
        <v>115</v>
      </c>
      <c r="E53" s="977"/>
      <c r="F53" s="148">
        <v>-43.972000000000001</v>
      </c>
      <c r="G53" s="6">
        <v>-85.586828999999994</v>
      </c>
      <c r="H53" s="7">
        <v>-3.8720699999999999</v>
      </c>
      <c r="I53" s="8">
        <v>-133.43089900000001</v>
      </c>
    </row>
    <row r="54" spans="1:34">
      <c r="A54" s="77"/>
      <c r="B54" s="20"/>
      <c r="C54" s="20"/>
      <c r="D54" s="1131" t="s">
        <v>179</v>
      </c>
      <c r="E54" s="977"/>
      <c r="F54" s="148">
        <v>-1.141</v>
      </c>
      <c r="G54" s="6">
        <v>-1.1215105000000001</v>
      </c>
      <c r="H54" s="7">
        <v>0</v>
      </c>
      <c r="I54" s="8">
        <v>-2.2625105000000003</v>
      </c>
    </row>
    <row r="55" spans="1:34">
      <c r="A55" s="77"/>
      <c r="B55" s="20"/>
      <c r="C55" s="20"/>
      <c r="D55" s="1131" t="s">
        <v>116</v>
      </c>
      <c r="E55" s="977"/>
      <c r="F55" s="148">
        <v>-0.125</v>
      </c>
      <c r="G55" s="6">
        <v>-0.106</v>
      </c>
      <c r="H55" s="7">
        <v>0</v>
      </c>
      <c r="I55" s="8">
        <v>-0.23100000000000001</v>
      </c>
    </row>
    <row r="56" spans="1:34">
      <c r="A56" s="77"/>
      <c r="B56" s="20"/>
      <c r="C56" s="20"/>
      <c r="D56" s="1131" t="s">
        <v>117</v>
      </c>
      <c r="E56" s="977"/>
      <c r="F56" s="148">
        <v>-260.76400000000001</v>
      </c>
      <c r="G56" s="6">
        <v>-179.3416215</v>
      </c>
      <c r="H56" s="7">
        <v>-18.748540000000002</v>
      </c>
      <c r="I56" s="8">
        <v>-458.85416150000003</v>
      </c>
    </row>
    <row r="57" spans="1:34">
      <c r="A57" s="77"/>
      <c r="B57" s="20"/>
      <c r="C57" s="20"/>
      <c r="D57" s="20" t="s">
        <v>118</v>
      </c>
      <c r="E57" s="21"/>
      <c r="F57" s="148">
        <v>-12.429</v>
      </c>
      <c r="G57" s="6">
        <v>-10.464553499999999</v>
      </c>
      <c r="H57" s="7">
        <v>-0.51275999999999999</v>
      </c>
      <c r="I57" s="8">
        <v>-23.4063135</v>
      </c>
    </row>
    <row r="58" spans="1:34" s="4" customFormat="1">
      <c r="A58" s="79">
        <v>3</v>
      </c>
      <c r="B58" s="1129" t="s">
        <v>121</v>
      </c>
      <c r="C58" s="1129"/>
      <c r="D58" s="1129"/>
      <c r="E58" s="984"/>
      <c r="F58" s="149">
        <v>5044.8140000000003</v>
      </c>
      <c r="G58" s="80">
        <v>2247.7956672729997</v>
      </c>
      <c r="H58" s="81">
        <v>380.91358000000002</v>
      </c>
      <c r="I58" s="8">
        <v>7673.5232472730004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s="4" customFormat="1">
      <c r="A59" s="79">
        <v>4</v>
      </c>
      <c r="B59" s="82" t="s">
        <v>66</v>
      </c>
      <c r="C59" s="82"/>
      <c r="D59" s="82"/>
      <c r="E59" s="83"/>
      <c r="F59" s="149">
        <v>1595.443</v>
      </c>
      <c r="G59" s="80">
        <v>576.14583600999993</v>
      </c>
      <c r="H59" s="81">
        <v>126.56841</v>
      </c>
      <c r="I59" s="8">
        <v>2298.1572460100001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>
      <c r="A60" s="75"/>
      <c r="B60" s="20"/>
      <c r="C60" s="1126" t="s">
        <v>67</v>
      </c>
      <c r="D60" s="1126"/>
      <c r="E60" s="971"/>
      <c r="F60" s="148">
        <v>1856.6010000000001</v>
      </c>
      <c r="G60" s="6">
        <v>771.62965751000002</v>
      </c>
      <c r="H60" s="7">
        <v>186.71530999999999</v>
      </c>
      <c r="I60" s="8">
        <v>2814.9459675099997</v>
      </c>
    </row>
    <row r="61" spans="1:34">
      <c r="A61" s="75"/>
      <c r="B61" s="20"/>
      <c r="C61" s="1126" t="s">
        <v>68</v>
      </c>
      <c r="D61" s="1126"/>
      <c r="E61" s="971"/>
      <c r="F61" s="148">
        <v>-261.15800000000002</v>
      </c>
      <c r="G61" s="6">
        <v>-195.48382150000003</v>
      </c>
      <c r="H61" s="7">
        <v>-60.146900000000002</v>
      </c>
      <c r="I61" s="8">
        <v>-516.78872149999995</v>
      </c>
    </row>
    <row r="62" spans="1:34" s="4" customFormat="1">
      <c r="A62" s="79">
        <v>5</v>
      </c>
      <c r="B62" s="1129" t="s">
        <v>180</v>
      </c>
      <c r="C62" s="1129"/>
      <c r="D62" s="1129"/>
      <c r="E62" s="984"/>
      <c r="F62" s="149">
        <v>220.137</v>
      </c>
      <c r="G62" s="80">
        <v>15.449</v>
      </c>
      <c r="H62" s="81">
        <v>6.0540000000000003</v>
      </c>
      <c r="I62" s="8">
        <v>241.64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>
      <c r="A63" s="75"/>
      <c r="B63" s="20"/>
      <c r="C63" s="1128" t="s">
        <v>181</v>
      </c>
      <c r="D63" s="1128"/>
      <c r="E63" s="968"/>
      <c r="F63" s="148">
        <v>21.698</v>
      </c>
      <c r="G63" s="6">
        <v>8.1620000000000008</v>
      </c>
      <c r="H63" s="7">
        <v>0</v>
      </c>
      <c r="I63" s="8">
        <v>29.86</v>
      </c>
    </row>
    <row r="64" spans="1:34">
      <c r="A64" s="77"/>
      <c r="B64" s="20"/>
      <c r="C64" s="20"/>
      <c r="D64" s="1135" t="s">
        <v>30</v>
      </c>
      <c r="E64" s="966"/>
      <c r="F64" s="148">
        <v>8.2479999999999993</v>
      </c>
      <c r="G64" s="6">
        <v>7.61</v>
      </c>
      <c r="H64" s="7">
        <v>0</v>
      </c>
      <c r="I64" s="8">
        <v>15.858000000000001</v>
      </c>
    </row>
    <row r="65" spans="1:34">
      <c r="A65" s="77"/>
      <c r="B65" s="20"/>
      <c r="C65" s="20"/>
      <c r="D65" s="1135" t="s">
        <v>31</v>
      </c>
      <c r="E65" s="966"/>
      <c r="F65" s="148">
        <v>13.45</v>
      </c>
      <c r="G65" s="6">
        <v>0.55200000000000005</v>
      </c>
      <c r="H65" s="7">
        <v>0</v>
      </c>
      <c r="I65" s="8">
        <v>14.002000000000001</v>
      </c>
    </row>
    <row r="66" spans="1:34">
      <c r="A66" s="75"/>
      <c r="B66" s="76"/>
      <c r="C66" s="1128" t="s">
        <v>182</v>
      </c>
      <c r="D66" s="1128"/>
      <c r="E66" s="968"/>
      <c r="F66" s="148">
        <v>18.181000000000001</v>
      </c>
      <c r="G66" s="6">
        <v>0</v>
      </c>
      <c r="H66" s="15">
        <v>0</v>
      </c>
      <c r="I66" s="8">
        <v>18.181000000000001</v>
      </c>
    </row>
    <row r="67" spans="1:34">
      <c r="A67" s="77"/>
      <c r="B67" s="20"/>
      <c r="C67" s="20"/>
      <c r="D67" s="1135" t="s">
        <v>30</v>
      </c>
      <c r="E67" s="966"/>
      <c r="F67" s="148">
        <v>2.5830000000000002</v>
      </c>
      <c r="G67" s="6">
        <v>0</v>
      </c>
      <c r="H67" s="7">
        <v>0</v>
      </c>
      <c r="I67" s="8">
        <v>2.5830000000000002</v>
      </c>
    </row>
    <row r="68" spans="1:34">
      <c r="A68" s="77"/>
      <c r="B68" s="20"/>
      <c r="C68" s="20"/>
      <c r="D68" s="1135" t="s">
        <v>31</v>
      </c>
      <c r="E68" s="966"/>
      <c r="F68" s="148">
        <v>15.598000000000001</v>
      </c>
      <c r="G68" s="6">
        <v>0</v>
      </c>
      <c r="H68" s="7">
        <v>0</v>
      </c>
      <c r="I68" s="8">
        <v>15.598000000000001</v>
      </c>
    </row>
    <row r="69" spans="1:34">
      <c r="A69" s="75"/>
      <c r="B69" s="76"/>
      <c r="C69" s="1128" t="s">
        <v>183</v>
      </c>
      <c r="D69" s="1128"/>
      <c r="E69" s="968"/>
      <c r="F69" s="148">
        <v>1.2090000000000001</v>
      </c>
      <c r="G69" s="6">
        <v>0</v>
      </c>
      <c r="H69" s="6">
        <v>0</v>
      </c>
      <c r="I69" s="8">
        <v>1.2090000000000001</v>
      </c>
    </row>
    <row r="70" spans="1:34">
      <c r="A70" s="75"/>
      <c r="B70" s="76"/>
      <c r="C70" s="1128" t="s">
        <v>184</v>
      </c>
      <c r="D70" s="1128"/>
      <c r="E70" s="968"/>
      <c r="F70" s="148">
        <v>179.04900000000001</v>
      </c>
      <c r="G70" s="6">
        <v>7.2869999999999999</v>
      </c>
      <c r="H70" s="7">
        <v>6.0540000000000003</v>
      </c>
      <c r="I70" s="8">
        <v>192.39</v>
      </c>
    </row>
    <row r="71" spans="1:34" s="4" customFormat="1" ht="28.5" customHeight="1">
      <c r="A71" s="79">
        <v>6</v>
      </c>
      <c r="B71" s="1130" t="s">
        <v>127</v>
      </c>
      <c r="C71" s="1130"/>
      <c r="D71" s="1130"/>
      <c r="E71" s="974"/>
      <c r="F71" s="149">
        <v>0</v>
      </c>
      <c r="G71" s="80">
        <v>0</v>
      </c>
      <c r="H71" s="81">
        <v>0</v>
      </c>
      <c r="I71" s="8"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24.75" customHeight="1">
      <c r="A72" s="75"/>
      <c r="B72" s="20"/>
      <c r="C72" s="1128" t="s">
        <v>49</v>
      </c>
      <c r="D72" s="1128"/>
      <c r="E72" s="968"/>
      <c r="F72" s="148">
        <v>0</v>
      </c>
      <c r="G72" s="6">
        <v>0</v>
      </c>
      <c r="H72" s="7">
        <v>0</v>
      </c>
      <c r="I72" s="8">
        <v>0</v>
      </c>
    </row>
    <row r="73" spans="1:34">
      <c r="A73" s="77"/>
      <c r="B73" s="20"/>
      <c r="C73" s="20"/>
      <c r="D73" s="1135" t="s">
        <v>30</v>
      </c>
      <c r="E73" s="966"/>
      <c r="F73" s="148">
        <v>0</v>
      </c>
      <c r="G73" s="6">
        <v>0</v>
      </c>
      <c r="H73" s="7">
        <v>0</v>
      </c>
      <c r="I73" s="8">
        <v>0</v>
      </c>
    </row>
    <row r="74" spans="1:34">
      <c r="A74" s="77"/>
      <c r="B74" s="20"/>
      <c r="C74" s="20"/>
      <c r="D74" s="1135" t="s">
        <v>31</v>
      </c>
      <c r="E74" s="966"/>
      <c r="F74" s="148">
        <v>0</v>
      </c>
      <c r="G74" s="6">
        <v>0</v>
      </c>
      <c r="H74" s="7">
        <v>0</v>
      </c>
      <c r="I74" s="8">
        <v>0</v>
      </c>
    </row>
    <row r="75" spans="1:34" ht="16.5" customHeight="1">
      <c r="A75" s="75"/>
      <c r="B75" s="76"/>
      <c r="C75" s="1128" t="s">
        <v>185</v>
      </c>
      <c r="D75" s="1128"/>
      <c r="E75" s="968"/>
      <c r="F75" s="148">
        <v>0</v>
      </c>
      <c r="G75" s="6">
        <v>0</v>
      </c>
      <c r="H75" s="7">
        <v>0</v>
      </c>
      <c r="I75" s="8">
        <v>0</v>
      </c>
    </row>
    <row r="76" spans="1:34">
      <c r="A76" s="77"/>
      <c r="B76" s="20"/>
      <c r="C76" s="20"/>
      <c r="D76" s="1135" t="s">
        <v>30</v>
      </c>
      <c r="E76" s="966"/>
      <c r="F76" s="148">
        <v>0</v>
      </c>
      <c r="G76" s="6">
        <v>0</v>
      </c>
      <c r="H76" s="7">
        <v>0</v>
      </c>
      <c r="I76" s="8">
        <v>0</v>
      </c>
    </row>
    <row r="77" spans="1:34">
      <c r="A77" s="77"/>
      <c r="B77" s="20"/>
      <c r="C77" s="20"/>
      <c r="D77" s="1135" t="s">
        <v>31</v>
      </c>
      <c r="E77" s="966"/>
      <c r="F77" s="148">
        <v>0</v>
      </c>
      <c r="G77" s="6">
        <v>0</v>
      </c>
      <c r="H77" s="7">
        <v>0</v>
      </c>
      <c r="I77" s="8">
        <v>0</v>
      </c>
    </row>
    <row r="78" spans="1:34">
      <c r="A78" s="77"/>
      <c r="B78" s="20"/>
      <c r="C78" s="20"/>
      <c r="D78" s="1138" t="s">
        <v>33</v>
      </c>
      <c r="E78" s="979"/>
      <c r="F78" s="148">
        <v>0</v>
      </c>
      <c r="G78" s="6">
        <v>0</v>
      </c>
      <c r="H78" s="7">
        <v>0</v>
      </c>
      <c r="I78" s="8">
        <v>0</v>
      </c>
    </row>
    <row r="79" spans="1:34" ht="18.75" customHeight="1">
      <c r="A79" s="75"/>
      <c r="B79" s="76"/>
      <c r="C79" s="1128" t="s">
        <v>26</v>
      </c>
      <c r="D79" s="1128"/>
      <c r="E79" s="968"/>
      <c r="F79" s="148">
        <v>0</v>
      </c>
      <c r="G79" s="6">
        <v>0</v>
      </c>
      <c r="H79" s="7">
        <v>0</v>
      </c>
      <c r="I79" s="8">
        <v>0</v>
      </c>
    </row>
    <row r="80" spans="1:34" s="4" customFormat="1">
      <c r="A80" s="79">
        <v>7</v>
      </c>
      <c r="B80" s="1130" t="s">
        <v>186</v>
      </c>
      <c r="C80" s="1130"/>
      <c r="D80" s="1130"/>
      <c r="E80" s="974"/>
      <c r="F80" s="149">
        <v>324.298</v>
      </c>
      <c r="G80" s="80">
        <v>176.96546254</v>
      </c>
      <c r="H80" s="81">
        <v>17.429579999999998</v>
      </c>
      <c r="I80" s="8">
        <v>518.69304253999996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>
      <c r="A81" s="75"/>
      <c r="B81" s="76"/>
      <c r="C81" s="1126" t="s">
        <v>129</v>
      </c>
      <c r="D81" s="1126"/>
      <c r="E81" s="971"/>
      <c r="F81" s="148">
        <v>269.80399999999997</v>
      </c>
      <c r="G81" s="6">
        <v>-452.14579795999998</v>
      </c>
      <c r="H81" s="7">
        <v>20.827349999999999</v>
      </c>
      <c r="I81" s="8">
        <v>-161.51444795999998</v>
      </c>
    </row>
    <row r="82" spans="1:34">
      <c r="A82" s="75"/>
      <c r="B82" s="76"/>
      <c r="C82" s="1126" t="s">
        <v>130</v>
      </c>
      <c r="D82" s="1126"/>
      <c r="E82" s="971"/>
      <c r="F82" s="148">
        <v>19.850999999999999</v>
      </c>
      <c r="G82" s="6">
        <v>625.98</v>
      </c>
      <c r="H82" s="7">
        <v>-1.8819500000000007</v>
      </c>
      <c r="I82" s="8">
        <v>643.94905000000006</v>
      </c>
    </row>
    <row r="83" spans="1:34">
      <c r="A83" s="75"/>
      <c r="B83" s="76"/>
      <c r="C83" s="971" t="s">
        <v>131</v>
      </c>
      <c r="D83" s="972"/>
      <c r="E83" s="972"/>
      <c r="F83" s="148">
        <v>34.643000000000001</v>
      </c>
      <c r="G83" s="6">
        <v>3.1312605000000002</v>
      </c>
      <c r="H83" s="7">
        <v>-1.5158199999999999</v>
      </c>
      <c r="I83" s="8">
        <v>36.258440499999999</v>
      </c>
    </row>
    <row r="84" spans="1:34" s="4" customFormat="1">
      <c r="A84" s="79">
        <v>8</v>
      </c>
      <c r="B84" s="1129" t="s">
        <v>132</v>
      </c>
      <c r="C84" s="1129"/>
      <c r="D84" s="1129"/>
      <c r="E84" s="984"/>
      <c r="F84" s="149">
        <v>776.25099999999998</v>
      </c>
      <c r="G84" s="80">
        <v>227.33389199999999</v>
      </c>
      <c r="H84" s="81">
        <v>76.11160000000001</v>
      </c>
      <c r="I84" s="8">
        <v>1079.696492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>
      <c r="A85" s="75"/>
      <c r="B85" s="76"/>
      <c r="C85" s="968" t="s">
        <v>133</v>
      </c>
      <c r="D85" s="969"/>
      <c r="E85" s="969"/>
      <c r="F85" s="148">
        <v>24.202000000000002</v>
      </c>
      <c r="G85" s="6">
        <v>41.450584999999997</v>
      </c>
      <c r="H85" s="7">
        <v>15.179410000000001</v>
      </c>
      <c r="I85" s="8">
        <v>80.831994999999992</v>
      </c>
    </row>
    <row r="86" spans="1:34">
      <c r="A86" s="75"/>
      <c r="B86" s="76"/>
      <c r="C86" s="1128" t="s">
        <v>134</v>
      </c>
      <c r="D86" s="1128"/>
      <c r="E86" s="968"/>
      <c r="F86" s="148">
        <v>1.3640000000000001</v>
      </c>
      <c r="G86" s="6">
        <v>3.4000000000000002E-2</v>
      </c>
      <c r="H86" s="7">
        <v>0.33200000000000002</v>
      </c>
      <c r="I86" s="8">
        <v>1.73</v>
      </c>
    </row>
    <row r="87" spans="1:34">
      <c r="A87" s="75"/>
      <c r="B87" s="76"/>
      <c r="C87" s="1126" t="s">
        <v>135</v>
      </c>
      <c r="D87" s="1126"/>
      <c r="E87" s="971"/>
      <c r="F87" s="148">
        <v>21.710999999999999</v>
      </c>
      <c r="G87" s="6">
        <v>13.055</v>
      </c>
      <c r="H87" s="7">
        <v>6.2E-2</v>
      </c>
      <c r="I87" s="8">
        <v>34.828000000000003</v>
      </c>
    </row>
    <row r="88" spans="1:34">
      <c r="A88" s="75"/>
      <c r="B88" s="76"/>
      <c r="C88" s="1128" t="s">
        <v>187</v>
      </c>
      <c r="D88" s="1128"/>
      <c r="E88" s="968"/>
      <c r="F88" s="148">
        <v>533.63599999999997</v>
      </c>
      <c r="G88" s="6">
        <v>52.489651500000001</v>
      </c>
      <c r="H88" s="7">
        <v>27.519549999999999</v>
      </c>
      <c r="I88" s="8">
        <v>613.64520149999998</v>
      </c>
    </row>
    <row r="89" spans="1:34">
      <c r="A89" s="75"/>
      <c r="B89" s="76"/>
      <c r="C89" s="1126" t="s">
        <v>188</v>
      </c>
      <c r="D89" s="1126"/>
      <c r="E89" s="971"/>
      <c r="F89" s="148">
        <v>0.316</v>
      </c>
      <c r="G89" s="6">
        <v>0</v>
      </c>
      <c r="H89" s="7">
        <v>0</v>
      </c>
      <c r="I89" s="8">
        <v>0.316</v>
      </c>
    </row>
    <row r="90" spans="1:34">
      <c r="A90" s="75"/>
      <c r="B90" s="76"/>
      <c r="C90" s="1126" t="s">
        <v>74</v>
      </c>
      <c r="D90" s="1126"/>
      <c r="E90" s="971"/>
      <c r="F90" s="148">
        <v>125.788</v>
      </c>
      <c r="G90" s="6">
        <v>71.572570000000013</v>
      </c>
      <c r="H90" s="7">
        <v>28.356780000000001</v>
      </c>
      <c r="I90" s="8">
        <v>225.71735000000001</v>
      </c>
    </row>
    <row r="91" spans="1:34">
      <c r="A91" s="75"/>
      <c r="B91" s="76"/>
      <c r="C91" s="968" t="s">
        <v>138</v>
      </c>
      <c r="D91" s="969"/>
      <c r="E91" s="969"/>
      <c r="F91" s="148">
        <v>65.879000000000005</v>
      </c>
      <c r="G91" s="6">
        <v>39.899000000000001</v>
      </c>
      <c r="H91" s="7">
        <v>4.5148599999999997</v>
      </c>
      <c r="I91" s="8">
        <v>110.29286</v>
      </c>
    </row>
    <row r="92" spans="1:34">
      <c r="A92" s="75"/>
      <c r="B92" s="76"/>
      <c r="C92" s="1132" t="s">
        <v>75</v>
      </c>
      <c r="D92" s="1132"/>
      <c r="E92" s="981"/>
      <c r="F92" s="148">
        <v>3.355</v>
      </c>
      <c r="G92" s="6">
        <v>8.8330854999999993</v>
      </c>
      <c r="H92" s="7">
        <v>0.14699999999999999</v>
      </c>
      <c r="I92" s="8">
        <v>12.3350855</v>
      </c>
    </row>
    <row r="93" spans="1:34" s="4" customFormat="1" ht="30.75" customHeight="1">
      <c r="A93" s="79">
        <v>9</v>
      </c>
      <c r="B93" s="1130" t="s">
        <v>139</v>
      </c>
      <c r="C93" s="1130"/>
      <c r="D93" s="1130"/>
      <c r="E93" s="974"/>
      <c r="F93" s="149">
        <v>-1911.327</v>
      </c>
      <c r="G93" s="80">
        <v>-1004.8043586599999</v>
      </c>
      <c r="H93" s="325">
        <v>-119.28654</v>
      </c>
      <c r="I93" s="8">
        <v>-3035.41789866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>
      <c r="A94" s="75"/>
      <c r="B94" s="76"/>
      <c r="C94" s="1126" t="s">
        <v>140</v>
      </c>
      <c r="D94" s="1126"/>
      <c r="E94" s="971"/>
      <c r="F94" s="148">
        <v>-5792.9160000000002</v>
      </c>
      <c r="G94" s="6">
        <v>-1849.53435866</v>
      </c>
      <c r="H94" s="7">
        <v>-398.82342999999997</v>
      </c>
      <c r="I94" s="8">
        <v>-8041.2737886599998</v>
      </c>
    </row>
    <row r="95" spans="1:34">
      <c r="A95" s="77"/>
      <c r="B95" s="20"/>
      <c r="C95" s="20"/>
      <c r="D95" s="1131" t="s">
        <v>141</v>
      </c>
      <c r="E95" s="977"/>
      <c r="F95" s="148">
        <v>-4855.3459999999995</v>
      </c>
      <c r="G95" s="6">
        <v>-1670.6371186599999</v>
      </c>
      <c r="H95" s="7">
        <v>-386.63742999999999</v>
      </c>
      <c r="I95" s="8">
        <v>-6912.6205486600011</v>
      </c>
    </row>
    <row r="96" spans="1:34">
      <c r="A96" s="77"/>
      <c r="B96" s="20"/>
      <c r="C96" s="20"/>
      <c r="D96" s="1131" t="s">
        <v>142</v>
      </c>
      <c r="E96" s="977"/>
      <c r="F96" s="148">
        <v>-937.57</v>
      </c>
      <c r="G96" s="6">
        <v>-178.89723999999998</v>
      </c>
      <c r="H96" s="7">
        <v>-12.186</v>
      </c>
      <c r="I96" s="8">
        <v>-1128.6532400000001</v>
      </c>
    </row>
    <row r="97" spans="1:34">
      <c r="A97" s="85"/>
      <c r="B97" s="76"/>
      <c r="C97" s="1128" t="s">
        <v>143</v>
      </c>
      <c r="D97" s="1128"/>
      <c r="E97" s="968"/>
      <c r="F97" s="148">
        <v>3881.5889999999999</v>
      </c>
      <c r="G97" s="6">
        <v>883.53099999999995</v>
      </c>
      <c r="H97" s="7">
        <v>281.13688999999999</v>
      </c>
      <c r="I97" s="8">
        <v>5046.2568900000006</v>
      </c>
    </row>
    <row r="98" spans="1:34">
      <c r="A98" s="77"/>
      <c r="B98" s="20"/>
      <c r="C98" s="20"/>
      <c r="D98" s="1131" t="s">
        <v>144</v>
      </c>
      <c r="E98" s="977"/>
      <c r="F98" s="148">
        <v>3807.4470000000001</v>
      </c>
      <c r="G98" s="6">
        <v>733.00300000000004</v>
      </c>
      <c r="H98" s="7">
        <v>274.85289</v>
      </c>
      <c r="I98" s="8">
        <v>4815.3028900000008</v>
      </c>
    </row>
    <row r="99" spans="1:34">
      <c r="A99" s="77"/>
      <c r="B99" s="20"/>
      <c r="C99" s="20"/>
      <c r="D99" s="1131" t="s">
        <v>145</v>
      </c>
      <c r="E99" s="977"/>
      <c r="F99" s="148">
        <v>74.141999999999996</v>
      </c>
      <c r="G99" s="6">
        <v>150.52799999999999</v>
      </c>
      <c r="H99" s="7">
        <v>6.2839999999999998</v>
      </c>
      <c r="I99" s="8">
        <v>230.95400000000001</v>
      </c>
    </row>
    <row r="100" spans="1:34">
      <c r="A100" s="77"/>
      <c r="B100" s="20"/>
      <c r="C100" s="1126" t="s">
        <v>34</v>
      </c>
      <c r="D100" s="1126"/>
      <c r="E100" s="971"/>
      <c r="F100" s="148">
        <v>0</v>
      </c>
      <c r="G100" s="6">
        <v>-38.801000000000002</v>
      </c>
      <c r="H100" s="7">
        <v>-1.6</v>
      </c>
      <c r="I100" s="8">
        <v>-40.401000000000003</v>
      </c>
    </row>
    <row r="101" spans="1:34" s="4" customFormat="1">
      <c r="A101" s="79">
        <v>10</v>
      </c>
      <c r="B101" s="1130" t="s">
        <v>146</v>
      </c>
      <c r="C101" s="1130"/>
      <c r="D101" s="1130"/>
      <c r="E101" s="974"/>
      <c r="F101" s="149">
        <v>0</v>
      </c>
      <c r="G101" s="80">
        <v>-35.152000000000001</v>
      </c>
      <c r="H101" s="81">
        <v>-0.373</v>
      </c>
      <c r="I101" s="8">
        <v>-35.524999999999999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>
      <c r="A102" s="75"/>
      <c r="B102" s="76"/>
      <c r="C102" s="1128" t="s">
        <v>147</v>
      </c>
      <c r="D102" s="1128"/>
      <c r="E102" s="968"/>
      <c r="F102" s="148">
        <v>0</v>
      </c>
      <c r="G102" s="6">
        <v>-35.152000000000001</v>
      </c>
      <c r="H102" s="7">
        <v>-0.373</v>
      </c>
      <c r="I102" s="8">
        <v>-35.524999999999999</v>
      </c>
    </row>
    <row r="103" spans="1:34">
      <c r="A103" s="75"/>
      <c r="B103" s="76"/>
      <c r="C103" s="1128" t="s">
        <v>27</v>
      </c>
      <c r="D103" s="1128"/>
      <c r="E103" s="968"/>
      <c r="F103" s="148">
        <v>0</v>
      </c>
      <c r="G103" s="6">
        <v>0</v>
      </c>
      <c r="H103" s="7">
        <v>0</v>
      </c>
      <c r="I103" s="8">
        <v>0</v>
      </c>
    </row>
    <row r="104" spans="1:34" s="4" customFormat="1">
      <c r="A104" s="79">
        <v>11</v>
      </c>
      <c r="B104" s="1129" t="s">
        <v>148</v>
      </c>
      <c r="C104" s="1129"/>
      <c r="D104" s="1129"/>
      <c r="E104" s="984"/>
      <c r="F104" s="149">
        <v>-1557.1959999999999</v>
      </c>
      <c r="G104" s="80">
        <v>-1088.7221085000001</v>
      </c>
      <c r="H104" s="81">
        <v>-263.97578000000004</v>
      </c>
      <c r="I104" s="8">
        <v>-2909.8938885000002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s="4" customFormat="1">
      <c r="A105" s="79">
        <v>12</v>
      </c>
      <c r="B105" s="82" t="s">
        <v>149</v>
      </c>
      <c r="C105" s="82"/>
      <c r="D105" s="82"/>
      <c r="E105" s="83"/>
      <c r="F105" s="149">
        <v>-414.16199999999998</v>
      </c>
      <c r="G105" s="80">
        <v>-299.8267525</v>
      </c>
      <c r="H105" s="81">
        <v>-59.450780000000002</v>
      </c>
      <c r="I105" s="8">
        <v>-773.43953249999993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s="4" customFormat="1">
      <c r="A106" s="79">
        <v>13</v>
      </c>
      <c r="B106" s="1129" t="s">
        <v>150</v>
      </c>
      <c r="C106" s="1129"/>
      <c r="D106" s="1129"/>
      <c r="E106" s="984"/>
      <c r="F106" s="149">
        <v>-2161.201</v>
      </c>
      <c r="G106" s="80">
        <v>-1268.1321551000001</v>
      </c>
      <c r="H106" s="17">
        <v>-280.12145999999996</v>
      </c>
      <c r="I106" s="8">
        <v>-3709.4546151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>
      <c r="A107" s="75"/>
      <c r="B107" s="76"/>
      <c r="C107" s="1126" t="s">
        <v>151</v>
      </c>
      <c r="D107" s="1126"/>
      <c r="E107" s="971"/>
      <c r="F107" s="148">
        <v>-1194.4059999999999</v>
      </c>
      <c r="G107" s="6">
        <v>-1000.8107445000001</v>
      </c>
      <c r="H107" s="7">
        <v>-224.74986999999999</v>
      </c>
      <c r="I107" s="8">
        <v>-2419.9666145000001</v>
      </c>
    </row>
    <row r="108" spans="1:34">
      <c r="A108" s="75"/>
      <c r="B108" s="76"/>
      <c r="C108" s="1126" t="s">
        <v>152</v>
      </c>
      <c r="D108" s="1126"/>
      <c r="E108" s="971"/>
      <c r="F108" s="148">
        <v>-448.87200000000001</v>
      </c>
      <c r="G108" s="6">
        <v>-134.538701</v>
      </c>
      <c r="H108" s="7">
        <v>-12.072239999999999</v>
      </c>
      <c r="I108" s="8">
        <v>-595.48294099999998</v>
      </c>
    </row>
    <row r="109" spans="1:34">
      <c r="A109" s="75"/>
      <c r="B109" s="76"/>
      <c r="C109" s="1126" t="s">
        <v>50</v>
      </c>
      <c r="D109" s="1126"/>
      <c r="E109" s="971"/>
      <c r="F109" s="148">
        <v>0</v>
      </c>
      <c r="G109" s="6">
        <v>0</v>
      </c>
      <c r="H109" s="7">
        <v>0</v>
      </c>
      <c r="I109" s="8">
        <v>0</v>
      </c>
    </row>
    <row r="110" spans="1:34">
      <c r="A110" s="75"/>
      <c r="B110" s="76"/>
      <c r="C110" s="1128" t="s">
        <v>51</v>
      </c>
      <c r="D110" s="1128"/>
      <c r="E110" s="968"/>
      <c r="F110" s="148">
        <v>0</v>
      </c>
      <c r="G110" s="6">
        <v>-1E-3</v>
      </c>
      <c r="H110" s="7">
        <v>-2E-3</v>
      </c>
      <c r="I110" s="8">
        <v>-3.0000000000000001E-3</v>
      </c>
    </row>
    <row r="111" spans="1:34">
      <c r="A111" s="75"/>
      <c r="B111" s="76"/>
      <c r="C111" s="1128" t="s">
        <v>153</v>
      </c>
      <c r="D111" s="1128"/>
      <c r="E111" s="968"/>
      <c r="F111" s="148">
        <v>-371.791</v>
      </c>
      <c r="G111" s="6">
        <v>-48.954000000000001</v>
      </c>
      <c r="H111" s="7">
        <v>-24.593450000000001</v>
      </c>
      <c r="I111" s="8">
        <v>-445.33845000000002</v>
      </c>
    </row>
    <row r="112" spans="1:34">
      <c r="A112" s="75"/>
      <c r="B112" s="76"/>
      <c r="C112" s="1126" t="s">
        <v>154</v>
      </c>
      <c r="D112" s="1126"/>
      <c r="E112" s="971"/>
      <c r="F112" s="148">
        <v>-2.2949999999999999</v>
      </c>
      <c r="G112" s="6">
        <v>-7.508</v>
      </c>
      <c r="H112" s="7">
        <v>0</v>
      </c>
      <c r="I112" s="8">
        <v>-9.8030000000000008</v>
      </c>
    </row>
    <row r="113" spans="1:34">
      <c r="A113" s="75"/>
      <c r="B113" s="76"/>
      <c r="C113" s="1126" t="s">
        <v>84</v>
      </c>
      <c r="D113" s="1126"/>
      <c r="E113" s="971"/>
      <c r="F113" s="148">
        <v>-132.08500000000001</v>
      </c>
      <c r="G113" s="6">
        <v>-72.097513599999999</v>
      </c>
      <c r="H113" s="7">
        <v>-14.4467</v>
      </c>
      <c r="I113" s="8">
        <v>-218.62921360000001</v>
      </c>
    </row>
    <row r="114" spans="1:34">
      <c r="A114" s="75"/>
      <c r="B114" s="76"/>
      <c r="C114" s="1132" t="s">
        <v>85</v>
      </c>
      <c r="D114" s="1132"/>
      <c r="E114" s="981"/>
      <c r="F114" s="148">
        <v>-11.752000000000001</v>
      </c>
      <c r="G114" s="6">
        <v>-4.2221960000000003</v>
      </c>
      <c r="H114" s="7">
        <v>-4.2572000000000001</v>
      </c>
      <c r="I114" s="8">
        <v>-20.231396</v>
      </c>
    </row>
    <row r="115" spans="1:34" s="4" customFormat="1" ht="13.5" thickBot="1">
      <c r="A115" s="86">
        <v>14</v>
      </c>
      <c r="B115" s="1127" t="s">
        <v>189</v>
      </c>
      <c r="C115" s="1127"/>
      <c r="D115" s="1127"/>
      <c r="E115" s="1001"/>
      <c r="F115" s="151">
        <v>1917.057</v>
      </c>
      <c r="G115" s="87">
        <v>-452.94751693699988</v>
      </c>
      <c r="H115" s="88">
        <v>-116.13038999999999</v>
      </c>
      <c r="I115" s="11">
        <v>1347.9790930630002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idden="1">
      <c r="A116" s="89">
        <v>15</v>
      </c>
      <c r="B116" s="1136" t="s">
        <v>28</v>
      </c>
      <c r="C116" s="1136"/>
      <c r="D116" s="1136"/>
      <c r="E116" s="1137"/>
      <c r="F116" s="2">
        <v>1917057</v>
      </c>
      <c r="G116" s="1">
        <v>-452947.51693699986</v>
      </c>
      <c r="H116" s="1">
        <v>-116130.38999999998</v>
      </c>
    </row>
    <row r="117" spans="1:34" ht="13.5" hidden="1" thickBot="1">
      <c r="A117" s="86">
        <v>16</v>
      </c>
      <c r="B117" s="1127" t="s">
        <v>29</v>
      </c>
      <c r="C117" s="1127"/>
      <c r="D117" s="1127"/>
      <c r="E117" s="1001"/>
      <c r="F117" s="2">
        <v>1917057</v>
      </c>
      <c r="G117" s="1">
        <v>-452947.51693699986</v>
      </c>
      <c r="H117" s="1">
        <v>-116130.38999999998</v>
      </c>
    </row>
  </sheetData>
  <mergeCells count="94">
    <mergeCell ref="D10:E10"/>
    <mergeCell ref="C11:E11"/>
    <mergeCell ref="C15:E15"/>
    <mergeCell ref="C16:E16"/>
    <mergeCell ref="D24:E24"/>
    <mergeCell ref="D22:E22"/>
    <mergeCell ref="C23:E23"/>
    <mergeCell ref="D25:E25"/>
    <mergeCell ref="C26:E26"/>
    <mergeCell ref="D28:E28"/>
    <mergeCell ref="C42:E42"/>
    <mergeCell ref="C49:E49"/>
    <mergeCell ref="C41:E41"/>
    <mergeCell ref="D27:E27"/>
    <mergeCell ref="D29:E29"/>
    <mergeCell ref="D30:E30"/>
    <mergeCell ref="C34:E34"/>
    <mergeCell ref="C37:E37"/>
    <mergeCell ref="C32:E32"/>
    <mergeCell ref="B33:E33"/>
    <mergeCell ref="D35:E35"/>
    <mergeCell ref="D36:E36"/>
    <mergeCell ref="D64:E64"/>
    <mergeCell ref="D65:E65"/>
    <mergeCell ref="D48:E48"/>
    <mergeCell ref="D50:E50"/>
    <mergeCell ref="D53:E53"/>
    <mergeCell ref="C63:E63"/>
    <mergeCell ref="D55:E55"/>
    <mergeCell ref="D56:E56"/>
    <mergeCell ref="D54:E54"/>
    <mergeCell ref="B58:E58"/>
    <mergeCell ref="C60:E60"/>
    <mergeCell ref="C61:E61"/>
    <mergeCell ref="B62:E62"/>
    <mergeCell ref="C52:E52"/>
    <mergeCell ref="C66:E66"/>
    <mergeCell ref="D68:E68"/>
    <mergeCell ref="C69:E69"/>
    <mergeCell ref="C70:E70"/>
    <mergeCell ref="B71:E71"/>
    <mergeCell ref="D67:E67"/>
    <mergeCell ref="C90:E90"/>
    <mergeCell ref="B80:E80"/>
    <mergeCell ref="C82:E82"/>
    <mergeCell ref="C85:E85"/>
    <mergeCell ref="B84:E84"/>
    <mergeCell ref="C86:E86"/>
    <mergeCell ref="C87:E87"/>
    <mergeCell ref="C88:E88"/>
    <mergeCell ref="C89:E89"/>
    <mergeCell ref="C72:E72"/>
    <mergeCell ref="D76:E76"/>
    <mergeCell ref="C81:E81"/>
    <mergeCell ref="C83:E83"/>
    <mergeCell ref="C79:E79"/>
    <mergeCell ref="D73:E73"/>
    <mergeCell ref="D74:E74"/>
    <mergeCell ref="C75:E75"/>
    <mergeCell ref="D77:E77"/>
    <mergeCell ref="D78:E78"/>
    <mergeCell ref="B117:E117"/>
    <mergeCell ref="C109:E109"/>
    <mergeCell ref="C110:E110"/>
    <mergeCell ref="C111:E111"/>
    <mergeCell ref="C112:E112"/>
    <mergeCell ref="C113:E113"/>
    <mergeCell ref="B116:E116"/>
    <mergeCell ref="C114:E114"/>
    <mergeCell ref="B2:I2"/>
    <mergeCell ref="B5:E6"/>
    <mergeCell ref="B7:E7"/>
    <mergeCell ref="C8:E8"/>
    <mergeCell ref="D9:E9"/>
    <mergeCell ref="F5:I5"/>
    <mergeCell ref="H4:I4"/>
    <mergeCell ref="C91:E91"/>
    <mergeCell ref="C103:E103"/>
    <mergeCell ref="C97:E97"/>
    <mergeCell ref="D99:E99"/>
    <mergeCell ref="D98:E98"/>
    <mergeCell ref="D95:E95"/>
    <mergeCell ref="D96:E96"/>
    <mergeCell ref="C92:E92"/>
    <mergeCell ref="B93:E93"/>
    <mergeCell ref="C108:E108"/>
    <mergeCell ref="B115:E115"/>
    <mergeCell ref="C102:E102"/>
    <mergeCell ref="B106:E106"/>
    <mergeCell ref="C94:E94"/>
    <mergeCell ref="C100:E100"/>
    <mergeCell ref="B101:E101"/>
    <mergeCell ref="C107:E107"/>
    <mergeCell ref="B104:E10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46"/>
  <sheetViews>
    <sheetView workbookViewId="0">
      <selection activeCell="C14" sqref="C14"/>
    </sheetView>
  </sheetViews>
  <sheetFormatPr defaultColWidth="5.140625" defaultRowHeight="12.75"/>
  <cols>
    <col min="1" max="2" width="2.140625" style="2" customWidth="1"/>
    <col min="3" max="3" width="2.42578125" style="2" customWidth="1"/>
    <col min="4" max="4" width="65" style="2" customWidth="1"/>
    <col min="5" max="5" width="9.85546875" style="1" bestFit="1" customWidth="1"/>
    <col min="6" max="7" width="9.140625" style="1" customWidth="1"/>
    <col min="8" max="8" width="9.85546875" style="1" bestFit="1" customWidth="1"/>
    <col min="9" max="32" width="9.140625" style="1" customWidth="1"/>
    <col min="33" max="255" width="9.140625" style="2" customWidth="1"/>
    <col min="256" max="16384" width="5.140625" style="2"/>
  </cols>
  <sheetData>
    <row r="2" spans="1:8" ht="15" customHeight="1">
      <c r="A2" s="1153" t="s">
        <v>198</v>
      </c>
      <c r="B2" s="1153"/>
      <c r="C2" s="1153"/>
      <c r="D2" s="1153"/>
      <c r="E2" s="1153"/>
      <c r="F2" s="1153"/>
      <c r="G2" s="1153"/>
      <c r="H2" s="1153"/>
    </row>
    <row r="3" spans="1:8">
      <c r="A3" s="65"/>
      <c r="B3" s="65"/>
      <c r="C3" s="65"/>
      <c r="D3" s="65"/>
      <c r="E3" s="65"/>
      <c r="F3" s="65"/>
      <c r="G3" s="65"/>
      <c r="H3" s="65"/>
    </row>
    <row r="4" spans="1:8" ht="13.5" thickBot="1">
      <c r="E4" s="2"/>
      <c r="F4" s="2"/>
      <c r="G4" s="987" t="s">
        <v>90</v>
      </c>
      <c r="H4" s="987"/>
    </row>
    <row r="5" spans="1:8" ht="15.75" customHeight="1" thickBot="1">
      <c r="A5" s="988" t="s">
        <v>97</v>
      </c>
      <c r="B5" s="989"/>
      <c r="C5" s="989"/>
      <c r="D5" s="990"/>
      <c r="E5" s="999">
        <v>40178</v>
      </c>
      <c r="F5" s="999"/>
      <c r="G5" s="999"/>
      <c r="H5" s="1000"/>
    </row>
    <row r="6" spans="1:8" ht="39" thickBot="1">
      <c r="A6" s="991"/>
      <c r="B6" s="992"/>
      <c r="C6" s="992"/>
      <c r="D6" s="993"/>
      <c r="E6" s="68" t="s">
        <v>91</v>
      </c>
      <c r="F6" s="69" t="s">
        <v>92</v>
      </c>
      <c r="G6" s="70" t="s">
        <v>93</v>
      </c>
      <c r="H6" s="71" t="s">
        <v>94</v>
      </c>
    </row>
    <row r="7" spans="1:8">
      <c r="A7" s="1148" t="s">
        <v>53</v>
      </c>
      <c r="B7" s="1134"/>
      <c r="C7" s="1134"/>
      <c r="D7" s="1149"/>
      <c r="E7" s="315">
        <v>12667.781999999999</v>
      </c>
      <c r="F7" s="73">
        <v>5769.4376065199995</v>
      </c>
      <c r="G7" s="74">
        <v>693.72951999999998</v>
      </c>
      <c r="H7" s="316">
        <v>19130.949126520001</v>
      </c>
    </row>
    <row r="8" spans="1:8">
      <c r="A8" s="317"/>
      <c r="B8" s="971" t="s">
        <v>98</v>
      </c>
      <c r="C8" s="972"/>
      <c r="D8" s="973"/>
      <c r="E8" s="15">
        <v>5669.7280000000001</v>
      </c>
      <c r="F8" s="6">
        <v>2461.80434302</v>
      </c>
      <c r="G8" s="16">
        <v>164.00308000000001</v>
      </c>
      <c r="H8" s="8">
        <v>8295.5354230199991</v>
      </c>
    </row>
    <row r="9" spans="1:8">
      <c r="A9" s="318"/>
      <c r="B9" s="20"/>
      <c r="C9" s="1135" t="s">
        <v>99</v>
      </c>
      <c r="D9" s="1145"/>
      <c r="E9" s="15">
        <v>5638.5680000000002</v>
      </c>
      <c r="F9" s="6">
        <v>2446.4393430200003</v>
      </c>
      <c r="G9" s="15">
        <v>164.00308000000001</v>
      </c>
      <c r="H9" s="8">
        <v>8249.0104230199995</v>
      </c>
    </row>
    <row r="10" spans="1:8">
      <c r="A10" s="318"/>
      <c r="B10" s="20"/>
      <c r="C10" s="1135" t="s">
        <v>100</v>
      </c>
      <c r="D10" s="1145"/>
      <c r="E10" s="15">
        <v>31.16</v>
      </c>
      <c r="F10" s="6">
        <v>15.365</v>
      </c>
      <c r="G10" s="15">
        <v>0</v>
      </c>
      <c r="H10" s="8">
        <v>46.524999999999999</v>
      </c>
    </row>
    <row r="11" spans="1:8">
      <c r="A11" s="317"/>
      <c r="B11" s="1126" t="s">
        <v>101</v>
      </c>
      <c r="C11" s="1126"/>
      <c r="D11" s="1141"/>
      <c r="E11" s="15">
        <v>378.94200000000001</v>
      </c>
      <c r="F11" s="6">
        <v>154.102239</v>
      </c>
      <c r="G11" s="16">
        <v>56.623480000000001</v>
      </c>
      <c r="H11" s="8">
        <v>589.66771900000003</v>
      </c>
    </row>
    <row r="12" spans="1:8">
      <c r="A12" s="318"/>
      <c r="B12" s="20"/>
      <c r="C12" s="20" t="s">
        <v>102</v>
      </c>
      <c r="D12" s="319"/>
      <c r="E12" s="15">
        <v>378.94099999999997</v>
      </c>
      <c r="F12" s="6">
        <v>152.37923900000001</v>
      </c>
      <c r="G12" s="15">
        <v>56.623480000000001</v>
      </c>
      <c r="H12" s="8">
        <v>587.94371899999999</v>
      </c>
    </row>
    <row r="13" spans="1:8">
      <c r="A13" s="318"/>
      <c r="B13" s="20"/>
      <c r="C13" s="20" t="s">
        <v>103</v>
      </c>
      <c r="D13" s="319"/>
      <c r="E13" s="15">
        <v>1E-3</v>
      </c>
      <c r="F13" s="6">
        <v>1.7230000000000001</v>
      </c>
      <c r="G13" s="15">
        <v>0</v>
      </c>
      <c r="H13" s="8">
        <v>1.724</v>
      </c>
    </row>
    <row r="14" spans="1:8">
      <c r="A14" s="318"/>
      <c r="B14" s="20"/>
      <c r="C14" s="20" t="s">
        <v>45</v>
      </c>
      <c r="D14" s="319"/>
      <c r="E14" s="15">
        <v>0</v>
      </c>
      <c r="F14" s="6">
        <v>0</v>
      </c>
      <c r="G14" s="15">
        <v>0</v>
      </c>
      <c r="H14" s="8">
        <v>0</v>
      </c>
    </row>
    <row r="15" spans="1:8">
      <c r="A15" s="320"/>
      <c r="B15" s="1128" t="s">
        <v>104</v>
      </c>
      <c r="C15" s="1128"/>
      <c r="D15" s="1142"/>
      <c r="E15" s="15">
        <v>5.3479999999999999</v>
      </c>
      <c r="F15" s="6">
        <v>1.722</v>
      </c>
      <c r="G15" s="15">
        <v>0.124</v>
      </c>
      <c r="H15" s="8">
        <v>7.194</v>
      </c>
    </row>
    <row r="16" spans="1:8">
      <c r="A16" s="317"/>
      <c r="B16" s="1126" t="s">
        <v>105</v>
      </c>
      <c r="C16" s="1126"/>
      <c r="D16" s="1141"/>
      <c r="E16" s="15">
        <v>809.43200000000002</v>
      </c>
      <c r="F16" s="6">
        <v>412.84491000000003</v>
      </c>
      <c r="G16" s="16">
        <v>265.01329000000004</v>
      </c>
      <c r="H16" s="8">
        <v>1487.2902000000001</v>
      </c>
    </row>
    <row r="17" spans="1:8">
      <c r="A17" s="318"/>
      <c r="B17" s="20"/>
      <c r="C17" s="20" t="s">
        <v>106</v>
      </c>
      <c r="D17" s="319"/>
      <c r="E17" s="15">
        <v>494.81700000000001</v>
      </c>
      <c r="F17" s="6">
        <v>336.96291599999995</v>
      </c>
      <c r="G17" s="15">
        <v>170.51539000000002</v>
      </c>
      <c r="H17" s="8">
        <v>1002.295306</v>
      </c>
    </row>
    <row r="18" spans="1:8">
      <c r="A18" s="318"/>
      <c r="B18" s="20"/>
      <c r="C18" s="20" t="s">
        <v>107</v>
      </c>
      <c r="D18" s="319"/>
      <c r="E18" s="15">
        <v>240.64400000000001</v>
      </c>
      <c r="F18" s="6">
        <v>60.231994</v>
      </c>
      <c r="G18" s="15">
        <v>94.486899999999991</v>
      </c>
      <c r="H18" s="8">
        <v>395.36289399999998</v>
      </c>
    </row>
    <row r="19" spans="1:8">
      <c r="A19" s="318"/>
      <c r="B19" s="20"/>
      <c r="C19" s="20" t="s">
        <v>108</v>
      </c>
      <c r="D19" s="319"/>
      <c r="E19" s="15">
        <v>72.31</v>
      </c>
      <c r="F19" s="6">
        <v>0.96499999999999997</v>
      </c>
      <c r="G19" s="15">
        <v>0</v>
      </c>
      <c r="H19" s="8">
        <v>73.275000000000006</v>
      </c>
    </row>
    <row r="20" spans="1:8">
      <c r="A20" s="318"/>
      <c r="B20" s="20"/>
      <c r="C20" s="20" t="s">
        <v>109</v>
      </c>
      <c r="D20" s="319"/>
      <c r="E20" s="15">
        <v>3.0000000000000001E-3</v>
      </c>
      <c r="F20" s="6">
        <v>7.0999999999999994E-2</v>
      </c>
      <c r="G20" s="15">
        <v>0</v>
      </c>
      <c r="H20" s="8">
        <v>7.3999999999999996E-2</v>
      </c>
    </row>
    <row r="21" spans="1:8">
      <c r="A21" s="318"/>
      <c r="B21" s="20"/>
      <c r="C21" s="20" t="s">
        <v>46</v>
      </c>
      <c r="D21" s="319"/>
      <c r="E21" s="15">
        <v>0.04</v>
      </c>
      <c r="F21" s="6">
        <v>0</v>
      </c>
      <c r="G21" s="15">
        <v>0</v>
      </c>
      <c r="H21" s="8">
        <v>0.04</v>
      </c>
    </row>
    <row r="22" spans="1:8">
      <c r="A22" s="318"/>
      <c r="B22" s="20"/>
      <c r="C22" s="1131" t="s">
        <v>110</v>
      </c>
      <c r="D22" s="1140"/>
      <c r="E22" s="15">
        <v>1.6180000000000001</v>
      </c>
      <c r="F22" s="6">
        <v>14.614000000000001</v>
      </c>
      <c r="G22" s="15">
        <v>1.0999999999999999E-2</v>
      </c>
      <c r="H22" s="8">
        <v>16.242999999999999</v>
      </c>
    </row>
    <row r="23" spans="1:8">
      <c r="A23" s="318"/>
      <c r="B23" s="971" t="s">
        <v>111</v>
      </c>
      <c r="C23" s="972"/>
      <c r="D23" s="973"/>
      <c r="E23" s="15">
        <v>5044.027</v>
      </c>
      <c r="F23" s="6">
        <v>2434.5905870000001</v>
      </c>
      <c r="G23" s="16">
        <v>169.28128000000001</v>
      </c>
      <c r="H23" s="8">
        <v>7647.8988670000008</v>
      </c>
    </row>
    <row r="24" spans="1:8">
      <c r="A24" s="318"/>
      <c r="B24" s="20"/>
      <c r="C24" s="966" t="s">
        <v>112</v>
      </c>
      <c r="D24" s="967"/>
      <c r="E24" s="15">
        <v>11.202999999999999</v>
      </c>
      <c r="F24" s="6">
        <v>566.87</v>
      </c>
      <c r="G24" s="15">
        <v>3.2450000000000001</v>
      </c>
      <c r="H24" s="8">
        <v>581.31799999999998</v>
      </c>
    </row>
    <row r="25" spans="1:8">
      <c r="A25" s="318"/>
      <c r="B25" s="20"/>
      <c r="C25" s="966" t="s">
        <v>113</v>
      </c>
      <c r="D25" s="967"/>
      <c r="E25" s="15">
        <v>5032.8239999999996</v>
      </c>
      <c r="F25" s="6">
        <v>1867.720587</v>
      </c>
      <c r="G25" s="15">
        <v>166.03628</v>
      </c>
      <c r="H25" s="8">
        <v>7066.5808670000006</v>
      </c>
    </row>
    <row r="26" spans="1:8">
      <c r="A26" s="318"/>
      <c r="B26" s="971" t="s">
        <v>114</v>
      </c>
      <c r="C26" s="972"/>
      <c r="D26" s="973"/>
      <c r="E26" s="15">
        <v>106.136</v>
      </c>
      <c r="F26" s="6">
        <v>46.441856000000001</v>
      </c>
      <c r="G26" s="16">
        <v>11.778689999999999</v>
      </c>
      <c r="H26" s="8">
        <v>164.35654600000001</v>
      </c>
    </row>
    <row r="27" spans="1:8">
      <c r="A27" s="318"/>
      <c r="B27" s="20"/>
      <c r="C27" s="1131" t="s">
        <v>115</v>
      </c>
      <c r="D27" s="1140"/>
      <c r="E27" s="321">
        <v>1.2999999999999999E-2</v>
      </c>
      <c r="F27" s="322">
        <v>0.59099999999999997</v>
      </c>
      <c r="G27" s="321">
        <v>0.114</v>
      </c>
      <c r="H27" s="8">
        <v>0.71799999999999997</v>
      </c>
    </row>
    <row r="28" spans="1:8">
      <c r="A28" s="318"/>
      <c r="B28" s="20"/>
      <c r="C28" s="1131" t="s">
        <v>47</v>
      </c>
      <c r="D28" s="1140"/>
      <c r="E28" s="15">
        <v>0</v>
      </c>
      <c r="F28" s="6">
        <v>0</v>
      </c>
      <c r="G28" s="15">
        <v>0</v>
      </c>
      <c r="H28" s="8">
        <v>0</v>
      </c>
    </row>
    <row r="29" spans="1:8">
      <c r="A29" s="318"/>
      <c r="B29" s="20"/>
      <c r="C29" s="1131" t="s">
        <v>116</v>
      </c>
      <c r="D29" s="1140"/>
      <c r="E29" s="15">
        <v>0</v>
      </c>
      <c r="F29" s="6">
        <v>1E-3</v>
      </c>
      <c r="G29" s="15">
        <v>0</v>
      </c>
      <c r="H29" s="8">
        <v>1E-3</v>
      </c>
    </row>
    <row r="30" spans="1:8">
      <c r="A30" s="318"/>
      <c r="B30" s="20"/>
      <c r="C30" s="1131" t="s">
        <v>117</v>
      </c>
      <c r="D30" s="1140"/>
      <c r="E30" s="15">
        <v>106.10299999999999</v>
      </c>
      <c r="F30" s="6">
        <v>45.808</v>
      </c>
      <c r="G30" s="15">
        <v>11.523689999999998</v>
      </c>
      <c r="H30" s="8">
        <v>163.43468999999999</v>
      </c>
    </row>
    <row r="31" spans="1:8">
      <c r="A31" s="318"/>
      <c r="B31" s="20"/>
      <c r="C31" s="20" t="s">
        <v>118</v>
      </c>
      <c r="D31" s="319"/>
      <c r="E31" s="15">
        <v>0.02</v>
      </c>
      <c r="F31" s="6">
        <v>4.1856000000000004E-2</v>
      </c>
      <c r="G31" s="15">
        <v>0.14099999999999999</v>
      </c>
      <c r="H31" s="8">
        <v>0.20285599999999998</v>
      </c>
    </row>
    <row r="32" spans="1:8">
      <c r="A32" s="318"/>
      <c r="B32" s="994" t="s">
        <v>119</v>
      </c>
      <c r="C32" s="995"/>
      <c r="D32" s="996"/>
      <c r="E32" s="15">
        <v>654.16899999999998</v>
      </c>
      <c r="F32" s="6">
        <v>257.93167149999999</v>
      </c>
      <c r="G32" s="15">
        <v>26.9057</v>
      </c>
      <c r="H32" s="8">
        <v>939.00637149999989</v>
      </c>
    </row>
    <row r="33" spans="1:8">
      <c r="A33" s="1143" t="s">
        <v>120</v>
      </c>
      <c r="B33" s="1129"/>
      <c r="C33" s="1129"/>
      <c r="D33" s="1144"/>
      <c r="E33" s="325">
        <v>-5834.482</v>
      </c>
      <c r="F33" s="80">
        <v>-2436.8655130000002</v>
      </c>
      <c r="G33" s="17">
        <v>-164.68114000000003</v>
      </c>
      <c r="H33" s="8">
        <v>-8436.0286530000012</v>
      </c>
    </row>
    <row r="34" spans="1:8">
      <c r="A34" s="317"/>
      <c r="B34" s="1126" t="s">
        <v>98</v>
      </c>
      <c r="C34" s="1126"/>
      <c r="D34" s="1141"/>
      <c r="E34" s="15">
        <v>-981.82600000000002</v>
      </c>
      <c r="F34" s="6">
        <v>-525.78820900000005</v>
      </c>
      <c r="G34" s="16">
        <v>-32.455210000000001</v>
      </c>
      <c r="H34" s="8">
        <v>-1540.0694189999999</v>
      </c>
    </row>
    <row r="35" spans="1:8">
      <c r="A35" s="318"/>
      <c r="B35" s="20"/>
      <c r="C35" s="1135" t="s">
        <v>99</v>
      </c>
      <c r="D35" s="1145"/>
      <c r="E35" s="15">
        <v>-890.01099999999997</v>
      </c>
      <c r="F35" s="6">
        <v>-476.898189</v>
      </c>
      <c r="G35" s="15">
        <v>-26.923349999999999</v>
      </c>
      <c r="H35" s="8">
        <v>-1393.832539</v>
      </c>
    </row>
    <row r="36" spans="1:8">
      <c r="A36" s="318"/>
      <c r="B36" s="20"/>
      <c r="C36" s="1135" t="s">
        <v>100</v>
      </c>
      <c r="D36" s="1145"/>
      <c r="E36" s="15">
        <v>-91.814999999999998</v>
      </c>
      <c r="F36" s="6">
        <v>-48.89002</v>
      </c>
      <c r="G36" s="15">
        <v>-5.53186</v>
      </c>
      <c r="H36" s="8">
        <v>-146.23687999999999</v>
      </c>
    </row>
    <row r="37" spans="1:8">
      <c r="A37" s="317"/>
      <c r="B37" s="1126" t="s">
        <v>101</v>
      </c>
      <c r="C37" s="1126"/>
      <c r="D37" s="1141"/>
      <c r="E37" s="15">
        <v>-37.741999999999997</v>
      </c>
      <c r="F37" s="6">
        <v>-33.658000000000001</v>
      </c>
      <c r="G37" s="15">
        <v>-1.7070000000000001</v>
      </c>
      <c r="H37" s="8">
        <v>-73.106999999999999</v>
      </c>
    </row>
    <row r="38" spans="1:8">
      <c r="A38" s="318"/>
      <c r="B38" s="20"/>
      <c r="C38" s="20" t="s">
        <v>102</v>
      </c>
      <c r="D38" s="319"/>
      <c r="E38" s="15">
        <v>-37.497999999999998</v>
      </c>
      <c r="F38" s="6">
        <v>-32.759</v>
      </c>
      <c r="G38" s="15">
        <v>-1.7070000000000001</v>
      </c>
      <c r="H38" s="8">
        <v>-71.963999999999999</v>
      </c>
    </row>
    <row r="39" spans="1:8">
      <c r="A39" s="318"/>
      <c r="B39" s="20"/>
      <c r="C39" s="20" t="s">
        <v>103</v>
      </c>
      <c r="D39" s="319"/>
      <c r="E39" s="15">
        <v>-0.186</v>
      </c>
      <c r="F39" s="6">
        <v>-0.89800000000000002</v>
      </c>
      <c r="G39" s="15">
        <v>0</v>
      </c>
      <c r="H39" s="8">
        <v>-1.0840000000000001</v>
      </c>
    </row>
    <row r="40" spans="1:8">
      <c r="A40" s="318"/>
      <c r="B40" s="20"/>
      <c r="C40" s="20" t="s">
        <v>45</v>
      </c>
      <c r="D40" s="319"/>
      <c r="E40" s="326">
        <v>-5.8000000000000003E-2</v>
      </c>
      <c r="F40" s="327">
        <v>-1E-3</v>
      </c>
      <c r="G40" s="326">
        <v>0</v>
      </c>
      <c r="H40" s="8">
        <v>-5.8999999999999997E-2</v>
      </c>
    </row>
    <row r="41" spans="1:8">
      <c r="A41" s="320"/>
      <c r="B41" s="1128" t="s">
        <v>104</v>
      </c>
      <c r="C41" s="1128"/>
      <c r="D41" s="1142"/>
      <c r="E41" s="15">
        <v>-41.338999999999999</v>
      </c>
      <c r="F41" s="6">
        <v>-18.241970000000002</v>
      </c>
      <c r="G41" s="15">
        <v>-1.83843</v>
      </c>
      <c r="H41" s="8">
        <v>-61.419400000000003</v>
      </c>
    </row>
    <row r="42" spans="1:8">
      <c r="A42" s="317"/>
      <c r="B42" s="1126" t="s">
        <v>105</v>
      </c>
      <c r="C42" s="1126"/>
      <c r="D42" s="1141"/>
      <c r="E42" s="15">
        <v>-498.02499999999998</v>
      </c>
      <c r="F42" s="6">
        <v>-405.10584799999998</v>
      </c>
      <c r="G42" s="15">
        <v>-15.893190000000001</v>
      </c>
      <c r="H42" s="8">
        <v>-919.0240379999999</v>
      </c>
    </row>
    <row r="43" spans="1:8">
      <c r="A43" s="318"/>
      <c r="B43" s="20"/>
      <c r="C43" s="20" t="s">
        <v>106</v>
      </c>
      <c r="D43" s="319"/>
      <c r="E43" s="15">
        <v>-1.623</v>
      </c>
      <c r="F43" s="6">
        <v>-1.018</v>
      </c>
      <c r="G43" s="15">
        <v>-0.10156999999999999</v>
      </c>
      <c r="H43" s="8">
        <v>-2.7425700000000002</v>
      </c>
    </row>
    <row r="44" spans="1:8">
      <c r="A44" s="318"/>
      <c r="B44" s="20"/>
      <c r="C44" s="20" t="s">
        <v>107</v>
      </c>
      <c r="D44" s="319"/>
      <c r="E44" s="15">
        <v>-278.75799999999998</v>
      </c>
      <c r="F44" s="6">
        <v>-152.69374199999999</v>
      </c>
      <c r="G44" s="15">
        <v>-1.87435</v>
      </c>
      <c r="H44" s="8">
        <v>-433.32609199999996</v>
      </c>
    </row>
    <row r="45" spans="1:8">
      <c r="A45" s="318"/>
      <c r="B45" s="20"/>
      <c r="C45" s="20" t="s">
        <v>108</v>
      </c>
      <c r="D45" s="319"/>
      <c r="E45" s="15">
        <v>-5.8940000000000001</v>
      </c>
      <c r="F45" s="6">
        <v>-2.4289999999999998</v>
      </c>
      <c r="G45" s="15">
        <v>-6.0000000000000001E-3</v>
      </c>
      <c r="H45" s="8">
        <v>-8.3290000000000006</v>
      </c>
    </row>
    <row r="46" spans="1:8">
      <c r="A46" s="318"/>
      <c r="B46" s="20"/>
      <c r="C46" s="20" t="s">
        <v>109</v>
      </c>
      <c r="D46" s="319"/>
      <c r="E46" s="15">
        <v>-105.12</v>
      </c>
      <c r="F46" s="6">
        <v>-138.47822600000001</v>
      </c>
      <c r="G46" s="15">
        <v>-4.3369499999999999</v>
      </c>
      <c r="H46" s="8">
        <v>-247.93517600000001</v>
      </c>
    </row>
    <row r="47" spans="1:8">
      <c r="A47" s="318"/>
      <c r="B47" s="20"/>
      <c r="C47" s="20" t="s">
        <v>46</v>
      </c>
      <c r="D47" s="319"/>
      <c r="E47" s="15">
        <v>-31.927</v>
      </c>
      <c r="F47" s="6">
        <v>-58.857510000000005</v>
      </c>
      <c r="G47" s="15">
        <v>-2.9820000000000002</v>
      </c>
      <c r="H47" s="8">
        <v>-93.766510000000011</v>
      </c>
    </row>
    <row r="48" spans="1:8">
      <c r="A48" s="318"/>
      <c r="B48" s="20"/>
      <c r="C48" s="1131" t="s">
        <v>110</v>
      </c>
      <c r="D48" s="1140"/>
      <c r="E48" s="15">
        <v>-74.703000000000003</v>
      </c>
      <c r="F48" s="6">
        <v>-51.629370000000002</v>
      </c>
      <c r="G48" s="15">
        <v>-6.59232</v>
      </c>
      <c r="H48" s="8">
        <v>-132.92469</v>
      </c>
    </row>
    <row r="49" spans="1:32">
      <c r="A49" s="318"/>
      <c r="B49" s="1126" t="s">
        <v>111</v>
      </c>
      <c r="C49" s="1126"/>
      <c r="D49" s="1141"/>
      <c r="E49" s="15">
        <v>-3864.2089999999998</v>
      </c>
      <c r="F49" s="6">
        <v>-1083.9070019999999</v>
      </c>
      <c r="G49" s="15">
        <v>-82.089889999999997</v>
      </c>
      <c r="H49" s="8">
        <v>-5030.2058919999999</v>
      </c>
    </row>
    <row r="50" spans="1:32">
      <c r="A50" s="318"/>
      <c r="B50" s="20"/>
      <c r="C50" s="966" t="s">
        <v>112</v>
      </c>
      <c r="D50" s="967"/>
      <c r="E50" s="15">
        <v>-3.4950000000000001</v>
      </c>
      <c r="F50" s="6">
        <v>-0.25227699999999997</v>
      </c>
      <c r="G50" s="15">
        <v>-2.0969999999999999E-2</v>
      </c>
      <c r="H50" s="8">
        <v>-3.7682469999999997</v>
      </c>
    </row>
    <row r="51" spans="1:32">
      <c r="A51" s="318"/>
      <c r="B51" s="20"/>
      <c r="C51" s="20" t="s">
        <v>113</v>
      </c>
      <c r="D51" s="319"/>
      <c r="E51" s="15">
        <v>-3860.7139999999999</v>
      </c>
      <c r="F51" s="6">
        <v>-1083.6547250000001</v>
      </c>
      <c r="G51" s="15">
        <v>-82.068919999999991</v>
      </c>
      <c r="H51" s="8">
        <v>-5026.437645</v>
      </c>
    </row>
    <row r="52" spans="1:32">
      <c r="A52" s="318"/>
      <c r="B52" s="1126" t="s">
        <v>114</v>
      </c>
      <c r="C52" s="1126"/>
      <c r="D52" s="1141"/>
      <c r="E52" s="15">
        <v>-411.34100000000001</v>
      </c>
      <c r="F52" s="6">
        <v>-370.16448400000002</v>
      </c>
      <c r="G52" s="15">
        <v>-30.697419999999997</v>
      </c>
      <c r="H52" s="8">
        <v>-812.20290399999999</v>
      </c>
    </row>
    <row r="53" spans="1:32">
      <c r="A53" s="318"/>
      <c r="B53" s="20"/>
      <c r="C53" s="1131" t="s">
        <v>115</v>
      </c>
      <c r="D53" s="1140"/>
      <c r="E53" s="15">
        <v>-59.859000000000002</v>
      </c>
      <c r="F53" s="6">
        <v>-120.31918300000001</v>
      </c>
      <c r="G53" s="15">
        <v>-5.1949699999999996</v>
      </c>
      <c r="H53" s="8">
        <v>-185.37315300000003</v>
      </c>
    </row>
    <row r="54" spans="1:32">
      <c r="A54" s="318"/>
      <c r="B54" s="20"/>
      <c r="C54" s="1131" t="s">
        <v>47</v>
      </c>
      <c r="D54" s="1140"/>
      <c r="E54" s="15">
        <v>-1.3979999999999999</v>
      </c>
      <c r="F54" s="6">
        <v>-3.0650930000000001</v>
      </c>
      <c r="G54" s="15">
        <v>0</v>
      </c>
      <c r="H54" s="8">
        <v>-4.4630929999999998</v>
      </c>
    </row>
    <row r="55" spans="1:32">
      <c r="A55" s="318"/>
      <c r="B55" s="20"/>
      <c r="C55" s="1131" t="s">
        <v>116</v>
      </c>
      <c r="D55" s="1140"/>
      <c r="E55" s="15">
        <v>-0.17399999999999999</v>
      </c>
      <c r="F55" s="6">
        <v>-0.121</v>
      </c>
      <c r="G55" s="15">
        <v>0</v>
      </c>
      <c r="H55" s="8">
        <v>-0.29499999999999998</v>
      </c>
    </row>
    <row r="56" spans="1:32">
      <c r="A56" s="318"/>
      <c r="B56" s="20"/>
      <c r="C56" s="1131" t="s">
        <v>117</v>
      </c>
      <c r="D56" s="1140"/>
      <c r="E56" s="15">
        <v>-331.55200000000002</v>
      </c>
      <c r="F56" s="6">
        <v>-234.904886</v>
      </c>
      <c r="G56" s="15">
        <v>-24.65757</v>
      </c>
      <c r="H56" s="8">
        <v>-591.1144559999999</v>
      </c>
    </row>
    <row r="57" spans="1:32">
      <c r="A57" s="318"/>
      <c r="B57" s="20"/>
      <c r="C57" s="20" t="s">
        <v>118</v>
      </c>
      <c r="D57" s="319"/>
      <c r="E57" s="15">
        <v>-18.358000000000001</v>
      </c>
      <c r="F57" s="6">
        <v>-11.754322</v>
      </c>
      <c r="G57" s="15">
        <v>-0.84487999999999996</v>
      </c>
      <c r="H57" s="8">
        <v>-30.957202000000002</v>
      </c>
    </row>
    <row r="58" spans="1:32" s="4" customFormat="1">
      <c r="A58" s="1143" t="s">
        <v>121</v>
      </c>
      <c r="B58" s="1129"/>
      <c r="C58" s="1129"/>
      <c r="D58" s="1144"/>
      <c r="E58" s="325">
        <v>6833.3</v>
      </c>
      <c r="F58" s="80">
        <v>3332.5720935200002</v>
      </c>
      <c r="G58" s="17">
        <v>529.04837999999995</v>
      </c>
      <c r="H58" s="8">
        <v>10694.920473520002</v>
      </c>
      <c r="I58" s="3"/>
      <c r="J58" s="1"/>
      <c r="K58" s="1"/>
      <c r="L58" s="1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4" customFormat="1">
      <c r="A59" s="323" t="s">
        <v>66</v>
      </c>
      <c r="B59" s="82"/>
      <c r="C59" s="82"/>
      <c r="D59" s="324"/>
      <c r="E59" s="325">
        <v>2192.0030000000002</v>
      </c>
      <c r="F59" s="80">
        <v>786.76672990999998</v>
      </c>
      <c r="G59" s="17">
        <v>133.89977000000002</v>
      </c>
      <c r="H59" s="8">
        <v>3112.6694999100005</v>
      </c>
      <c r="I59" s="3"/>
      <c r="J59" s="1"/>
      <c r="K59" s="1"/>
      <c r="L59" s="1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>
      <c r="A60" s="318"/>
      <c r="B60" s="1126" t="s">
        <v>67</v>
      </c>
      <c r="C60" s="1126"/>
      <c r="D60" s="1141"/>
      <c r="E60" s="15">
        <v>2558.9209999999998</v>
      </c>
      <c r="F60" s="6">
        <v>1068.68937891</v>
      </c>
      <c r="G60" s="15">
        <v>234.23824999999999</v>
      </c>
      <c r="H60" s="8">
        <v>3861.8486289100001</v>
      </c>
    </row>
    <row r="61" spans="1:32">
      <c r="A61" s="318"/>
      <c r="B61" s="1126" t="s">
        <v>68</v>
      </c>
      <c r="C61" s="1126"/>
      <c r="D61" s="1141"/>
      <c r="E61" s="15">
        <v>-366.91800000000001</v>
      </c>
      <c r="F61" s="6">
        <v>-281.92264899999998</v>
      </c>
      <c r="G61" s="15">
        <v>-100.33848</v>
      </c>
      <c r="H61" s="8">
        <v>-749.17912899999999</v>
      </c>
    </row>
    <row r="62" spans="1:32" s="4" customFormat="1">
      <c r="A62" s="1143" t="s">
        <v>122</v>
      </c>
      <c r="B62" s="1129"/>
      <c r="C62" s="1129"/>
      <c r="D62" s="1144"/>
      <c r="E62" s="325">
        <v>273.88400000000001</v>
      </c>
      <c r="F62" s="80">
        <v>30.617999999999999</v>
      </c>
      <c r="G62" s="17">
        <v>6.0540000000000003</v>
      </c>
      <c r="H62" s="8">
        <v>310.55599999999998</v>
      </c>
      <c r="I62" s="3"/>
      <c r="J62" s="1"/>
      <c r="K62" s="1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>
      <c r="A63" s="318"/>
      <c r="B63" s="1128" t="s">
        <v>123</v>
      </c>
      <c r="C63" s="1128"/>
      <c r="D63" s="1142"/>
      <c r="E63" s="15">
        <v>42.802</v>
      </c>
      <c r="F63" s="6">
        <v>12.593999999999999</v>
      </c>
      <c r="G63" s="16">
        <v>0</v>
      </c>
      <c r="H63" s="8">
        <v>55.396000000000001</v>
      </c>
    </row>
    <row r="64" spans="1:32">
      <c r="A64" s="318"/>
      <c r="B64" s="20"/>
      <c r="C64" s="1135" t="s">
        <v>30</v>
      </c>
      <c r="D64" s="1145"/>
      <c r="E64" s="15">
        <v>9.0329999999999995</v>
      </c>
      <c r="F64" s="6">
        <v>10.195</v>
      </c>
      <c r="G64" s="15">
        <v>0</v>
      </c>
      <c r="H64" s="8">
        <v>19.228000000000002</v>
      </c>
    </row>
    <row r="65" spans="1:32">
      <c r="A65" s="318"/>
      <c r="B65" s="20"/>
      <c r="C65" s="1135" t="s">
        <v>31</v>
      </c>
      <c r="D65" s="1145"/>
      <c r="E65" s="15">
        <v>33.768999999999998</v>
      </c>
      <c r="F65" s="6">
        <v>2.399</v>
      </c>
      <c r="G65" s="15">
        <v>0</v>
      </c>
      <c r="H65" s="8">
        <v>36.167999999999999</v>
      </c>
    </row>
    <row r="66" spans="1:32">
      <c r="A66" s="317"/>
      <c r="B66" s="1128" t="s">
        <v>124</v>
      </c>
      <c r="C66" s="1128"/>
      <c r="D66" s="1142"/>
      <c r="E66" s="15">
        <v>19.492999999999999</v>
      </c>
      <c r="F66" s="6">
        <v>-0.26300000000000001</v>
      </c>
      <c r="G66" s="328">
        <v>0</v>
      </c>
      <c r="H66" s="8">
        <v>19.23</v>
      </c>
    </row>
    <row r="67" spans="1:32">
      <c r="A67" s="318"/>
      <c r="B67" s="20"/>
      <c r="C67" s="1135" t="s">
        <v>30</v>
      </c>
      <c r="D67" s="1145"/>
      <c r="E67" s="15">
        <v>6.0780000000000003</v>
      </c>
      <c r="F67" s="6">
        <v>0</v>
      </c>
      <c r="G67" s="15">
        <v>0</v>
      </c>
      <c r="H67" s="8">
        <v>6.0780000000000003</v>
      </c>
    </row>
    <row r="68" spans="1:32">
      <c r="A68" s="318"/>
      <c r="B68" s="20"/>
      <c r="C68" s="1135" t="s">
        <v>31</v>
      </c>
      <c r="D68" s="1145"/>
      <c r="E68" s="15">
        <v>13.414999999999999</v>
      </c>
      <c r="F68" s="6">
        <v>-0.26300000000000001</v>
      </c>
      <c r="G68" s="15">
        <v>0</v>
      </c>
      <c r="H68" s="8">
        <v>13.151999999999999</v>
      </c>
    </row>
    <row r="69" spans="1:32">
      <c r="A69" s="317"/>
      <c r="B69" s="1128" t="s">
        <v>125</v>
      </c>
      <c r="C69" s="1128"/>
      <c r="D69" s="1142"/>
      <c r="E69" s="15">
        <v>1.2090000000000001</v>
      </c>
      <c r="F69" s="6">
        <v>0</v>
      </c>
      <c r="G69" s="15">
        <v>0</v>
      </c>
      <c r="H69" s="8">
        <v>1.2090000000000001</v>
      </c>
    </row>
    <row r="70" spans="1:32">
      <c r="A70" s="317"/>
      <c r="B70" s="1128" t="s">
        <v>126</v>
      </c>
      <c r="C70" s="1128"/>
      <c r="D70" s="1142"/>
      <c r="E70" s="15">
        <v>210.38</v>
      </c>
      <c r="F70" s="6">
        <v>18.286999999999999</v>
      </c>
      <c r="G70" s="15">
        <v>6.0540000000000003</v>
      </c>
      <c r="H70" s="8">
        <v>234.721</v>
      </c>
    </row>
    <row r="71" spans="1:32" s="4" customFormat="1" ht="28.5" customHeight="1">
      <c r="A71" s="1146" t="s">
        <v>127</v>
      </c>
      <c r="B71" s="1130"/>
      <c r="C71" s="1130"/>
      <c r="D71" s="1147"/>
      <c r="E71" s="325">
        <v>0</v>
      </c>
      <c r="F71" s="80">
        <v>0</v>
      </c>
      <c r="G71" s="81">
        <v>0</v>
      </c>
      <c r="H71" s="8">
        <v>0</v>
      </c>
      <c r="I71" s="3"/>
      <c r="J71" s="1"/>
      <c r="K71" s="1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24.75" customHeight="1">
      <c r="A72" s="318"/>
      <c r="B72" s="1128" t="s">
        <v>49</v>
      </c>
      <c r="C72" s="1128"/>
      <c r="D72" s="1142"/>
      <c r="E72" s="15">
        <v>0</v>
      </c>
      <c r="F72" s="6">
        <v>0</v>
      </c>
      <c r="G72" s="7">
        <v>0</v>
      </c>
      <c r="H72" s="8">
        <v>0</v>
      </c>
    </row>
    <row r="73" spans="1:32">
      <c r="A73" s="318"/>
      <c r="B73" s="20"/>
      <c r="C73" s="1135" t="s">
        <v>30</v>
      </c>
      <c r="D73" s="1145"/>
      <c r="E73" s="15">
        <v>0</v>
      </c>
      <c r="F73" s="6">
        <v>0</v>
      </c>
      <c r="G73" s="7">
        <v>0</v>
      </c>
      <c r="H73" s="8">
        <v>0</v>
      </c>
    </row>
    <row r="74" spans="1:32">
      <c r="A74" s="318"/>
      <c r="B74" s="20"/>
      <c r="C74" s="1135" t="s">
        <v>31</v>
      </c>
      <c r="D74" s="1145"/>
      <c r="E74" s="15">
        <v>0</v>
      </c>
      <c r="F74" s="6">
        <v>0</v>
      </c>
      <c r="G74" s="7">
        <v>0</v>
      </c>
      <c r="H74" s="8">
        <v>0</v>
      </c>
    </row>
    <row r="75" spans="1:32" ht="16.5" customHeight="1">
      <c r="A75" s="317"/>
      <c r="B75" s="1128" t="s">
        <v>32</v>
      </c>
      <c r="C75" s="1128"/>
      <c r="D75" s="1142"/>
      <c r="E75" s="15">
        <v>0</v>
      </c>
      <c r="F75" s="6">
        <v>0</v>
      </c>
      <c r="G75" s="7">
        <v>0</v>
      </c>
      <c r="H75" s="8">
        <v>0</v>
      </c>
    </row>
    <row r="76" spans="1:32">
      <c r="A76" s="318"/>
      <c r="B76" s="20"/>
      <c r="C76" s="1135" t="s">
        <v>30</v>
      </c>
      <c r="D76" s="1145"/>
      <c r="E76" s="15">
        <v>0</v>
      </c>
      <c r="F76" s="6">
        <v>0</v>
      </c>
      <c r="G76" s="7">
        <v>0</v>
      </c>
      <c r="H76" s="8">
        <v>0</v>
      </c>
    </row>
    <row r="77" spans="1:32">
      <c r="A77" s="318"/>
      <c r="B77" s="20"/>
      <c r="C77" s="1135" t="s">
        <v>31</v>
      </c>
      <c r="D77" s="1145"/>
      <c r="E77" s="15">
        <v>0</v>
      </c>
      <c r="F77" s="6">
        <v>0</v>
      </c>
      <c r="G77" s="7">
        <v>0</v>
      </c>
      <c r="H77" s="8">
        <v>0</v>
      </c>
    </row>
    <row r="78" spans="1:32">
      <c r="A78" s="318"/>
      <c r="B78" s="20"/>
      <c r="C78" s="1138" t="s">
        <v>33</v>
      </c>
      <c r="D78" s="1158"/>
      <c r="E78" s="15">
        <v>0</v>
      </c>
      <c r="F78" s="6">
        <v>0</v>
      </c>
      <c r="G78" s="7">
        <v>0</v>
      </c>
      <c r="H78" s="8">
        <v>0</v>
      </c>
    </row>
    <row r="79" spans="1:32" ht="18.75" customHeight="1">
      <c r="A79" s="317"/>
      <c r="B79" s="1128" t="s">
        <v>26</v>
      </c>
      <c r="C79" s="1128"/>
      <c r="D79" s="1142"/>
      <c r="E79" s="15">
        <v>0</v>
      </c>
      <c r="F79" s="6">
        <v>0</v>
      </c>
      <c r="G79" s="7">
        <v>0</v>
      </c>
      <c r="H79" s="8">
        <v>0</v>
      </c>
    </row>
    <row r="80" spans="1:32" s="4" customFormat="1">
      <c r="A80" s="1146" t="s">
        <v>190</v>
      </c>
      <c r="B80" s="1130"/>
      <c r="C80" s="1130"/>
      <c r="D80" s="1147"/>
      <c r="E80" s="325">
        <v>461.00099999999998</v>
      </c>
      <c r="F80" s="80">
        <v>263.70533999999998</v>
      </c>
      <c r="G80" s="17">
        <v>25.262640000000001</v>
      </c>
      <c r="H80" s="8">
        <v>749.96897999999999</v>
      </c>
      <c r="I80" s="3"/>
      <c r="J80" s="1"/>
      <c r="K80" s="1"/>
      <c r="L80" s="1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>
      <c r="A81" s="317"/>
      <c r="B81" s="1126" t="s">
        <v>129</v>
      </c>
      <c r="C81" s="1126"/>
      <c r="D81" s="1141"/>
      <c r="E81" s="15">
        <v>382.82400000000001</v>
      </c>
      <c r="F81" s="15">
        <v>26.610205000000001</v>
      </c>
      <c r="G81" s="15">
        <v>27.622220000000002</v>
      </c>
      <c r="H81" s="8">
        <v>437.05642500000005</v>
      </c>
    </row>
    <row r="82" spans="1:32">
      <c r="A82" s="317"/>
      <c r="B82" s="1126" t="s">
        <v>130</v>
      </c>
      <c r="C82" s="1126"/>
      <c r="D82" s="1141"/>
      <c r="E82" s="15">
        <v>32.603000000000002</v>
      </c>
      <c r="F82" s="15">
        <v>236.118358</v>
      </c>
      <c r="G82" s="15">
        <v>-0.58439000000000207</v>
      </c>
      <c r="H82" s="8">
        <v>268.13696799999997</v>
      </c>
    </row>
    <row r="83" spans="1:32">
      <c r="A83" s="317"/>
      <c r="B83" s="971" t="s">
        <v>131</v>
      </c>
      <c r="C83" s="972"/>
      <c r="D83" s="973"/>
      <c r="E83" s="15">
        <v>45.573999999999998</v>
      </c>
      <c r="F83" s="15">
        <v>0.97677700000000001</v>
      </c>
      <c r="G83" s="15">
        <v>-1.77519</v>
      </c>
      <c r="H83" s="8">
        <v>44.775587000000002</v>
      </c>
    </row>
    <row r="84" spans="1:32" s="4" customFormat="1">
      <c r="A84" s="1143" t="s">
        <v>132</v>
      </c>
      <c r="B84" s="1129"/>
      <c r="C84" s="1129"/>
      <c r="D84" s="1144"/>
      <c r="E84" s="325">
        <v>1116.9349999999999</v>
      </c>
      <c r="F84" s="325">
        <v>293.06179850000001</v>
      </c>
      <c r="G84" s="17">
        <v>133.81761</v>
      </c>
      <c r="H84" s="8">
        <v>1543.8144085000001</v>
      </c>
      <c r="I84" s="3"/>
      <c r="J84" s="1"/>
      <c r="K84" s="1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>
      <c r="A85" s="317"/>
      <c r="B85" s="968" t="s">
        <v>133</v>
      </c>
      <c r="C85" s="969"/>
      <c r="D85" s="970"/>
      <c r="E85" s="15">
        <v>44.722999999999999</v>
      </c>
      <c r="F85" s="15">
        <v>41.463585000000002</v>
      </c>
      <c r="G85" s="15">
        <v>15.18441</v>
      </c>
      <c r="H85" s="8">
        <v>101.37099499999999</v>
      </c>
    </row>
    <row r="86" spans="1:32">
      <c r="A86" s="317"/>
      <c r="B86" s="1128" t="s">
        <v>134</v>
      </c>
      <c r="C86" s="1128"/>
      <c r="D86" s="1142"/>
      <c r="E86" s="15">
        <v>4.4420000000000002</v>
      </c>
      <c r="F86" s="15">
        <v>7.6999999999999999E-2</v>
      </c>
      <c r="G86" s="15">
        <v>6.4059999999999997</v>
      </c>
      <c r="H86" s="8">
        <v>10.925000000000001</v>
      </c>
    </row>
    <row r="87" spans="1:32">
      <c r="A87" s="317"/>
      <c r="B87" s="1126" t="s">
        <v>135</v>
      </c>
      <c r="C87" s="1126"/>
      <c r="D87" s="1141"/>
      <c r="E87" s="15">
        <v>29.052</v>
      </c>
      <c r="F87" s="15">
        <v>15.435</v>
      </c>
      <c r="G87" s="15">
        <v>0.192</v>
      </c>
      <c r="H87" s="8">
        <v>44.679000000000002</v>
      </c>
    </row>
    <row r="88" spans="1:32">
      <c r="A88" s="317"/>
      <c r="B88" s="1128" t="s">
        <v>136</v>
      </c>
      <c r="C88" s="1128"/>
      <c r="D88" s="1142"/>
      <c r="E88" s="15">
        <v>716.11</v>
      </c>
      <c r="F88" s="15">
        <v>59.918491499999995</v>
      </c>
      <c r="G88" s="15">
        <v>39.694929999999999</v>
      </c>
      <c r="H88" s="8">
        <v>815.72342150000009</v>
      </c>
    </row>
    <row r="89" spans="1:32">
      <c r="A89" s="317"/>
      <c r="B89" s="1126" t="s">
        <v>137</v>
      </c>
      <c r="C89" s="1126"/>
      <c r="D89" s="1141"/>
      <c r="E89" s="15">
        <v>1.347</v>
      </c>
      <c r="F89" s="15">
        <v>0</v>
      </c>
      <c r="G89" s="15">
        <v>0</v>
      </c>
      <c r="H89" s="8">
        <v>1.347</v>
      </c>
    </row>
    <row r="90" spans="1:32">
      <c r="A90" s="317"/>
      <c r="B90" s="1126" t="s">
        <v>74</v>
      </c>
      <c r="C90" s="1126"/>
      <c r="D90" s="1141"/>
      <c r="E90" s="15">
        <v>161.43199999999999</v>
      </c>
      <c r="F90" s="15">
        <v>102.50542799999999</v>
      </c>
      <c r="G90" s="15">
        <v>66.671480000000017</v>
      </c>
      <c r="H90" s="8">
        <v>330.60890800000004</v>
      </c>
    </row>
    <row r="91" spans="1:32">
      <c r="A91" s="317"/>
      <c r="B91" s="968" t="s">
        <v>138</v>
      </c>
      <c r="C91" s="969"/>
      <c r="D91" s="970"/>
      <c r="E91" s="15">
        <v>87.016999999999996</v>
      </c>
      <c r="F91" s="15">
        <v>64.44</v>
      </c>
      <c r="G91" s="15">
        <v>4.5527899999999999</v>
      </c>
      <c r="H91" s="8">
        <v>156.00979000000001</v>
      </c>
    </row>
    <row r="92" spans="1:32">
      <c r="A92" s="317"/>
      <c r="B92" s="1132" t="s">
        <v>75</v>
      </c>
      <c r="C92" s="1132"/>
      <c r="D92" s="1157"/>
      <c r="E92" s="15">
        <v>72.811999999999998</v>
      </c>
      <c r="F92" s="15">
        <v>9.2222939999999998</v>
      </c>
      <c r="G92" s="15">
        <v>1.1160000000000001</v>
      </c>
      <c r="H92" s="8">
        <v>83.150293999999988</v>
      </c>
    </row>
    <row r="93" spans="1:32" s="4" customFormat="1" ht="30.75" customHeight="1">
      <c r="A93" s="1146" t="s">
        <v>139</v>
      </c>
      <c r="B93" s="1130"/>
      <c r="C93" s="1130"/>
      <c r="D93" s="1147"/>
      <c r="E93" s="329">
        <v>-2803.0810000000001</v>
      </c>
      <c r="F93" s="80">
        <v>-1322.496592</v>
      </c>
      <c r="G93" s="325">
        <v>-128.70001999999999</v>
      </c>
      <c r="H93" s="8">
        <v>-4254.2776119999999</v>
      </c>
      <c r="I93" s="3"/>
      <c r="J93" s="1"/>
      <c r="K93" s="1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>
      <c r="A94" s="317"/>
      <c r="B94" s="1126" t="s">
        <v>140</v>
      </c>
      <c r="C94" s="1126"/>
      <c r="D94" s="1141"/>
      <c r="E94" s="328">
        <v>-6411.5619999999999</v>
      </c>
      <c r="F94" s="6">
        <v>-2558.9435920000001</v>
      </c>
      <c r="G94" s="15">
        <v>-575.72490999999991</v>
      </c>
      <c r="H94" s="8">
        <v>-9546.2305020000003</v>
      </c>
    </row>
    <row r="95" spans="1:32">
      <c r="A95" s="318"/>
      <c r="B95" s="20"/>
      <c r="C95" s="1131" t="s">
        <v>141</v>
      </c>
      <c r="D95" s="1140"/>
      <c r="E95" s="328">
        <v>-5416.9690000000001</v>
      </c>
      <c r="F95" s="6">
        <v>-2397.1482120000005</v>
      </c>
      <c r="G95" s="15">
        <v>-563.53890999999987</v>
      </c>
      <c r="H95" s="8">
        <v>-8377.6561220000003</v>
      </c>
    </row>
    <row r="96" spans="1:32">
      <c r="A96" s="318"/>
      <c r="B96" s="20"/>
      <c r="C96" s="1131" t="s">
        <v>142</v>
      </c>
      <c r="D96" s="1140"/>
      <c r="E96" s="328">
        <v>-994.59299999999996</v>
      </c>
      <c r="F96" s="6">
        <v>-161.79537999999999</v>
      </c>
      <c r="G96" s="15">
        <v>-12.186</v>
      </c>
      <c r="H96" s="8">
        <v>-1168.5743799999998</v>
      </c>
    </row>
    <row r="97" spans="1:32">
      <c r="A97" s="317"/>
      <c r="B97" s="1128" t="s">
        <v>143</v>
      </c>
      <c r="C97" s="1128"/>
      <c r="D97" s="1142"/>
      <c r="E97" s="328">
        <v>3608.4810000000002</v>
      </c>
      <c r="F97" s="6">
        <v>1236.4469999999999</v>
      </c>
      <c r="G97" s="15">
        <v>447.02489000000003</v>
      </c>
      <c r="H97" s="8">
        <v>5291.9528899999996</v>
      </c>
    </row>
    <row r="98" spans="1:32">
      <c r="A98" s="318"/>
      <c r="B98" s="20"/>
      <c r="C98" s="1131" t="s">
        <v>144</v>
      </c>
      <c r="D98" s="1140"/>
      <c r="E98" s="328">
        <v>3481.2730000000001</v>
      </c>
      <c r="F98" s="6">
        <v>1056.915</v>
      </c>
      <c r="G98" s="15">
        <v>438.43288999999999</v>
      </c>
      <c r="H98" s="8">
        <v>4976.6208899999992</v>
      </c>
    </row>
    <row r="99" spans="1:32">
      <c r="A99" s="318"/>
      <c r="B99" s="20"/>
      <c r="C99" s="1131" t="s">
        <v>145</v>
      </c>
      <c r="D99" s="1140"/>
      <c r="E99" s="15">
        <v>127.208</v>
      </c>
      <c r="F99" s="6">
        <v>179.53200000000001</v>
      </c>
      <c r="G99" s="15">
        <v>8.5920000000000005</v>
      </c>
      <c r="H99" s="8">
        <v>315.33199999999999</v>
      </c>
    </row>
    <row r="100" spans="1:32">
      <c r="A100" s="318"/>
      <c r="B100" s="1126" t="s">
        <v>34</v>
      </c>
      <c r="C100" s="1126"/>
      <c r="D100" s="1141"/>
      <c r="E100" s="15">
        <v>0</v>
      </c>
      <c r="F100" s="6">
        <v>0</v>
      </c>
      <c r="G100" s="15">
        <v>0</v>
      </c>
      <c r="H100" s="8">
        <v>0</v>
      </c>
    </row>
    <row r="101" spans="1:32" s="4" customFormat="1">
      <c r="A101" s="1146" t="s">
        <v>146</v>
      </c>
      <c r="B101" s="1130"/>
      <c r="C101" s="1130"/>
      <c r="D101" s="1147"/>
      <c r="E101" s="325">
        <v>-93.658000000000001</v>
      </c>
      <c r="F101" s="80">
        <v>-59.744999999999997</v>
      </c>
      <c r="G101" s="17">
        <v>-0.42599999999999999</v>
      </c>
      <c r="H101" s="8">
        <v>-153.82900000000001</v>
      </c>
      <c r="I101" s="3"/>
      <c r="J101" s="1"/>
      <c r="K101" s="1"/>
      <c r="L101" s="1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>
      <c r="A102" s="317"/>
      <c r="B102" s="1128" t="s">
        <v>147</v>
      </c>
      <c r="C102" s="1128"/>
      <c r="D102" s="1142"/>
      <c r="E102" s="15">
        <v>-93.658000000000001</v>
      </c>
      <c r="F102" s="6">
        <v>-59.744999999999997</v>
      </c>
      <c r="G102" s="15">
        <v>-0.42599999999999999</v>
      </c>
      <c r="H102" s="8">
        <v>-153.82900000000001</v>
      </c>
    </row>
    <row r="103" spans="1:32">
      <c r="A103" s="317"/>
      <c r="B103" s="1128" t="s">
        <v>27</v>
      </c>
      <c r="C103" s="1128"/>
      <c r="D103" s="1142"/>
      <c r="E103" s="15">
        <v>0</v>
      </c>
      <c r="F103" s="6">
        <v>0</v>
      </c>
      <c r="G103" s="16">
        <v>0</v>
      </c>
      <c r="H103" s="8">
        <v>0</v>
      </c>
    </row>
    <row r="104" spans="1:32" s="4" customFormat="1">
      <c r="A104" s="1143" t="s">
        <v>148</v>
      </c>
      <c r="B104" s="1129"/>
      <c r="C104" s="1129"/>
      <c r="D104" s="1144"/>
      <c r="E104" s="325">
        <v>-2244.5320000000002</v>
      </c>
      <c r="F104" s="80">
        <v>-1465.0981629999999</v>
      </c>
      <c r="G104" s="325">
        <v>-354.84109999999998</v>
      </c>
      <c r="H104" s="8">
        <v>-4064.4712629999999</v>
      </c>
      <c r="I104" s="3"/>
      <c r="J104" s="1"/>
      <c r="K104" s="1"/>
      <c r="L104" s="1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s="4" customFormat="1">
      <c r="A105" s="323" t="s">
        <v>149</v>
      </c>
      <c r="B105" s="82"/>
      <c r="C105" s="82"/>
      <c r="D105" s="324"/>
      <c r="E105" s="325">
        <v>-558.76700000000005</v>
      </c>
      <c r="F105" s="80">
        <v>-410.177504</v>
      </c>
      <c r="G105" s="325">
        <v>-84.136889999999994</v>
      </c>
      <c r="H105" s="8">
        <v>-1053.0813939999998</v>
      </c>
      <c r="I105" s="3"/>
      <c r="J105" s="1"/>
      <c r="K105" s="1"/>
      <c r="L105" s="1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s="4" customFormat="1">
      <c r="A106" s="1143" t="s">
        <v>150</v>
      </c>
      <c r="B106" s="1129"/>
      <c r="C106" s="1129"/>
      <c r="D106" s="1144"/>
      <c r="E106" s="325">
        <v>-2958.125</v>
      </c>
      <c r="F106" s="80">
        <v>-1781.6378300000001</v>
      </c>
      <c r="G106" s="17">
        <v>-421.11493000000002</v>
      </c>
      <c r="H106" s="8">
        <v>-5160.8777599999994</v>
      </c>
      <c r="I106" s="3"/>
      <c r="J106" s="1"/>
      <c r="K106" s="1"/>
      <c r="L106" s="1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>
      <c r="A107" s="317"/>
      <c r="B107" s="1126" t="s">
        <v>151</v>
      </c>
      <c r="C107" s="1126"/>
      <c r="D107" s="1141"/>
      <c r="E107" s="15">
        <v>-1671.356</v>
      </c>
      <c r="F107" s="6">
        <v>-1400.2582579999998</v>
      </c>
      <c r="G107" s="15">
        <v>-317.38299000000001</v>
      </c>
      <c r="H107" s="8">
        <v>-3388.9972479999997</v>
      </c>
    </row>
    <row r="108" spans="1:32">
      <c r="A108" s="317"/>
      <c r="B108" s="1126" t="s">
        <v>152</v>
      </c>
      <c r="C108" s="1126"/>
      <c r="D108" s="1141"/>
      <c r="E108" s="15">
        <v>-610.36800000000005</v>
      </c>
      <c r="F108" s="6">
        <v>-182.28356099999999</v>
      </c>
      <c r="G108" s="15">
        <v>-16.62528</v>
      </c>
      <c r="H108" s="8">
        <v>-809.27684099999999</v>
      </c>
    </row>
    <row r="109" spans="1:32">
      <c r="A109" s="317"/>
      <c r="B109" s="1126" t="s">
        <v>50</v>
      </c>
      <c r="C109" s="1126"/>
      <c r="D109" s="1141"/>
      <c r="E109" s="15">
        <v>0</v>
      </c>
      <c r="F109" s="6">
        <v>0</v>
      </c>
      <c r="G109" s="15">
        <v>0</v>
      </c>
      <c r="H109" s="8">
        <v>0</v>
      </c>
    </row>
    <row r="110" spans="1:32">
      <c r="A110" s="317"/>
      <c r="B110" s="1128" t="s">
        <v>51</v>
      </c>
      <c r="C110" s="1128"/>
      <c r="D110" s="1142"/>
      <c r="E110" s="15">
        <v>0</v>
      </c>
      <c r="F110" s="6">
        <v>-1E-3</v>
      </c>
      <c r="G110" s="15">
        <v>-0.45200000000000001</v>
      </c>
      <c r="H110" s="8">
        <v>-0.45300000000000001</v>
      </c>
    </row>
    <row r="111" spans="1:32">
      <c r="A111" s="317"/>
      <c r="B111" s="1128" t="s">
        <v>153</v>
      </c>
      <c r="C111" s="1128"/>
      <c r="D111" s="1142"/>
      <c r="E111" s="15">
        <v>-455.39299999999997</v>
      </c>
      <c r="F111" s="6">
        <v>-63.076320000000003</v>
      </c>
      <c r="G111" s="15">
        <v>-32.747930000000004</v>
      </c>
      <c r="H111" s="8">
        <v>-551.21725000000004</v>
      </c>
    </row>
    <row r="112" spans="1:32">
      <c r="A112" s="317"/>
      <c r="B112" s="1126" t="s">
        <v>154</v>
      </c>
      <c r="C112" s="1126"/>
      <c r="D112" s="1141"/>
      <c r="E112" s="15">
        <v>-41.720999999999997</v>
      </c>
      <c r="F112" s="6">
        <v>-15.324</v>
      </c>
      <c r="G112" s="15">
        <v>0</v>
      </c>
      <c r="H112" s="8">
        <v>-57.045000000000002</v>
      </c>
    </row>
    <row r="113" spans="1:32">
      <c r="A113" s="317"/>
      <c r="B113" s="1126" t="s">
        <v>84</v>
      </c>
      <c r="C113" s="1126"/>
      <c r="D113" s="1141"/>
      <c r="E113" s="15">
        <v>-165.11500000000001</v>
      </c>
      <c r="F113" s="6">
        <v>-116.412159</v>
      </c>
      <c r="G113" s="15">
        <v>-53.324709999999996</v>
      </c>
      <c r="H113" s="8">
        <v>-334.85186900000002</v>
      </c>
    </row>
    <row r="114" spans="1:32">
      <c r="A114" s="317"/>
      <c r="B114" s="1132" t="s">
        <v>85</v>
      </c>
      <c r="C114" s="1132"/>
      <c r="D114" s="1157"/>
      <c r="E114" s="15">
        <v>-14.172000000000001</v>
      </c>
      <c r="F114" s="6">
        <v>-4.2825319999999998</v>
      </c>
      <c r="G114" s="15">
        <v>-0.58201999999999998</v>
      </c>
      <c r="H114" s="8">
        <v>-19.036552</v>
      </c>
    </row>
    <row r="115" spans="1:32" s="4" customFormat="1">
      <c r="A115" s="330"/>
      <c r="B115" s="984" t="s">
        <v>189</v>
      </c>
      <c r="C115" s="985"/>
      <c r="D115" s="986"/>
      <c r="E115" s="325">
        <v>2218.96</v>
      </c>
      <c r="F115" s="80">
        <v>-332.43112706999995</v>
      </c>
      <c r="G115" s="81">
        <v>-161.13653999999997</v>
      </c>
      <c r="H115" s="8">
        <v>1725.3923329300001</v>
      </c>
      <c r="I115" s="3"/>
      <c r="J115" s="1"/>
      <c r="K115" s="1"/>
      <c r="L115" s="1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.75" hidden="1" customHeight="1">
      <c r="A116" s="330"/>
      <c r="B116" s="83"/>
      <c r="C116" s="331"/>
      <c r="D116" s="332"/>
      <c r="E116" s="325">
        <v>0</v>
      </c>
      <c r="F116" s="80">
        <v>0</v>
      </c>
      <c r="G116" s="80">
        <v>0</v>
      </c>
      <c r="H116" s="8">
        <v>0</v>
      </c>
    </row>
    <row r="117" spans="1:32" ht="12.75" hidden="1" customHeight="1">
      <c r="A117" s="330"/>
      <c r="B117" s="83"/>
      <c r="C117" s="331"/>
      <c r="D117" s="332"/>
      <c r="E117" s="333">
        <v>2218.96</v>
      </c>
      <c r="F117" s="334">
        <v>-332.43112706999995</v>
      </c>
      <c r="G117" s="335">
        <v>-161.13653999999997</v>
      </c>
      <c r="H117" s="336">
        <v>1725.3923329300001</v>
      </c>
    </row>
    <row r="118" spans="1:32">
      <c r="A118" s="337"/>
      <c r="B118" s="1150" t="s">
        <v>87</v>
      </c>
      <c r="C118" s="1151"/>
      <c r="D118" s="1152"/>
      <c r="E118" s="338">
        <v>-24.219000000000001</v>
      </c>
      <c r="F118" s="339">
        <v>-22.411000000000001</v>
      </c>
      <c r="G118" s="340">
        <v>-3.1023200000000002</v>
      </c>
      <c r="H118" s="341">
        <v>-49.732320000000001</v>
      </c>
    </row>
    <row r="119" spans="1:32" ht="15.75" customHeight="1" thickBot="1">
      <c r="A119" s="342"/>
      <c r="B119" s="1154" t="s">
        <v>88</v>
      </c>
      <c r="C119" s="1155"/>
      <c r="D119" s="1156"/>
      <c r="E119" s="343">
        <v>2194.741</v>
      </c>
      <c r="F119" s="344">
        <v>-354.84212706999995</v>
      </c>
      <c r="G119" s="344">
        <v>-164.23885999999999</v>
      </c>
      <c r="H119" s="345">
        <v>1675.6600129300002</v>
      </c>
    </row>
    <row r="120" spans="1:32" hidden="1">
      <c r="D120" s="346">
        <v>40086</v>
      </c>
      <c r="E120" s="1" t="s">
        <v>35</v>
      </c>
      <c r="F120" s="1" t="s">
        <v>36</v>
      </c>
    </row>
    <row r="121" spans="1:32" hidden="1">
      <c r="D121" s="2" t="s">
        <v>37</v>
      </c>
      <c r="E121" s="91" t="e">
        <f>#REF!+#REF!+#REF!+#REF!+#REF!+#REF!+#REF!+#REF!</f>
        <v>#REF!</v>
      </c>
      <c r="F121" s="91" t="e">
        <f>#REF!+#REF!+#REF!+#REF!+#REF!+#REF!+#REF!</f>
        <v>#REF!</v>
      </c>
    </row>
    <row r="122" spans="1:32" hidden="1">
      <c r="D122" s="2" t="s">
        <v>38</v>
      </c>
      <c r="E122" s="91" t="e">
        <f>#REF!+#REF!+#REF!+#REF!+#REF!+#REF!+#REF!+#REF!</f>
        <v>#REF!</v>
      </c>
      <c r="F122" s="91" t="e">
        <f>#REF!+#REF!+#REF!+#REF!+#REF!+#REF!+#REF!</f>
        <v>#REF!</v>
      </c>
    </row>
    <row r="123" spans="1:32" hidden="1">
      <c r="D123" s="2" t="s">
        <v>0</v>
      </c>
      <c r="E123" s="91" t="e">
        <f>#REF!+#REF!+#REF!+#REF!+#REF!+#REF!+#REF!+#REF!</f>
        <v>#REF!</v>
      </c>
      <c r="F123" s="91" t="e">
        <f>#REF!+#REF!+#REF!+#REF!+#REF!+#REF!+#REF!</f>
        <v>#REF!</v>
      </c>
    </row>
    <row r="124" spans="1:32" hidden="1">
      <c r="D124" s="2" t="s">
        <v>39</v>
      </c>
      <c r="E124" s="91" t="e">
        <f>#REF!+#REF!+#REF!+#REF!+#REF!+#REF!+#REF!+#REF!</f>
        <v>#REF!</v>
      </c>
      <c r="F124" s="91" t="e">
        <f>#REF!+#REF!+#REF!+#REF!+#REF!+#REF!+#REF!</f>
        <v>#REF!</v>
      </c>
    </row>
    <row r="125" spans="1:32" hidden="1">
      <c r="D125" s="2" t="s">
        <v>1</v>
      </c>
      <c r="E125" s="91" t="e">
        <f>#REF!+#REF!+#REF!+#REF!+#REF!+#REF!+#REF!+#REF!</f>
        <v>#REF!</v>
      </c>
      <c r="F125" s="91" t="e">
        <f>#REF!+#REF!+#REF!+#REF!+#REF!+#REF!+#REF!</f>
        <v>#REF!</v>
      </c>
      <c r="H125" s="91" t="e">
        <f>#REF!+#REF!</f>
        <v>#REF!</v>
      </c>
    </row>
    <row r="126" spans="1:32" hidden="1">
      <c r="D126" s="2" t="s">
        <v>40</v>
      </c>
      <c r="E126" s="91" t="e">
        <f>#REF!+#REF!+#REF!+#REF!+#REF!+#REF!+#REF!+#REF!</f>
        <v>#REF!</v>
      </c>
      <c r="F126" s="91" t="e">
        <f>#REF!+#REF!+#REF!+#REF!+#REF!+#REF!+#REF!</f>
        <v>#REF!</v>
      </c>
    </row>
    <row r="127" spans="1:32" hidden="1">
      <c r="D127" s="2" t="s">
        <v>41</v>
      </c>
      <c r="E127" s="91" t="e">
        <f>#REF!+#REF!+#REF!+#REF!+#REF!+#REF!+#REF!+#REF!</f>
        <v>#REF!</v>
      </c>
      <c r="F127" s="91" t="e">
        <f>#REF!+#REF!+#REF!+#REF!+#REF!+#REF!+#REF!</f>
        <v>#REF!</v>
      </c>
    </row>
    <row r="128" spans="1:32" hidden="1">
      <c r="D128" s="2" t="s">
        <v>42</v>
      </c>
      <c r="E128" s="91" t="e">
        <f>#REF!+#REF!+#REF!+#REF!+#REF!+#REF!+#REF!+#REF!</f>
        <v>#REF!</v>
      </c>
      <c r="F128" s="91" t="e">
        <f>#REF!+#REF!+#REF!+#REF!+#REF!+#REF!+#REF!</f>
        <v>#REF!</v>
      </c>
      <c r="H128" s="91"/>
    </row>
    <row r="129" spans="4:13" hidden="1">
      <c r="D129" s="2" t="s">
        <v>43</v>
      </c>
      <c r="E129" s="91" t="e">
        <f>#REF!+#REF!+#REF!+#REF!+#REF!+#REF!+#REF!+#REF!</f>
        <v>#REF!</v>
      </c>
      <c r="F129" s="91" t="e">
        <f>#REF!+#REF!+#REF!+#REF!+#REF!+#REF!+#REF!</f>
        <v>#REF!</v>
      </c>
      <c r="H129" s="91"/>
    </row>
    <row r="130" spans="4:13" hidden="1">
      <c r="D130" s="2" t="s">
        <v>44</v>
      </c>
      <c r="E130" s="91" t="e">
        <f>#REF!+#REF!+#REF!+#REF!+#REF!+#REF!+#REF!+#REF!</f>
        <v>#REF!</v>
      </c>
      <c r="F130" s="91" t="e">
        <f>#REF!+#REF!+#REF!+#REF!+#REF!+#REF!+#REF!</f>
        <v>#REF!</v>
      </c>
    </row>
    <row r="131" spans="4:13">
      <c r="D131" s="347"/>
      <c r="E131" s="348"/>
      <c r="F131" s="348"/>
      <c r="G131" s="347"/>
      <c r="H131" s="347"/>
      <c r="I131" s="347"/>
      <c r="J131" s="347"/>
      <c r="K131" s="347"/>
      <c r="L131" s="347"/>
      <c r="M131" s="347"/>
    </row>
    <row r="132" spans="4:13">
      <c r="D132" s="349"/>
      <c r="E132" s="347"/>
      <c r="F132" s="347"/>
      <c r="G132" s="347"/>
      <c r="H132" s="347"/>
      <c r="I132" s="347"/>
      <c r="J132" s="347"/>
      <c r="K132" s="347"/>
      <c r="L132" s="347"/>
      <c r="M132" s="347"/>
    </row>
    <row r="133" spans="4:13">
      <c r="D133" s="347"/>
      <c r="E133" s="348"/>
      <c r="F133" s="348"/>
      <c r="G133" s="347"/>
      <c r="H133" s="347"/>
      <c r="I133" s="347"/>
      <c r="J133" s="347"/>
      <c r="K133" s="347"/>
      <c r="L133" s="347"/>
      <c r="M133" s="347"/>
    </row>
    <row r="134" spans="4:13">
      <c r="D134" s="347"/>
      <c r="E134" s="348"/>
      <c r="F134" s="348"/>
      <c r="G134" s="347"/>
      <c r="H134" s="347"/>
      <c r="I134" s="347"/>
      <c r="J134" s="347"/>
      <c r="K134" s="347"/>
      <c r="L134" s="347"/>
      <c r="M134" s="347"/>
    </row>
    <row r="135" spans="4:13">
      <c r="D135" s="347"/>
      <c r="E135" s="348"/>
      <c r="F135" s="348"/>
      <c r="G135" s="347"/>
      <c r="H135" s="347"/>
      <c r="I135" s="347"/>
      <c r="J135" s="347"/>
      <c r="K135" s="347"/>
      <c r="L135" s="347"/>
      <c r="M135" s="347"/>
    </row>
    <row r="136" spans="4:13">
      <c r="D136" s="347"/>
      <c r="E136" s="348"/>
      <c r="F136" s="348"/>
      <c r="G136" s="347"/>
      <c r="H136" s="347"/>
      <c r="I136" s="347"/>
      <c r="J136" s="347"/>
      <c r="K136" s="347"/>
      <c r="L136" s="347"/>
      <c r="M136" s="347"/>
    </row>
    <row r="137" spans="4:13">
      <c r="D137" s="347"/>
      <c r="E137" s="348"/>
      <c r="F137" s="348"/>
      <c r="G137" s="347"/>
      <c r="H137" s="347"/>
      <c r="I137" s="347"/>
      <c r="J137" s="347"/>
      <c r="K137" s="347"/>
      <c r="L137" s="347"/>
      <c r="M137" s="347"/>
    </row>
    <row r="138" spans="4:13">
      <c r="D138" s="347"/>
      <c r="E138" s="348"/>
      <c r="F138" s="348"/>
      <c r="G138" s="347"/>
      <c r="H138" s="347"/>
      <c r="I138" s="347"/>
      <c r="J138" s="347"/>
      <c r="K138" s="347"/>
      <c r="L138" s="347"/>
      <c r="M138" s="347"/>
    </row>
    <row r="139" spans="4:13">
      <c r="D139" s="347"/>
      <c r="E139" s="348"/>
      <c r="F139" s="348"/>
      <c r="G139" s="347"/>
      <c r="H139" s="347"/>
      <c r="I139" s="347"/>
      <c r="J139" s="347"/>
      <c r="K139" s="347"/>
      <c r="L139" s="347"/>
      <c r="M139" s="347"/>
    </row>
    <row r="140" spans="4:13">
      <c r="D140" s="347"/>
      <c r="E140" s="348"/>
      <c r="F140" s="348"/>
      <c r="G140" s="347"/>
      <c r="H140" s="347"/>
      <c r="I140" s="347"/>
      <c r="J140" s="347"/>
      <c r="K140" s="347"/>
      <c r="L140" s="347"/>
      <c r="M140" s="347"/>
    </row>
    <row r="141" spans="4:13">
      <c r="D141" s="347"/>
      <c r="E141" s="348"/>
      <c r="F141" s="348"/>
      <c r="G141" s="347"/>
      <c r="H141" s="347"/>
      <c r="I141" s="347"/>
      <c r="J141" s="347"/>
      <c r="K141" s="347"/>
      <c r="L141" s="347"/>
      <c r="M141" s="347"/>
    </row>
    <row r="142" spans="4:13">
      <c r="D142" s="347"/>
      <c r="E142" s="348"/>
      <c r="F142" s="348"/>
      <c r="G142" s="347"/>
      <c r="H142" s="347"/>
      <c r="I142" s="347"/>
      <c r="J142" s="347"/>
      <c r="K142" s="347"/>
      <c r="L142" s="347"/>
      <c r="M142" s="347"/>
    </row>
    <row r="143" spans="4:13">
      <c r="D143" s="347"/>
      <c r="E143" s="348"/>
      <c r="F143" s="348"/>
      <c r="G143" s="347"/>
      <c r="H143" s="347"/>
      <c r="I143" s="347"/>
      <c r="J143" s="347"/>
      <c r="K143" s="347"/>
      <c r="L143" s="347"/>
      <c r="M143" s="347"/>
    </row>
    <row r="144" spans="4:13" hidden="1">
      <c r="D144" s="347"/>
      <c r="E144" s="348"/>
      <c r="F144" s="348"/>
      <c r="G144" s="347"/>
      <c r="H144" s="347"/>
      <c r="I144" s="347"/>
      <c r="J144" s="347"/>
      <c r="K144" s="347"/>
      <c r="L144" s="347"/>
      <c r="M144" s="347"/>
    </row>
    <row r="145" spans="1:13" hidden="1">
      <c r="D145" s="350"/>
      <c r="E145" s="347"/>
      <c r="F145" s="347"/>
      <c r="G145" s="347"/>
      <c r="H145" s="347"/>
      <c r="I145" s="347"/>
      <c r="J145" s="347"/>
      <c r="K145" s="347"/>
      <c r="L145" s="347"/>
      <c r="M145" s="347"/>
    </row>
    <row r="146" spans="1:13" hidden="1">
      <c r="D146" s="347"/>
      <c r="E146" s="348"/>
      <c r="F146" s="348"/>
      <c r="G146" s="347"/>
      <c r="H146" s="347"/>
      <c r="I146" s="347"/>
      <c r="J146" s="347"/>
      <c r="K146" s="347"/>
      <c r="L146" s="347"/>
      <c r="M146" s="347"/>
    </row>
    <row r="147" spans="1:13" hidden="1">
      <c r="D147" s="347"/>
      <c r="E147" s="348"/>
      <c r="F147" s="348"/>
      <c r="G147" s="347"/>
      <c r="H147" s="347"/>
      <c r="I147" s="347"/>
      <c r="J147" s="347"/>
      <c r="K147" s="347"/>
      <c r="L147" s="347"/>
      <c r="M147" s="347"/>
    </row>
    <row r="148" spans="1:13" hidden="1">
      <c r="D148" s="347"/>
      <c r="E148" s="348"/>
      <c r="F148" s="348"/>
      <c r="G148" s="347"/>
      <c r="H148" s="347"/>
      <c r="I148" s="347"/>
      <c r="J148" s="347"/>
      <c r="K148" s="347"/>
      <c r="L148" s="347"/>
      <c r="M148" s="347"/>
    </row>
    <row r="149" spans="1:13" hidden="1">
      <c r="D149" s="347"/>
      <c r="E149" s="348"/>
      <c r="F149" s="348"/>
      <c r="G149" s="347"/>
      <c r="H149" s="347"/>
      <c r="I149" s="347"/>
      <c r="J149" s="347"/>
      <c r="K149" s="347"/>
      <c r="L149" s="347"/>
      <c r="M149" s="347"/>
    </row>
    <row r="150" spans="1:13" hidden="1">
      <c r="D150" s="347"/>
      <c r="E150" s="348"/>
      <c r="F150" s="348"/>
      <c r="G150" s="347"/>
      <c r="H150" s="347"/>
      <c r="I150" s="347"/>
      <c r="J150" s="347"/>
      <c r="K150" s="347"/>
      <c r="L150" s="347"/>
      <c r="M150" s="347"/>
    </row>
    <row r="151" spans="1:13" hidden="1">
      <c r="D151" s="347"/>
      <c r="E151" s="348"/>
      <c r="F151" s="348"/>
      <c r="G151" s="347"/>
      <c r="H151" s="347"/>
      <c r="I151" s="347"/>
      <c r="J151" s="347"/>
      <c r="K151" s="347"/>
      <c r="L151" s="347"/>
      <c r="M151" s="347"/>
    </row>
    <row r="152" spans="1:13" hidden="1">
      <c r="D152" s="347"/>
      <c r="E152" s="348"/>
      <c r="F152" s="348"/>
      <c r="G152" s="347"/>
      <c r="H152" s="347"/>
      <c r="I152" s="347"/>
      <c r="J152" s="347"/>
      <c r="K152" s="347"/>
      <c r="L152" s="347"/>
      <c r="M152" s="347"/>
    </row>
    <row r="153" spans="1:13" hidden="1">
      <c r="D153" s="347"/>
      <c r="E153" s="348"/>
      <c r="F153" s="348"/>
      <c r="G153" s="347"/>
      <c r="H153" s="347"/>
      <c r="I153" s="347"/>
      <c r="J153" s="347"/>
      <c r="K153" s="347"/>
      <c r="L153" s="347"/>
      <c r="M153" s="347"/>
    </row>
    <row r="154" spans="1:13" hidden="1">
      <c r="A154" s="351"/>
      <c r="B154" s="351"/>
      <c r="C154" s="351"/>
      <c r="D154" s="347"/>
      <c r="E154" s="348"/>
      <c r="F154" s="348"/>
      <c r="G154" s="347"/>
      <c r="H154" s="347"/>
      <c r="I154" s="347"/>
      <c r="J154" s="347"/>
      <c r="K154" s="347"/>
      <c r="L154" s="347"/>
      <c r="M154" s="347"/>
    </row>
    <row r="155" spans="1:13" hidden="1">
      <c r="D155" s="347"/>
      <c r="E155" s="348"/>
      <c r="F155" s="348"/>
      <c r="G155" s="347"/>
      <c r="H155" s="347"/>
      <c r="I155" s="347"/>
      <c r="J155" s="347"/>
      <c r="K155" s="347"/>
      <c r="L155" s="347"/>
      <c r="M155" s="347"/>
    </row>
    <row r="156" spans="1:13" hidden="1">
      <c r="D156" s="347"/>
      <c r="E156" s="347"/>
      <c r="F156" s="347"/>
      <c r="G156" s="347"/>
      <c r="H156" s="347"/>
      <c r="I156" s="347"/>
      <c r="J156" s="347"/>
      <c r="K156" s="347"/>
      <c r="L156" s="347"/>
      <c r="M156" s="347"/>
    </row>
    <row r="157" spans="1:13" hidden="1">
      <c r="D157" s="349"/>
      <c r="E157" s="352"/>
      <c r="F157" s="347"/>
      <c r="G157" s="347"/>
      <c r="H157" s="347"/>
      <c r="I157" s="347"/>
      <c r="J157" s="347"/>
      <c r="K157" s="347"/>
      <c r="L157" s="347"/>
      <c r="M157" s="347"/>
    </row>
    <row r="158" spans="1:13" hidden="1">
      <c r="D158" s="347"/>
      <c r="E158" s="348"/>
      <c r="F158" s="347"/>
      <c r="G158" s="347"/>
      <c r="H158" s="347"/>
      <c r="I158" s="347"/>
      <c r="J158" s="347"/>
      <c r="K158" s="347"/>
      <c r="L158" s="347"/>
      <c r="M158" s="347"/>
    </row>
    <row r="159" spans="1:13" hidden="1">
      <c r="D159" s="347"/>
      <c r="E159" s="348"/>
      <c r="F159" s="347"/>
      <c r="G159" s="347"/>
      <c r="H159" s="347"/>
      <c r="I159" s="347"/>
      <c r="J159" s="347"/>
      <c r="K159" s="347"/>
      <c r="L159" s="347"/>
      <c r="M159" s="347"/>
    </row>
    <row r="160" spans="1:13" hidden="1">
      <c r="D160" s="347"/>
      <c r="E160" s="348"/>
      <c r="F160" s="347"/>
      <c r="G160" s="347"/>
      <c r="H160" s="347"/>
      <c r="I160" s="347"/>
      <c r="J160" s="347"/>
      <c r="K160" s="347"/>
      <c r="L160" s="347"/>
      <c r="M160" s="347"/>
    </row>
    <row r="161" spans="4:13" hidden="1">
      <c r="D161" s="347"/>
      <c r="E161" s="348"/>
      <c r="F161" s="347"/>
      <c r="G161" s="347"/>
      <c r="H161" s="347"/>
      <c r="I161" s="347"/>
      <c r="J161" s="347"/>
      <c r="K161" s="347"/>
      <c r="L161" s="347"/>
      <c r="M161" s="347"/>
    </row>
    <row r="162" spans="4:13" hidden="1">
      <c r="D162" s="347"/>
      <c r="E162" s="348"/>
      <c r="F162" s="347"/>
      <c r="G162" s="347"/>
      <c r="H162" s="347"/>
      <c r="I162" s="347"/>
      <c r="J162" s="347"/>
      <c r="K162" s="347"/>
      <c r="L162" s="347"/>
      <c r="M162" s="347"/>
    </row>
    <row r="163" spans="4:13" hidden="1">
      <c r="D163" s="347"/>
      <c r="E163" s="348"/>
      <c r="F163" s="347"/>
      <c r="G163" s="347"/>
      <c r="H163" s="347"/>
      <c r="I163" s="347"/>
      <c r="J163" s="347"/>
      <c r="K163" s="347"/>
      <c r="L163" s="347"/>
      <c r="M163" s="347"/>
    </row>
    <row r="164" spans="4:13" hidden="1">
      <c r="D164" s="347"/>
      <c r="E164" s="348"/>
      <c r="F164" s="347"/>
      <c r="G164" s="347"/>
      <c r="H164" s="347"/>
      <c r="I164" s="347"/>
      <c r="J164" s="347"/>
      <c r="K164" s="347"/>
      <c r="L164" s="347"/>
      <c r="M164" s="347"/>
    </row>
    <row r="165" spans="4:13" hidden="1">
      <c r="D165" s="347"/>
      <c r="E165" s="348"/>
      <c r="F165" s="347"/>
      <c r="G165" s="347"/>
      <c r="H165" s="347"/>
      <c r="I165" s="347"/>
      <c r="J165" s="347"/>
      <c r="K165" s="347"/>
      <c r="L165" s="347"/>
      <c r="M165" s="347"/>
    </row>
    <row r="166" spans="4:13" hidden="1">
      <c r="D166" s="347"/>
      <c r="E166" s="348"/>
      <c r="F166" s="347"/>
      <c r="G166" s="347"/>
      <c r="H166" s="347"/>
      <c r="I166" s="347"/>
      <c r="J166" s="347"/>
      <c r="K166" s="347"/>
      <c r="L166" s="347"/>
      <c r="M166" s="347"/>
    </row>
    <row r="167" spans="4:13" hidden="1">
      <c r="D167" s="347"/>
      <c r="E167" s="348"/>
      <c r="F167" s="347"/>
      <c r="G167" s="347"/>
      <c r="H167" s="347"/>
      <c r="I167" s="347"/>
      <c r="J167" s="347"/>
      <c r="K167" s="347"/>
      <c r="L167" s="347"/>
      <c r="M167" s="347"/>
    </row>
    <row r="168" spans="4:13" hidden="1">
      <c r="D168" s="347"/>
      <c r="E168" s="347"/>
      <c r="F168" s="347"/>
      <c r="G168" s="347"/>
      <c r="H168" s="347"/>
      <c r="I168" s="347"/>
      <c r="J168" s="347"/>
      <c r="K168" s="347"/>
      <c r="L168" s="347"/>
      <c r="M168" s="347"/>
    </row>
    <row r="169" spans="4:13" hidden="1">
      <c r="D169" s="347"/>
      <c r="E169" s="347"/>
      <c r="F169" s="347"/>
      <c r="G169" s="347"/>
      <c r="H169" s="347"/>
      <c r="I169" s="347"/>
      <c r="J169" s="347"/>
      <c r="K169" s="347"/>
      <c r="L169" s="347"/>
      <c r="M169" s="347"/>
    </row>
    <row r="170" spans="4:13" hidden="1">
      <c r="D170" s="347"/>
      <c r="E170" s="347"/>
      <c r="F170" s="347"/>
      <c r="G170" s="347"/>
      <c r="H170" s="347"/>
      <c r="I170" s="347"/>
      <c r="J170" s="347"/>
      <c r="K170" s="347"/>
      <c r="L170" s="347"/>
      <c r="M170" s="347"/>
    </row>
    <row r="171" spans="4:13" hidden="1">
      <c r="D171" s="347"/>
      <c r="E171" s="347"/>
      <c r="F171" s="347"/>
      <c r="G171" s="347"/>
      <c r="H171" s="347"/>
      <c r="I171" s="347"/>
      <c r="J171" s="347"/>
      <c r="K171" s="347"/>
      <c r="L171" s="347"/>
      <c r="M171" s="347"/>
    </row>
    <row r="172" spans="4:13" hidden="1">
      <c r="D172" s="347"/>
      <c r="E172" s="347"/>
      <c r="F172" s="347"/>
      <c r="G172" s="347"/>
      <c r="H172" s="347"/>
      <c r="I172" s="347"/>
      <c r="J172" s="347"/>
      <c r="K172" s="347"/>
      <c r="L172" s="347"/>
      <c r="M172" s="347"/>
    </row>
    <row r="173" spans="4:13" hidden="1">
      <c r="D173" s="347"/>
      <c r="E173" s="347"/>
      <c r="F173" s="347"/>
      <c r="G173" s="347"/>
      <c r="H173" s="347"/>
      <c r="I173" s="347"/>
      <c r="J173" s="347"/>
      <c r="K173" s="347"/>
      <c r="L173" s="347"/>
      <c r="M173" s="347"/>
    </row>
    <row r="174" spans="4:13" hidden="1">
      <c r="D174" s="347"/>
      <c r="E174" s="347"/>
      <c r="F174" s="347"/>
      <c r="G174" s="347"/>
      <c r="H174" s="347"/>
      <c r="I174" s="347"/>
      <c r="J174" s="347"/>
      <c r="K174" s="347"/>
      <c r="L174" s="347"/>
      <c r="M174" s="347"/>
    </row>
    <row r="175" spans="4:13" hidden="1">
      <c r="D175" s="347"/>
      <c r="E175" s="347"/>
      <c r="F175" s="347"/>
      <c r="G175" s="347"/>
      <c r="H175" s="347"/>
      <c r="I175" s="347"/>
      <c r="J175" s="347"/>
      <c r="K175" s="347"/>
      <c r="L175" s="347"/>
      <c r="M175" s="347"/>
    </row>
    <row r="176" spans="4:13" hidden="1">
      <c r="D176" s="347"/>
      <c r="E176" s="347"/>
      <c r="F176" s="347"/>
      <c r="G176" s="347"/>
      <c r="H176" s="347"/>
      <c r="I176" s="347"/>
      <c r="J176" s="347"/>
      <c r="K176" s="347"/>
      <c r="L176" s="347"/>
      <c r="M176" s="347"/>
    </row>
    <row r="177" spans="4:13" hidden="1">
      <c r="D177" s="347"/>
      <c r="E177" s="347"/>
      <c r="F177" s="347"/>
      <c r="G177" s="347"/>
      <c r="H177" s="347"/>
      <c r="I177" s="347"/>
      <c r="J177" s="347"/>
      <c r="K177" s="347"/>
      <c r="L177" s="347"/>
      <c r="M177" s="347"/>
    </row>
    <row r="178" spans="4:13" hidden="1">
      <c r="D178" s="347"/>
      <c r="E178" s="347"/>
      <c r="F178" s="347"/>
      <c r="G178" s="347"/>
      <c r="H178" s="347"/>
      <c r="I178" s="347"/>
      <c r="J178" s="347"/>
      <c r="K178" s="347"/>
      <c r="L178" s="347"/>
      <c r="M178" s="347"/>
    </row>
    <row r="179" spans="4:13" hidden="1">
      <c r="D179" s="347"/>
      <c r="E179" s="347"/>
      <c r="F179" s="347"/>
      <c r="G179" s="347"/>
      <c r="H179" s="347"/>
      <c r="I179" s="347"/>
      <c r="J179" s="347"/>
      <c r="K179" s="347"/>
      <c r="L179" s="347"/>
      <c r="M179" s="347"/>
    </row>
    <row r="180" spans="4:13" hidden="1">
      <c r="D180" s="347"/>
      <c r="E180" s="347"/>
      <c r="F180" s="347"/>
      <c r="G180" s="347"/>
      <c r="H180" s="347"/>
      <c r="I180" s="347"/>
      <c r="J180" s="347"/>
      <c r="K180" s="347"/>
      <c r="L180" s="347"/>
      <c r="M180" s="347"/>
    </row>
    <row r="181" spans="4:13" hidden="1">
      <c r="D181" s="347"/>
      <c r="E181" s="347"/>
      <c r="F181" s="347"/>
      <c r="G181" s="347"/>
      <c r="H181" s="347"/>
      <c r="I181" s="347"/>
      <c r="J181" s="347"/>
      <c r="K181" s="347"/>
      <c r="L181" s="347"/>
      <c r="M181" s="347"/>
    </row>
    <row r="182" spans="4:13" hidden="1">
      <c r="D182" s="347"/>
      <c r="E182" s="347"/>
      <c r="F182" s="347"/>
      <c r="G182" s="347"/>
      <c r="H182" s="347"/>
      <c r="I182" s="347"/>
      <c r="J182" s="347"/>
      <c r="K182" s="347"/>
      <c r="L182" s="347"/>
      <c r="M182" s="347"/>
    </row>
    <row r="183" spans="4:13" hidden="1">
      <c r="D183" s="347"/>
      <c r="E183" s="347"/>
      <c r="F183" s="347"/>
      <c r="G183" s="347"/>
      <c r="H183" s="347"/>
      <c r="I183" s="347"/>
      <c r="J183" s="347"/>
      <c r="K183" s="347"/>
      <c r="L183" s="347"/>
      <c r="M183" s="347"/>
    </row>
    <row r="184" spans="4:13"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</row>
    <row r="185" spans="4:13"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</row>
    <row r="186" spans="4:13">
      <c r="D186" s="349"/>
      <c r="E186" s="347"/>
      <c r="F186" s="347"/>
      <c r="G186" s="347"/>
      <c r="H186" s="347"/>
      <c r="I186" s="347"/>
      <c r="J186" s="347"/>
      <c r="K186" s="347"/>
      <c r="L186" s="347"/>
      <c r="M186" s="347"/>
    </row>
    <row r="187" spans="4:13">
      <c r="D187" s="347"/>
      <c r="E187" s="348"/>
      <c r="F187" s="348"/>
      <c r="G187" s="347"/>
      <c r="H187" s="347"/>
      <c r="I187" s="347"/>
      <c r="J187" s="347"/>
      <c r="K187" s="347"/>
      <c r="L187" s="347"/>
      <c r="M187" s="347"/>
    </row>
    <row r="188" spans="4:13">
      <c r="D188" s="347"/>
      <c r="E188" s="348"/>
      <c r="F188" s="348"/>
      <c r="G188" s="347"/>
      <c r="H188" s="347"/>
      <c r="I188" s="347"/>
      <c r="J188" s="347"/>
      <c r="K188" s="347"/>
      <c r="L188" s="347"/>
      <c r="M188" s="347"/>
    </row>
    <row r="189" spans="4:13">
      <c r="D189" s="347"/>
      <c r="E189" s="348"/>
      <c r="F189" s="348"/>
      <c r="G189" s="347"/>
      <c r="H189" s="348"/>
      <c r="I189" s="348"/>
      <c r="J189" s="347"/>
      <c r="K189" s="347"/>
      <c r="L189" s="347"/>
      <c r="M189" s="347"/>
    </row>
    <row r="190" spans="4:13">
      <c r="D190" s="347"/>
      <c r="E190" s="348"/>
      <c r="F190" s="348"/>
      <c r="G190" s="348"/>
      <c r="H190" s="348"/>
      <c r="I190" s="348"/>
      <c r="J190" s="347"/>
      <c r="K190" s="347"/>
      <c r="L190" s="347"/>
      <c r="M190" s="347"/>
    </row>
    <row r="191" spans="4:13">
      <c r="D191" s="347"/>
      <c r="E191" s="348"/>
      <c r="F191" s="348"/>
      <c r="G191" s="347"/>
      <c r="H191" s="348"/>
      <c r="I191" s="348"/>
      <c r="J191" s="347"/>
      <c r="K191" s="347"/>
      <c r="L191" s="347"/>
      <c r="M191" s="347"/>
    </row>
    <row r="192" spans="4:13">
      <c r="D192" s="347"/>
      <c r="E192" s="348"/>
      <c r="F192" s="348"/>
      <c r="G192" s="347"/>
      <c r="H192" s="347"/>
      <c r="I192" s="347"/>
      <c r="J192" s="347"/>
      <c r="K192" s="347"/>
      <c r="L192" s="347"/>
      <c r="M192" s="347"/>
    </row>
    <row r="193" spans="4:13">
      <c r="D193" s="347"/>
      <c r="E193" s="348"/>
      <c r="F193" s="348"/>
      <c r="G193" s="347"/>
      <c r="H193" s="347"/>
      <c r="I193" s="347"/>
      <c r="J193" s="347"/>
      <c r="K193" s="347"/>
      <c r="L193" s="347"/>
      <c r="M193" s="347"/>
    </row>
    <row r="194" spans="4:13">
      <c r="D194" s="347"/>
      <c r="E194" s="348"/>
      <c r="F194" s="348"/>
      <c r="G194" s="347"/>
      <c r="H194" s="347"/>
      <c r="I194" s="347"/>
      <c r="J194" s="347"/>
      <c r="K194" s="347"/>
      <c r="L194" s="347"/>
      <c r="M194" s="347"/>
    </row>
    <row r="195" spans="4:13">
      <c r="D195" s="347"/>
      <c r="E195" s="348"/>
      <c r="F195" s="348"/>
      <c r="G195" s="347"/>
      <c r="H195" s="348"/>
      <c r="I195" s="348"/>
      <c r="J195" s="347"/>
      <c r="K195" s="347"/>
      <c r="L195" s="347"/>
      <c r="M195" s="347"/>
    </row>
    <row r="196" spans="4:13">
      <c r="D196" s="347"/>
      <c r="E196" s="348"/>
      <c r="F196" s="348"/>
      <c r="G196" s="347"/>
      <c r="H196" s="347"/>
      <c r="I196" s="347"/>
      <c r="J196" s="347"/>
      <c r="K196" s="347"/>
      <c r="L196" s="347"/>
      <c r="M196" s="347"/>
    </row>
    <row r="197" spans="4:13">
      <c r="D197" s="347"/>
      <c r="E197" s="348"/>
      <c r="F197" s="348"/>
      <c r="G197" s="347"/>
      <c r="H197" s="347"/>
      <c r="I197" s="347"/>
      <c r="J197" s="347"/>
      <c r="K197" s="347"/>
      <c r="L197" s="347"/>
      <c r="M197" s="347"/>
    </row>
    <row r="198" spans="4:13">
      <c r="D198" s="347"/>
      <c r="E198" s="348"/>
      <c r="F198" s="348"/>
      <c r="G198" s="348"/>
      <c r="H198" s="347"/>
      <c r="I198" s="347"/>
      <c r="J198" s="347"/>
      <c r="K198" s="347"/>
      <c r="L198" s="347"/>
      <c r="M198" s="347"/>
    </row>
    <row r="199" spans="4:13">
      <c r="D199" s="347"/>
      <c r="E199" s="348"/>
      <c r="F199" s="348"/>
      <c r="G199" s="348"/>
      <c r="H199" s="347"/>
      <c r="I199" s="347"/>
      <c r="J199" s="347"/>
      <c r="K199" s="347"/>
      <c r="L199" s="347"/>
      <c r="M199" s="347"/>
    </row>
    <row r="200" spans="4:13">
      <c r="D200" s="347"/>
      <c r="E200" s="348"/>
      <c r="F200" s="348"/>
      <c r="G200" s="347"/>
      <c r="H200" s="347"/>
      <c r="I200" s="347"/>
      <c r="J200" s="347"/>
      <c r="K200" s="347"/>
      <c r="L200" s="347"/>
      <c r="M200" s="347"/>
    </row>
    <row r="201" spans="4:13">
      <c r="D201" s="347"/>
      <c r="E201" s="348"/>
      <c r="F201" s="348"/>
      <c r="G201" s="347"/>
      <c r="H201" s="347"/>
      <c r="I201" s="347"/>
      <c r="J201" s="347"/>
      <c r="K201" s="347"/>
      <c r="L201" s="347"/>
      <c r="M201" s="347"/>
    </row>
    <row r="202" spans="4:13">
      <c r="D202" s="349"/>
      <c r="E202" s="347"/>
      <c r="F202" s="347"/>
      <c r="G202" s="347"/>
      <c r="H202" s="347"/>
      <c r="I202" s="347"/>
      <c r="J202" s="347"/>
      <c r="K202" s="347"/>
      <c r="L202" s="347"/>
      <c r="M202" s="347"/>
    </row>
    <row r="203" spans="4:13">
      <c r="D203" s="347"/>
      <c r="E203" s="348"/>
      <c r="F203" s="348"/>
      <c r="G203" s="347"/>
      <c r="H203" s="347"/>
      <c r="I203" s="347"/>
      <c r="J203" s="347"/>
      <c r="K203" s="347"/>
      <c r="L203" s="347"/>
      <c r="M203" s="347"/>
    </row>
    <row r="204" spans="4:13">
      <c r="D204" s="347"/>
      <c r="E204" s="348"/>
      <c r="F204" s="348"/>
      <c r="G204" s="347"/>
      <c r="H204" s="347"/>
      <c r="I204" s="347"/>
      <c r="J204" s="347"/>
      <c r="K204" s="347"/>
      <c r="L204" s="347"/>
      <c r="M204" s="347"/>
    </row>
    <row r="205" spans="4:13">
      <c r="D205" s="347"/>
      <c r="E205" s="348"/>
      <c r="F205" s="348"/>
      <c r="G205" s="347"/>
      <c r="H205" s="347"/>
      <c r="I205" s="347"/>
      <c r="J205" s="347"/>
      <c r="K205" s="347"/>
      <c r="L205" s="347"/>
      <c r="M205" s="347"/>
    </row>
    <row r="206" spans="4:13">
      <c r="D206" s="347"/>
      <c r="E206" s="348"/>
      <c r="F206" s="348"/>
      <c r="G206" s="347"/>
      <c r="H206" s="347"/>
      <c r="I206" s="347"/>
      <c r="J206" s="347"/>
      <c r="K206" s="347"/>
      <c r="L206" s="347"/>
      <c r="M206" s="347"/>
    </row>
    <row r="207" spans="4:13">
      <c r="D207" s="347"/>
      <c r="E207" s="348"/>
      <c r="F207" s="348"/>
      <c r="G207" s="347"/>
      <c r="H207" s="347"/>
      <c r="I207" s="347"/>
      <c r="J207" s="347"/>
      <c r="K207" s="347"/>
      <c r="L207" s="347"/>
      <c r="M207" s="347"/>
    </row>
    <row r="208" spans="4:13">
      <c r="D208" s="347"/>
      <c r="E208" s="348"/>
      <c r="F208" s="348"/>
      <c r="G208" s="347"/>
      <c r="H208" s="347"/>
      <c r="I208" s="347"/>
      <c r="J208" s="347"/>
      <c r="K208" s="347"/>
      <c r="L208" s="347"/>
      <c r="M208" s="347"/>
    </row>
    <row r="209" spans="4:13">
      <c r="D209" s="347"/>
      <c r="E209" s="348"/>
      <c r="F209" s="348"/>
      <c r="G209" s="347"/>
      <c r="H209" s="347"/>
      <c r="I209" s="347"/>
      <c r="J209" s="347"/>
      <c r="K209" s="347"/>
      <c r="L209" s="347"/>
      <c r="M209" s="347"/>
    </row>
    <row r="210" spans="4:13">
      <c r="D210" s="347"/>
      <c r="E210" s="348"/>
      <c r="F210" s="348"/>
      <c r="G210" s="347"/>
      <c r="H210" s="347"/>
      <c r="I210" s="347"/>
      <c r="J210" s="347"/>
      <c r="K210" s="347"/>
      <c r="L210" s="347"/>
      <c r="M210" s="347"/>
    </row>
    <row r="211" spans="4:13">
      <c r="D211" s="347"/>
      <c r="E211" s="348"/>
      <c r="F211" s="348"/>
      <c r="G211" s="347"/>
      <c r="H211" s="347"/>
      <c r="I211" s="347"/>
      <c r="J211" s="347"/>
      <c r="K211" s="347"/>
      <c r="L211" s="347"/>
      <c r="M211" s="347"/>
    </row>
    <row r="212" spans="4:13">
      <c r="D212" s="347"/>
      <c r="E212" s="348"/>
      <c r="F212" s="348"/>
      <c r="G212" s="347"/>
      <c r="H212" s="347"/>
      <c r="I212" s="347"/>
      <c r="J212" s="347"/>
      <c r="K212" s="347"/>
      <c r="L212" s="347"/>
      <c r="M212" s="347"/>
    </row>
    <row r="213" spans="4:13">
      <c r="D213" s="347"/>
      <c r="E213" s="348"/>
      <c r="F213" s="348"/>
      <c r="G213" s="347"/>
      <c r="H213" s="347"/>
      <c r="I213" s="347"/>
      <c r="J213" s="347"/>
      <c r="K213" s="347"/>
      <c r="L213" s="347"/>
      <c r="M213" s="347"/>
    </row>
    <row r="214" spans="4:13"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</row>
    <row r="215" spans="4:13">
      <c r="D215" s="347"/>
      <c r="E215" s="347"/>
      <c r="F215" s="347"/>
      <c r="G215" s="347"/>
      <c r="H215" s="347"/>
      <c r="I215" s="347"/>
      <c r="J215" s="347"/>
      <c r="K215" s="347"/>
      <c r="L215" s="347"/>
      <c r="M215" s="347"/>
    </row>
    <row r="216" spans="4:13">
      <c r="D216" s="350"/>
      <c r="E216" s="347"/>
      <c r="F216" s="347"/>
      <c r="G216" s="347"/>
      <c r="H216" s="347"/>
      <c r="I216" s="347"/>
      <c r="J216" s="347"/>
      <c r="K216" s="347"/>
      <c r="L216" s="347"/>
      <c r="M216" s="347"/>
    </row>
    <row r="217" spans="4:13">
      <c r="D217" s="347"/>
      <c r="E217" s="348"/>
      <c r="F217" s="348"/>
      <c r="G217" s="348"/>
      <c r="H217" s="348"/>
      <c r="I217" s="348"/>
      <c r="J217" s="348"/>
      <c r="K217" s="347"/>
      <c r="L217" s="347"/>
      <c r="M217" s="347"/>
    </row>
    <row r="218" spans="4:13">
      <c r="D218" s="347"/>
      <c r="E218" s="348"/>
      <c r="F218" s="348"/>
      <c r="G218" s="348"/>
      <c r="H218" s="348"/>
      <c r="I218" s="348"/>
      <c r="J218" s="348"/>
      <c r="K218" s="347"/>
      <c r="L218" s="347"/>
      <c r="M218" s="347"/>
    </row>
    <row r="219" spans="4:13">
      <c r="D219" s="347"/>
      <c r="E219" s="348"/>
      <c r="F219" s="348"/>
      <c r="G219" s="348"/>
      <c r="H219" s="348"/>
      <c r="I219" s="348"/>
      <c r="J219" s="348"/>
      <c r="K219" s="347"/>
      <c r="L219" s="347"/>
      <c r="M219" s="347"/>
    </row>
    <row r="220" spans="4:13">
      <c r="D220" s="347"/>
      <c r="E220" s="348"/>
      <c r="F220" s="348"/>
      <c r="G220" s="348"/>
      <c r="H220" s="348"/>
      <c r="I220" s="348"/>
      <c r="J220" s="348"/>
      <c r="K220" s="347"/>
      <c r="L220" s="347"/>
      <c r="M220" s="347"/>
    </row>
    <row r="221" spans="4:13">
      <c r="D221" s="347"/>
      <c r="E221" s="348"/>
      <c r="F221" s="348"/>
      <c r="G221" s="348"/>
      <c r="H221" s="348"/>
      <c r="I221" s="348"/>
      <c r="J221" s="348"/>
      <c r="K221" s="347"/>
      <c r="L221" s="347"/>
      <c r="M221" s="347"/>
    </row>
    <row r="222" spans="4:13">
      <c r="D222" s="347"/>
      <c r="E222" s="348"/>
      <c r="F222" s="348"/>
      <c r="G222" s="348"/>
      <c r="H222" s="348"/>
      <c r="I222" s="348"/>
      <c r="J222" s="348"/>
      <c r="K222" s="347"/>
      <c r="L222" s="347"/>
      <c r="M222" s="347"/>
    </row>
    <row r="223" spans="4:13">
      <c r="D223" s="347"/>
      <c r="E223" s="348"/>
      <c r="F223" s="348"/>
      <c r="G223" s="348"/>
      <c r="H223" s="348"/>
      <c r="I223" s="348"/>
      <c r="J223" s="348"/>
      <c r="K223" s="347"/>
      <c r="L223" s="347"/>
      <c r="M223" s="347"/>
    </row>
    <row r="224" spans="4:13">
      <c r="D224" s="347"/>
      <c r="E224" s="348"/>
      <c r="F224" s="348"/>
      <c r="G224" s="348"/>
      <c r="H224" s="348"/>
      <c r="I224" s="348"/>
      <c r="J224" s="348"/>
      <c r="K224" s="347"/>
      <c r="L224" s="347"/>
      <c r="M224" s="347"/>
    </row>
    <row r="225" spans="4:13">
      <c r="D225" s="347"/>
      <c r="E225" s="348"/>
      <c r="F225" s="348"/>
      <c r="G225" s="348"/>
      <c r="H225" s="348"/>
      <c r="I225" s="348"/>
      <c r="J225" s="348"/>
      <c r="K225" s="347"/>
      <c r="L225" s="347"/>
      <c r="M225" s="347"/>
    </row>
    <row r="226" spans="4:13">
      <c r="D226" s="347"/>
      <c r="E226" s="348"/>
      <c r="F226" s="348"/>
      <c r="G226" s="348"/>
      <c r="H226" s="348"/>
      <c r="I226" s="348"/>
      <c r="J226" s="348"/>
      <c r="K226" s="347"/>
      <c r="L226" s="347"/>
      <c r="M226" s="347"/>
    </row>
    <row r="227" spans="4:13"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</row>
    <row r="228" spans="4:13">
      <c r="D228" s="347"/>
      <c r="E228" s="347"/>
      <c r="F228" s="347"/>
      <c r="G228" s="347"/>
      <c r="H228" s="347"/>
      <c r="I228" s="347"/>
      <c r="J228" s="347"/>
      <c r="K228" s="347"/>
      <c r="L228" s="347"/>
      <c r="M228" s="347"/>
    </row>
    <row r="229" spans="4:13">
      <c r="D229" s="347"/>
      <c r="E229" s="347"/>
      <c r="F229" s="347"/>
      <c r="G229" s="347"/>
      <c r="H229" s="347"/>
      <c r="I229" s="347"/>
      <c r="J229" s="347"/>
      <c r="K229" s="347"/>
      <c r="L229" s="347"/>
      <c r="M229" s="347"/>
    </row>
    <row r="230" spans="4:13">
      <c r="D230" s="347"/>
      <c r="E230" s="348"/>
      <c r="F230" s="348"/>
      <c r="G230" s="347"/>
      <c r="H230" s="347"/>
      <c r="I230" s="347"/>
      <c r="J230" s="347"/>
      <c r="K230" s="347"/>
      <c r="L230" s="347"/>
      <c r="M230" s="347"/>
    </row>
    <row r="231" spans="4:13">
      <c r="D231" s="347"/>
      <c r="E231" s="348"/>
      <c r="F231" s="348"/>
      <c r="G231" s="347"/>
      <c r="H231" s="347"/>
      <c r="I231" s="347"/>
      <c r="J231" s="347"/>
      <c r="K231" s="347"/>
      <c r="L231" s="347"/>
      <c r="M231" s="347"/>
    </row>
    <row r="232" spans="4:13">
      <c r="D232" s="347"/>
      <c r="E232" s="353"/>
      <c r="F232" s="353"/>
      <c r="G232" s="347"/>
      <c r="H232" s="347"/>
      <c r="I232" s="347"/>
      <c r="J232" s="347"/>
      <c r="K232" s="347"/>
      <c r="L232" s="347"/>
      <c r="M232" s="347"/>
    </row>
    <row r="233" spans="4:13">
      <c r="D233" s="347"/>
      <c r="E233" s="348"/>
      <c r="F233" s="348"/>
      <c r="G233" s="347"/>
      <c r="H233" s="347"/>
      <c r="I233" s="347"/>
      <c r="J233" s="347"/>
      <c r="K233" s="347"/>
      <c r="L233" s="347"/>
      <c r="M233" s="347"/>
    </row>
    <row r="234" spans="4:13">
      <c r="D234" s="347"/>
      <c r="E234" s="353"/>
      <c r="F234" s="353"/>
      <c r="G234" s="347"/>
      <c r="H234" s="347"/>
      <c r="I234" s="347"/>
      <c r="J234" s="347"/>
      <c r="K234" s="347"/>
      <c r="L234" s="347"/>
      <c r="M234" s="347"/>
    </row>
    <row r="235" spans="4:13">
      <c r="D235" s="347"/>
      <c r="E235" s="353"/>
      <c r="F235" s="353"/>
      <c r="G235" s="347"/>
      <c r="H235" s="347"/>
      <c r="I235" s="347"/>
      <c r="J235" s="347"/>
      <c r="K235" s="347"/>
      <c r="L235" s="347"/>
      <c r="M235" s="347"/>
    </row>
    <row r="236" spans="4:13">
      <c r="D236" s="347"/>
      <c r="E236" s="348"/>
      <c r="F236" s="348"/>
      <c r="G236" s="347"/>
      <c r="H236" s="347"/>
      <c r="I236" s="347"/>
      <c r="J236" s="347"/>
      <c r="K236" s="347"/>
      <c r="L236" s="347"/>
      <c r="M236" s="347"/>
    </row>
    <row r="237" spans="4:13">
      <c r="D237" s="347"/>
      <c r="E237" s="348"/>
      <c r="F237" s="348"/>
      <c r="G237" s="347"/>
      <c r="H237" s="347"/>
      <c r="I237" s="347"/>
      <c r="J237" s="347"/>
      <c r="K237" s="347"/>
      <c r="L237" s="347"/>
      <c r="M237" s="347"/>
    </row>
    <row r="238" spans="4:13">
      <c r="D238" s="347"/>
      <c r="E238" s="353"/>
      <c r="F238" s="353"/>
      <c r="G238" s="347"/>
      <c r="H238" s="347"/>
      <c r="I238" s="347"/>
      <c r="J238" s="347"/>
      <c r="K238" s="347"/>
      <c r="L238" s="347"/>
      <c r="M238" s="347"/>
    </row>
    <row r="239" spans="4:13">
      <c r="D239" s="347"/>
      <c r="E239" s="348"/>
      <c r="F239" s="348"/>
      <c r="G239" s="347"/>
      <c r="H239" s="347"/>
      <c r="I239" s="347"/>
      <c r="J239" s="347"/>
      <c r="K239" s="347"/>
      <c r="L239" s="347"/>
      <c r="M239" s="347"/>
    </row>
    <row r="240" spans="4:13">
      <c r="D240" s="347"/>
      <c r="E240" s="353"/>
      <c r="F240" s="353"/>
      <c r="G240" s="347"/>
      <c r="H240" s="347"/>
      <c r="I240" s="347"/>
      <c r="J240" s="347"/>
      <c r="K240" s="347"/>
      <c r="L240" s="347"/>
      <c r="M240" s="347"/>
    </row>
    <row r="241" spans="4:13">
      <c r="D241" s="347"/>
      <c r="E241" s="353"/>
      <c r="F241" s="353"/>
      <c r="G241" s="347"/>
      <c r="H241" s="347"/>
      <c r="I241" s="347"/>
      <c r="J241" s="347"/>
      <c r="K241" s="347"/>
      <c r="L241" s="347"/>
      <c r="M241" s="347"/>
    </row>
    <row r="242" spans="4:13">
      <c r="D242" s="347"/>
      <c r="E242" s="353"/>
      <c r="F242" s="353"/>
      <c r="G242" s="347"/>
      <c r="H242" s="347"/>
      <c r="I242" s="347"/>
      <c r="J242" s="347"/>
      <c r="K242" s="347"/>
      <c r="L242" s="347"/>
      <c r="M242" s="347"/>
    </row>
    <row r="243" spans="4:13">
      <c r="D243" s="347"/>
      <c r="E243" s="353"/>
      <c r="F243" s="353"/>
      <c r="G243" s="347"/>
      <c r="H243" s="347"/>
      <c r="I243" s="347"/>
      <c r="J243" s="347"/>
      <c r="K243" s="347"/>
      <c r="L243" s="347"/>
      <c r="M243" s="347"/>
    </row>
    <row r="244" spans="4:13">
      <c r="D244" s="347"/>
      <c r="E244" s="347"/>
      <c r="F244" s="347"/>
      <c r="G244" s="347"/>
      <c r="H244" s="347"/>
      <c r="I244" s="347"/>
      <c r="J244" s="347"/>
      <c r="K244" s="347"/>
      <c r="L244" s="347"/>
      <c r="M244" s="347"/>
    </row>
    <row r="245" spans="4:13">
      <c r="D245" s="347"/>
      <c r="E245" s="350"/>
      <c r="F245" s="350"/>
      <c r="G245" s="347"/>
      <c r="H245" s="347"/>
      <c r="I245" s="347"/>
      <c r="J245" s="347"/>
      <c r="K245" s="347"/>
      <c r="L245" s="347"/>
      <c r="M245" s="347"/>
    </row>
    <row r="246" spans="4:13">
      <c r="D246" s="347"/>
      <c r="E246" s="347"/>
      <c r="F246" s="347"/>
      <c r="G246" s="347"/>
      <c r="H246" s="347"/>
      <c r="I246" s="347"/>
      <c r="J246" s="347"/>
      <c r="K246" s="347"/>
      <c r="L246" s="347"/>
      <c r="M246" s="347"/>
    </row>
  </sheetData>
  <mergeCells count="94">
    <mergeCell ref="B11:D11"/>
    <mergeCell ref="B15:D15"/>
    <mergeCell ref="C30:D30"/>
    <mergeCell ref="C24:D24"/>
    <mergeCell ref="C27:D27"/>
    <mergeCell ref="B16:D16"/>
    <mergeCell ref="B23:D23"/>
    <mergeCell ref="C25:D25"/>
    <mergeCell ref="B26:D26"/>
    <mergeCell ref="C28:D28"/>
    <mergeCell ref="C22:D22"/>
    <mergeCell ref="C29:D29"/>
    <mergeCell ref="B90:D90"/>
    <mergeCell ref="B91:D91"/>
    <mergeCell ref="B92:D92"/>
    <mergeCell ref="B94:D94"/>
    <mergeCell ref="C78:D78"/>
    <mergeCell ref="B81:D81"/>
    <mergeCell ref="A80:D80"/>
    <mergeCell ref="B82:D82"/>
    <mergeCell ref="B83:D83"/>
    <mergeCell ref="A62:D62"/>
    <mergeCell ref="C64:D64"/>
    <mergeCell ref="C50:D50"/>
    <mergeCell ref="C53:D53"/>
    <mergeCell ref="C56:D56"/>
    <mergeCell ref="B61:D61"/>
    <mergeCell ref="B119:D119"/>
    <mergeCell ref="B102:D102"/>
    <mergeCell ref="A106:D106"/>
    <mergeCell ref="C98:D98"/>
    <mergeCell ref="C96:D96"/>
    <mergeCell ref="B103:D103"/>
    <mergeCell ref="B97:D97"/>
    <mergeCell ref="C99:D99"/>
    <mergeCell ref="B100:D100"/>
    <mergeCell ref="A101:D101"/>
    <mergeCell ref="A104:D104"/>
    <mergeCell ref="B107:D107"/>
    <mergeCell ref="B113:D113"/>
    <mergeCell ref="B114:D114"/>
    <mergeCell ref="B115:D115"/>
    <mergeCell ref="B108:D108"/>
    <mergeCell ref="B118:D118"/>
    <mergeCell ref="A2:H2"/>
    <mergeCell ref="B109:D109"/>
    <mergeCell ref="B110:D110"/>
    <mergeCell ref="B111:D111"/>
    <mergeCell ref="B112:D112"/>
    <mergeCell ref="B87:D87"/>
    <mergeCell ref="B88:D88"/>
    <mergeCell ref="B89:D89"/>
    <mergeCell ref="C48:D48"/>
    <mergeCell ref="B63:D63"/>
    <mergeCell ref="C55:D55"/>
    <mergeCell ref="C65:D65"/>
    <mergeCell ref="B79:D79"/>
    <mergeCell ref="B60:D60"/>
    <mergeCell ref="C76:D76"/>
    <mergeCell ref="C67:D67"/>
    <mergeCell ref="B75:D75"/>
    <mergeCell ref="C73:D73"/>
    <mergeCell ref="B66:D66"/>
    <mergeCell ref="C68:D68"/>
    <mergeCell ref="B70:D70"/>
    <mergeCell ref="B69:D69"/>
    <mergeCell ref="B32:D32"/>
    <mergeCell ref="A33:D33"/>
    <mergeCell ref="C35:D35"/>
    <mergeCell ref="C36:D36"/>
    <mergeCell ref="B34:D34"/>
    <mergeCell ref="G4:H4"/>
    <mergeCell ref="A7:D7"/>
    <mergeCell ref="B8:D8"/>
    <mergeCell ref="C9:D9"/>
    <mergeCell ref="C10:D10"/>
    <mergeCell ref="E5:H5"/>
    <mergeCell ref="A5:D6"/>
    <mergeCell ref="C95:D95"/>
    <mergeCell ref="B37:D37"/>
    <mergeCell ref="B41:D41"/>
    <mergeCell ref="B42:D42"/>
    <mergeCell ref="B49:D49"/>
    <mergeCell ref="B52:D52"/>
    <mergeCell ref="C54:D54"/>
    <mergeCell ref="A58:D58"/>
    <mergeCell ref="C74:D74"/>
    <mergeCell ref="A71:D71"/>
    <mergeCell ref="B72:D72"/>
    <mergeCell ref="B86:D86"/>
    <mergeCell ref="A93:D93"/>
    <mergeCell ref="B85:D85"/>
    <mergeCell ref="A84:D84"/>
    <mergeCell ref="C77:D7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05"/>
  <sheetViews>
    <sheetView workbookViewId="0">
      <selection activeCell="K20" sqref="K20"/>
    </sheetView>
  </sheetViews>
  <sheetFormatPr defaultRowHeight="12.75"/>
  <cols>
    <col min="1" max="1" width="5.140625" style="22" customWidth="1"/>
    <col min="2" max="3" width="2.140625" style="23" customWidth="1"/>
    <col min="4" max="4" width="2.42578125" style="23" customWidth="1"/>
    <col min="5" max="5" width="65" style="23" customWidth="1"/>
    <col min="6" max="6" width="11" style="23" bestFit="1" customWidth="1"/>
    <col min="7" max="7" width="11.42578125" style="24" customWidth="1"/>
    <col min="8" max="8" width="10.42578125" style="24" customWidth="1"/>
    <col min="9" max="9" width="11" style="24" bestFit="1" customWidth="1"/>
    <col min="10" max="10" width="9.42578125" style="24" bestFit="1" customWidth="1"/>
    <col min="11" max="34" width="9.140625" style="24"/>
    <col min="35" max="16384" width="9.140625" style="23"/>
  </cols>
  <sheetData>
    <row r="2" spans="1:10">
      <c r="A2" s="1153" t="s">
        <v>208</v>
      </c>
      <c r="B2" s="1153"/>
      <c r="C2" s="1153"/>
      <c r="D2" s="1153"/>
      <c r="E2" s="1153"/>
      <c r="F2" s="1153"/>
      <c r="G2" s="1153"/>
      <c r="H2" s="1153"/>
      <c r="I2" s="1153"/>
    </row>
    <row r="3" spans="1:10">
      <c r="A3" s="65"/>
      <c r="B3" s="65"/>
      <c r="C3" s="65"/>
      <c r="D3" s="65"/>
      <c r="E3" s="65"/>
      <c r="F3" s="65"/>
      <c r="G3" s="65"/>
      <c r="H3" s="65"/>
      <c r="I3" s="65"/>
    </row>
    <row r="4" spans="1:10" ht="13.5" thickBot="1">
      <c r="F4" s="18"/>
      <c r="G4" s="18"/>
      <c r="H4" s="987" t="s">
        <v>90</v>
      </c>
      <c r="I4" s="987"/>
    </row>
    <row r="5" spans="1:10" ht="46.5" customHeight="1" thickBot="1">
      <c r="A5" s="25" t="s">
        <v>177</v>
      </c>
      <c r="B5" s="1179" t="s">
        <v>97</v>
      </c>
      <c r="C5" s="1180"/>
      <c r="D5" s="1180"/>
      <c r="E5" s="1180"/>
      <c r="F5" s="26" t="s">
        <v>91</v>
      </c>
      <c r="G5" s="27" t="s">
        <v>92</v>
      </c>
      <c r="H5" s="28" t="s">
        <v>93</v>
      </c>
      <c r="I5" s="29" t="s">
        <v>94</v>
      </c>
    </row>
    <row r="6" spans="1:10">
      <c r="A6" s="30">
        <v>1</v>
      </c>
      <c r="B6" s="1181" t="s">
        <v>53</v>
      </c>
      <c r="C6" s="1181"/>
      <c r="D6" s="1181"/>
      <c r="E6" s="1182"/>
      <c r="F6" s="31">
        <v>3338.7719999999999</v>
      </c>
      <c r="G6" s="32">
        <v>1423.1901058399999</v>
      </c>
      <c r="H6" s="33">
        <v>179.09398999999999</v>
      </c>
      <c r="I6" s="34">
        <v>4941.0560958399992</v>
      </c>
      <c r="J6" s="35"/>
    </row>
    <row r="7" spans="1:10">
      <c r="A7" s="36"/>
      <c r="B7" s="37"/>
      <c r="C7" s="1162" t="s">
        <v>98</v>
      </c>
      <c r="D7" s="1176"/>
      <c r="E7" s="1176"/>
      <c r="F7" s="38">
        <v>1475.6179999999999</v>
      </c>
      <c r="G7" s="39">
        <v>623.43319650000001</v>
      </c>
      <c r="H7" s="40">
        <v>36.246490000000001</v>
      </c>
      <c r="I7" s="41">
        <v>2135.2976865000001</v>
      </c>
      <c r="J7" s="35"/>
    </row>
    <row r="8" spans="1:10">
      <c r="A8" s="42"/>
      <c r="B8" s="43"/>
      <c r="C8" s="43"/>
      <c r="D8" s="1174" t="s">
        <v>99</v>
      </c>
      <c r="E8" s="1175"/>
      <c r="F8" s="38">
        <v>1468.1579999999999</v>
      </c>
      <c r="G8" s="39">
        <v>622.83219650000001</v>
      </c>
      <c r="H8" s="40">
        <v>36.246480000000005</v>
      </c>
      <c r="I8" s="41">
        <v>2127.2366765000002</v>
      </c>
      <c r="J8" s="35"/>
    </row>
    <row r="9" spans="1:10">
      <c r="A9" s="42"/>
      <c r="B9" s="43"/>
      <c r="C9" s="43"/>
      <c r="D9" s="1174" t="s">
        <v>100</v>
      </c>
      <c r="E9" s="1175"/>
      <c r="F9" s="38">
        <v>7.46</v>
      </c>
      <c r="G9" s="39">
        <v>0.60099999999999998</v>
      </c>
      <c r="H9" s="40">
        <v>1.0000000000000001E-5</v>
      </c>
      <c r="I9" s="41">
        <v>8.0610099999999996</v>
      </c>
      <c r="J9" s="35"/>
    </row>
    <row r="10" spans="1:10">
      <c r="A10" s="36"/>
      <c r="B10" s="37"/>
      <c r="C10" s="1161" t="s">
        <v>101</v>
      </c>
      <c r="D10" s="1161"/>
      <c r="E10" s="1162"/>
      <c r="F10" s="38">
        <v>125.858</v>
      </c>
      <c r="G10" s="39">
        <v>34.947000000000003</v>
      </c>
      <c r="H10" s="40">
        <v>9.4304500000000004</v>
      </c>
      <c r="I10" s="41">
        <v>170.23545000000001</v>
      </c>
      <c r="J10" s="35"/>
    </row>
    <row r="11" spans="1:10">
      <c r="A11" s="42"/>
      <c r="B11" s="43"/>
      <c r="C11" s="43"/>
      <c r="D11" s="43" t="s">
        <v>102</v>
      </c>
      <c r="E11" s="44"/>
      <c r="F11" s="38">
        <v>125.857</v>
      </c>
      <c r="G11" s="39">
        <v>34.570999999999998</v>
      </c>
      <c r="H11" s="40">
        <v>9.4304500000000004</v>
      </c>
      <c r="I11" s="41">
        <v>169.85845</v>
      </c>
      <c r="J11" s="35"/>
    </row>
    <row r="12" spans="1:10">
      <c r="A12" s="42"/>
      <c r="B12" s="43"/>
      <c r="C12" s="43"/>
      <c r="D12" s="43" t="s">
        <v>103</v>
      </c>
      <c r="E12" s="44"/>
      <c r="F12" s="38">
        <v>1E-3</v>
      </c>
      <c r="G12" s="39">
        <v>0.376</v>
      </c>
      <c r="H12" s="40">
        <v>0</v>
      </c>
      <c r="I12" s="41">
        <v>0.377</v>
      </c>
      <c r="J12" s="35"/>
    </row>
    <row r="13" spans="1:10">
      <c r="A13" s="42"/>
      <c r="B13" s="43"/>
      <c r="C13" s="43"/>
      <c r="D13" s="43" t="s">
        <v>45</v>
      </c>
      <c r="E13" s="44"/>
      <c r="F13" s="38">
        <v>0</v>
      </c>
      <c r="G13" s="39">
        <v>0</v>
      </c>
      <c r="H13" s="40">
        <v>0</v>
      </c>
      <c r="I13" s="41">
        <v>0</v>
      </c>
      <c r="J13" s="35"/>
    </row>
    <row r="14" spans="1:10">
      <c r="A14" s="45"/>
      <c r="B14" s="46"/>
      <c r="C14" s="1163" t="s">
        <v>178</v>
      </c>
      <c r="D14" s="1163"/>
      <c r="E14" s="1164"/>
      <c r="F14" s="38">
        <v>1.218</v>
      </c>
      <c r="G14" s="39">
        <v>0.55300000000000005</v>
      </c>
      <c r="H14" s="40">
        <v>9.0299999999999998E-3</v>
      </c>
      <c r="I14" s="41">
        <v>1.78003</v>
      </c>
      <c r="J14" s="35"/>
    </row>
    <row r="15" spans="1:10">
      <c r="A15" s="36"/>
      <c r="B15" s="37"/>
      <c r="C15" s="1161" t="s">
        <v>105</v>
      </c>
      <c r="D15" s="1161"/>
      <c r="E15" s="1162"/>
      <c r="F15" s="38">
        <v>332.80700000000002</v>
      </c>
      <c r="G15" s="39">
        <v>161.53280100000001</v>
      </c>
      <c r="H15" s="40">
        <v>74.753630000000001</v>
      </c>
      <c r="I15" s="41">
        <v>569.09343100000001</v>
      </c>
      <c r="J15" s="35"/>
    </row>
    <row r="16" spans="1:10">
      <c r="A16" s="42"/>
      <c r="B16" s="43"/>
      <c r="C16" s="43"/>
      <c r="D16" s="43" t="s">
        <v>106</v>
      </c>
      <c r="E16" s="44"/>
      <c r="F16" s="38">
        <v>257.99</v>
      </c>
      <c r="G16" s="39">
        <v>147.261585</v>
      </c>
      <c r="H16" s="40">
        <v>48.586649999999999</v>
      </c>
      <c r="I16" s="41">
        <v>453.838235</v>
      </c>
      <c r="J16" s="35"/>
    </row>
    <row r="17" spans="1:10">
      <c r="A17" s="42"/>
      <c r="B17" s="43"/>
      <c r="C17" s="43"/>
      <c r="D17" s="43" t="s">
        <v>107</v>
      </c>
      <c r="E17" s="44"/>
      <c r="F17" s="38">
        <v>52.725999999999999</v>
      </c>
      <c r="G17" s="39">
        <v>11.544216</v>
      </c>
      <c r="H17" s="40">
        <v>25.794979999999999</v>
      </c>
      <c r="I17" s="41">
        <v>90.065196</v>
      </c>
      <c r="J17" s="35"/>
    </row>
    <row r="18" spans="1:10">
      <c r="A18" s="42"/>
      <c r="B18" s="43"/>
      <c r="C18" s="43"/>
      <c r="D18" s="43" t="s">
        <v>108</v>
      </c>
      <c r="E18" s="44"/>
      <c r="F18" s="38">
        <v>21.963000000000001</v>
      </c>
      <c r="G18" s="39">
        <v>0.67400000000000004</v>
      </c>
      <c r="H18" s="40">
        <v>0</v>
      </c>
      <c r="I18" s="41">
        <v>22.637</v>
      </c>
      <c r="J18" s="35"/>
    </row>
    <row r="19" spans="1:10">
      <c r="A19" s="42"/>
      <c r="B19" s="43"/>
      <c r="C19" s="43"/>
      <c r="D19" s="43" t="s">
        <v>109</v>
      </c>
      <c r="E19" s="44"/>
      <c r="F19" s="38">
        <v>0</v>
      </c>
      <c r="G19" s="39">
        <v>1.9E-2</v>
      </c>
      <c r="H19" s="40">
        <v>0</v>
      </c>
      <c r="I19" s="41">
        <v>1.9E-2</v>
      </c>
      <c r="J19" s="35"/>
    </row>
    <row r="20" spans="1:10">
      <c r="A20" s="42"/>
      <c r="B20" s="43"/>
      <c r="C20" s="43"/>
      <c r="D20" s="43" t="s">
        <v>46</v>
      </c>
      <c r="E20" s="44"/>
      <c r="F20" s="38">
        <v>0</v>
      </c>
      <c r="G20" s="39">
        <v>0</v>
      </c>
      <c r="H20" s="39">
        <v>0</v>
      </c>
      <c r="I20" s="41">
        <v>0</v>
      </c>
      <c r="J20" s="35"/>
    </row>
    <row r="21" spans="1:10">
      <c r="A21" s="42"/>
      <c r="B21" s="43"/>
      <c r="C21" s="43"/>
      <c r="D21" s="1167" t="s">
        <v>110</v>
      </c>
      <c r="E21" s="1168"/>
      <c r="F21" s="38">
        <v>0.128</v>
      </c>
      <c r="G21" s="39">
        <v>2.0339999999999998</v>
      </c>
      <c r="H21" s="40">
        <v>0.372</v>
      </c>
      <c r="I21" s="41">
        <v>2.5339999999999998</v>
      </c>
      <c r="J21" s="35"/>
    </row>
    <row r="22" spans="1:10">
      <c r="A22" s="36"/>
      <c r="B22" s="43"/>
      <c r="C22" s="1162" t="s">
        <v>111</v>
      </c>
      <c r="D22" s="1176"/>
      <c r="E22" s="1176"/>
      <c r="F22" s="38">
        <v>1285.3599999999999</v>
      </c>
      <c r="G22" s="39">
        <v>534.08131784</v>
      </c>
      <c r="H22" s="40">
        <v>42.761089999999996</v>
      </c>
      <c r="I22" s="41">
        <v>1862.20240784</v>
      </c>
      <c r="J22" s="35"/>
    </row>
    <row r="23" spans="1:10">
      <c r="A23" s="42"/>
      <c r="B23" s="43"/>
      <c r="C23" s="43"/>
      <c r="D23" s="1175" t="s">
        <v>112</v>
      </c>
      <c r="E23" s="1177"/>
      <c r="F23" s="38">
        <v>2.77</v>
      </c>
      <c r="G23" s="39">
        <v>140.51900000000001</v>
      </c>
      <c r="H23" s="40">
        <v>0.33212000000000003</v>
      </c>
      <c r="I23" s="41">
        <v>143.62111999999999</v>
      </c>
      <c r="J23" s="35"/>
    </row>
    <row r="24" spans="1:10">
      <c r="A24" s="42"/>
      <c r="B24" s="43"/>
      <c r="C24" s="43"/>
      <c r="D24" s="1175" t="s">
        <v>113</v>
      </c>
      <c r="E24" s="1177"/>
      <c r="F24" s="38">
        <v>1282.5899999999999</v>
      </c>
      <c r="G24" s="39">
        <v>393.56231784000005</v>
      </c>
      <c r="H24" s="40">
        <v>42.42897</v>
      </c>
      <c r="I24" s="41">
        <v>1718.58128784</v>
      </c>
      <c r="J24" s="35"/>
    </row>
    <row r="25" spans="1:10">
      <c r="A25" s="36"/>
      <c r="B25" s="43"/>
      <c r="C25" s="1162" t="s">
        <v>114</v>
      </c>
      <c r="D25" s="1176"/>
      <c r="E25" s="1176"/>
      <c r="F25" s="38">
        <v>16.141999999999999</v>
      </c>
      <c r="G25" s="39">
        <v>15.78</v>
      </c>
      <c r="H25" s="40">
        <v>2.5460100000000003</v>
      </c>
      <c r="I25" s="41">
        <v>34.46801</v>
      </c>
      <c r="J25" s="35"/>
    </row>
    <row r="26" spans="1:10">
      <c r="A26" s="42"/>
      <c r="B26" s="43"/>
      <c r="C26" s="43"/>
      <c r="D26" s="1167" t="s">
        <v>115</v>
      </c>
      <c r="E26" s="1168"/>
      <c r="F26" s="38">
        <v>1.6E-2</v>
      </c>
      <c r="G26" s="39">
        <v>3.7389999999999999</v>
      </c>
      <c r="H26" s="40">
        <v>0</v>
      </c>
      <c r="I26" s="41">
        <v>3.7549999999999999</v>
      </c>
      <c r="J26" s="35"/>
    </row>
    <row r="27" spans="1:10">
      <c r="A27" s="42"/>
      <c r="B27" s="43"/>
      <c r="C27" s="43"/>
      <c r="D27" s="1167" t="s">
        <v>47</v>
      </c>
      <c r="E27" s="1168"/>
      <c r="F27" s="38">
        <v>0</v>
      </c>
      <c r="G27" s="39">
        <v>0</v>
      </c>
      <c r="H27" s="40">
        <v>0</v>
      </c>
      <c r="I27" s="41">
        <v>0</v>
      </c>
      <c r="J27" s="35"/>
    </row>
    <row r="28" spans="1:10">
      <c r="A28" s="42"/>
      <c r="B28" s="43"/>
      <c r="C28" s="43"/>
      <c r="D28" s="1167" t="s">
        <v>48</v>
      </c>
      <c r="E28" s="1168"/>
      <c r="F28" s="38">
        <v>0</v>
      </c>
      <c r="G28" s="39">
        <v>0</v>
      </c>
      <c r="H28" s="40">
        <v>0</v>
      </c>
      <c r="I28" s="41">
        <v>0</v>
      </c>
      <c r="J28" s="35"/>
    </row>
    <row r="29" spans="1:10">
      <c r="A29" s="42"/>
      <c r="B29" s="43"/>
      <c r="C29" s="43"/>
      <c r="D29" s="1167" t="s">
        <v>117</v>
      </c>
      <c r="E29" s="1168"/>
      <c r="F29" s="38">
        <v>16.126000000000001</v>
      </c>
      <c r="G29" s="39">
        <v>12.037000000000001</v>
      </c>
      <c r="H29" s="40">
        <v>2.5050100000000004</v>
      </c>
      <c r="I29" s="41">
        <v>30.668009999999999</v>
      </c>
      <c r="J29" s="35"/>
    </row>
    <row r="30" spans="1:10">
      <c r="A30" s="42"/>
      <c r="B30" s="43"/>
      <c r="C30" s="43"/>
      <c r="D30" s="43" t="s">
        <v>118</v>
      </c>
      <c r="E30" s="44"/>
      <c r="F30" s="38">
        <v>0</v>
      </c>
      <c r="G30" s="39">
        <v>4.0000000000000001E-3</v>
      </c>
      <c r="H30" s="40">
        <v>4.1000000000000002E-2</v>
      </c>
      <c r="I30" s="41">
        <v>4.4999999999999998E-2</v>
      </c>
      <c r="J30" s="35"/>
    </row>
    <row r="31" spans="1:10">
      <c r="A31" s="42"/>
      <c r="B31" s="43"/>
      <c r="C31" s="1166" t="s">
        <v>119</v>
      </c>
      <c r="D31" s="1178"/>
      <c r="E31" s="1178"/>
      <c r="F31" s="38">
        <v>101.76900000000001</v>
      </c>
      <c r="G31" s="39">
        <v>52.862790500000003</v>
      </c>
      <c r="H31" s="40">
        <v>13.347290000000001</v>
      </c>
      <c r="I31" s="41">
        <v>167.97908050000001</v>
      </c>
      <c r="J31" s="35"/>
    </row>
    <row r="32" spans="1:10">
      <c r="A32" s="47">
        <v>2</v>
      </c>
      <c r="B32" s="1171" t="s">
        <v>120</v>
      </c>
      <c r="C32" s="1171"/>
      <c r="D32" s="1171"/>
      <c r="E32" s="1172"/>
      <c r="F32" s="48">
        <v>-1576.318</v>
      </c>
      <c r="G32" s="49">
        <v>-623.60854749999999</v>
      </c>
      <c r="H32" s="50">
        <v>-46.109160000000003</v>
      </c>
      <c r="I32" s="41">
        <v>-2246.0357075000002</v>
      </c>
    </row>
    <row r="33" spans="1:9">
      <c r="A33" s="36"/>
      <c r="B33" s="37"/>
      <c r="C33" s="1161" t="s">
        <v>98</v>
      </c>
      <c r="D33" s="1161"/>
      <c r="E33" s="1162"/>
      <c r="F33" s="38">
        <v>-221.62299999999999</v>
      </c>
      <c r="G33" s="39">
        <v>-106.06540200000001</v>
      </c>
      <c r="H33" s="40">
        <v>-7.4776600000000002</v>
      </c>
      <c r="I33" s="41">
        <v>-335.16606200000001</v>
      </c>
    </row>
    <row r="34" spans="1:9">
      <c r="A34" s="42"/>
      <c r="B34" s="43"/>
      <c r="C34" s="43"/>
      <c r="D34" s="1174" t="s">
        <v>99</v>
      </c>
      <c r="E34" s="1175"/>
      <c r="F34" s="38">
        <v>-207.928</v>
      </c>
      <c r="G34" s="39">
        <v>-101.36335149999999</v>
      </c>
      <c r="H34" s="40">
        <v>-6.0558199999999998</v>
      </c>
      <c r="I34" s="41">
        <v>-315.3471715</v>
      </c>
    </row>
    <row r="35" spans="1:9">
      <c r="A35" s="42"/>
      <c r="B35" s="43"/>
      <c r="C35" s="43"/>
      <c r="D35" s="1174" t="s">
        <v>100</v>
      </c>
      <c r="E35" s="1175"/>
      <c r="F35" s="38">
        <v>-13.695</v>
      </c>
      <c r="G35" s="39">
        <v>-4.7020505000000004</v>
      </c>
      <c r="H35" s="40">
        <v>-1.42184</v>
      </c>
      <c r="I35" s="41">
        <v>-19.818890500000002</v>
      </c>
    </row>
    <row r="36" spans="1:9">
      <c r="A36" s="36"/>
      <c r="B36" s="37"/>
      <c r="C36" s="1161" t="s">
        <v>101</v>
      </c>
      <c r="D36" s="1161"/>
      <c r="E36" s="1162"/>
      <c r="F36" s="38">
        <v>-7.49</v>
      </c>
      <c r="G36" s="39">
        <v>-6.3890000000000002</v>
      </c>
      <c r="H36" s="40">
        <v>-0.36299999999999999</v>
      </c>
      <c r="I36" s="41">
        <v>-14.242000000000001</v>
      </c>
    </row>
    <row r="37" spans="1:9">
      <c r="A37" s="42"/>
      <c r="B37" s="43"/>
      <c r="C37" s="43"/>
      <c r="D37" s="43" t="s">
        <v>102</v>
      </c>
      <c r="E37" s="44"/>
      <c r="F37" s="38">
        <v>-7.4340000000000002</v>
      </c>
      <c r="G37" s="39">
        <v>-6.3890000000000002</v>
      </c>
      <c r="H37" s="40">
        <v>-0.36299999999999999</v>
      </c>
      <c r="I37" s="41">
        <v>-14.186</v>
      </c>
    </row>
    <row r="38" spans="1:9">
      <c r="A38" s="42"/>
      <c r="B38" s="43"/>
      <c r="C38" s="43"/>
      <c r="D38" s="43" t="s">
        <v>103</v>
      </c>
      <c r="E38" s="44"/>
      <c r="F38" s="38">
        <v>-4.5999999999999999E-2</v>
      </c>
      <c r="G38" s="39">
        <v>0</v>
      </c>
      <c r="H38" s="40">
        <v>0</v>
      </c>
      <c r="I38" s="41">
        <v>-4.5999999999999999E-2</v>
      </c>
    </row>
    <row r="39" spans="1:9">
      <c r="A39" s="42"/>
      <c r="B39" s="43"/>
      <c r="C39" s="43"/>
      <c r="D39" s="43" t="s">
        <v>45</v>
      </c>
      <c r="E39" s="44"/>
      <c r="F39" s="38">
        <v>-0.01</v>
      </c>
      <c r="G39" s="39">
        <v>0</v>
      </c>
      <c r="H39" s="40">
        <v>0</v>
      </c>
      <c r="I39" s="41">
        <v>-0.01</v>
      </c>
    </row>
    <row r="40" spans="1:9">
      <c r="A40" s="45"/>
      <c r="B40" s="46"/>
      <c r="C40" s="1163" t="s">
        <v>178</v>
      </c>
      <c r="D40" s="1163"/>
      <c r="E40" s="1164"/>
      <c r="F40" s="38">
        <v>-12.759</v>
      </c>
      <c r="G40" s="39">
        <v>-4.3045869999999997</v>
      </c>
      <c r="H40" s="40">
        <v>-0.59877999999999998</v>
      </c>
      <c r="I40" s="41">
        <v>-17.662367</v>
      </c>
    </row>
    <row r="41" spans="1:9">
      <c r="A41" s="36"/>
      <c r="B41" s="37"/>
      <c r="C41" s="1161" t="s">
        <v>105</v>
      </c>
      <c r="D41" s="1161"/>
      <c r="E41" s="1162"/>
      <c r="F41" s="38">
        <v>-130.01599999999999</v>
      </c>
      <c r="G41" s="39">
        <v>-124.79808800000001</v>
      </c>
      <c r="H41" s="40">
        <v>-4.3036300000000001</v>
      </c>
      <c r="I41" s="41">
        <v>-259.11771799999997</v>
      </c>
    </row>
    <row r="42" spans="1:9">
      <c r="A42" s="42"/>
      <c r="B42" s="43"/>
      <c r="C42" s="43"/>
      <c r="D42" s="43" t="s">
        <v>106</v>
      </c>
      <c r="E42" s="44"/>
      <c r="F42" s="38">
        <v>-0.215</v>
      </c>
      <c r="G42" s="39">
        <v>-0.312</v>
      </c>
      <c r="H42" s="40">
        <v>-1.9140000000000001E-2</v>
      </c>
      <c r="I42" s="41">
        <v>-0.54613999999999996</v>
      </c>
    </row>
    <row r="43" spans="1:9">
      <c r="A43" s="42"/>
      <c r="B43" s="43"/>
      <c r="C43" s="43"/>
      <c r="D43" s="43" t="s">
        <v>107</v>
      </c>
      <c r="E43" s="44"/>
      <c r="F43" s="38">
        <v>-66.111000000000004</v>
      </c>
      <c r="G43" s="39">
        <v>-36.595722000000002</v>
      </c>
      <c r="H43" s="40">
        <v>-0.31951000000000002</v>
      </c>
      <c r="I43" s="41">
        <v>-103.02623200000001</v>
      </c>
    </row>
    <row r="44" spans="1:9">
      <c r="A44" s="42"/>
      <c r="B44" s="43"/>
      <c r="C44" s="43"/>
      <c r="D44" s="43" t="s">
        <v>108</v>
      </c>
      <c r="E44" s="44"/>
      <c r="F44" s="38">
        <v>-1.5489999999999999</v>
      </c>
      <c r="G44" s="39">
        <v>-0.82599999999999996</v>
      </c>
      <c r="H44" s="40">
        <v>-1E-3</v>
      </c>
      <c r="I44" s="41">
        <v>-2.3759999999999999</v>
      </c>
    </row>
    <row r="45" spans="1:9">
      <c r="A45" s="42"/>
      <c r="B45" s="43"/>
      <c r="C45" s="43"/>
      <c r="D45" s="43" t="s">
        <v>109</v>
      </c>
      <c r="E45" s="44"/>
      <c r="F45" s="38">
        <v>-33.076999999999998</v>
      </c>
      <c r="G45" s="39">
        <v>-29.704133000000002</v>
      </c>
      <c r="H45" s="40">
        <v>-1.41656</v>
      </c>
      <c r="I45" s="41">
        <v>-64.197693000000001</v>
      </c>
    </row>
    <row r="46" spans="1:9">
      <c r="A46" s="42"/>
      <c r="B46" s="43"/>
      <c r="C46" s="43"/>
      <c r="D46" s="43" t="s">
        <v>46</v>
      </c>
      <c r="E46" s="44"/>
      <c r="F46" s="38">
        <v>-9.1519999999999992</v>
      </c>
      <c r="G46" s="39">
        <v>-47.670739499999996</v>
      </c>
      <c r="H46" s="40">
        <v>-0.61499999999999999</v>
      </c>
      <c r="I46" s="41">
        <v>-57.437739499999999</v>
      </c>
    </row>
    <row r="47" spans="1:9">
      <c r="A47" s="42"/>
      <c r="B47" s="43"/>
      <c r="C47" s="43"/>
      <c r="D47" s="1167" t="s">
        <v>110</v>
      </c>
      <c r="E47" s="1168"/>
      <c r="F47" s="38">
        <v>-19.911999999999999</v>
      </c>
      <c r="G47" s="39">
        <v>-9.6894935000000011</v>
      </c>
      <c r="H47" s="40">
        <v>-1.93242</v>
      </c>
      <c r="I47" s="41">
        <v>-31.533913500000004</v>
      </c>
    </row>
    <row r="48" spans="1:9">
      <c r="A48" s="36"/>
      <c r="B48" s="43"/>
      <c r="C48" s="1161" t="s">
        <v>111</v>
      </c>
      <c r="D48" s="1161"/>
      <c r="E48" s="1162"/>
      <c r="F48" s="38">
        <v>-1119.7639999999999</v>
      </c>
      <c r="G48" s="39">
        <v>-303.75055599999996</v>
      </c>
      <c r="H48" s="40">
        <v>-24.152480000000001</v>
      </c>
      <c r="I48" s="41">
        <v>-1447.6670359999998</v>
      </c>
    </row>
    <row r="49" spans="1:34">
      <c r="A49" s="42"/>
      <c r="B49" s="43"/>
      <c r="C49" s="43"/>
      <c r="D49" s="1175" t="s">
        <v>112</v>
      </c>
      <c r="E49" s="1177"/>
      <c r="F49" s="38">
        <v>-0.87</v>
      </c>
      <c r="G49" s="39">
        <v>-0.128999</v>
      </c>
      <c r="H49" s="40">
        <v>-2.2100000000000002E-3</v>
      </c>
      <c r="I49" s="41">
        <v>-1.001209</v>
      </c>
    </row>
    <row r="50" spans="1:34">
      <c r="A50" s="42"/>
      <c r="B50" s="43"/>
      <c r="C50" s="43"/>
      <c r="D50" s="43" t="s">
        <v>113</v>
      </c>
      <c r="E50" s="44"/>
      <c r="F50" s="38">
        <v>-1118.894</v>
      </c>
      <c r="G50" s="39">
        <v>-303.62155700000005</v>
      </c>
      <c r="H50" s="40">
        <v>-24.150269999999999</v>
      </c>
      <c r="I50" s="41">
        <v>-1446.665827</v>
      </c>
    </row>
    <row r="51" spans="1:34">
      <c r="A51" s="36"/>
      <c r="B51" s="43"/>
      <c r="C51" s="1161" t="s">
        <v>114</v>
      </c>
      <c r="D51" s="1161"/>
      <c r="E51" s="1162"/>
      <c r="F51" s="38">
        <v>-84.665999999999997</v>
      </c>
      <c r="G51" s="39">
        <v>-78.300914500000005</v>
      </c>
      <c r="H51" s="40">
        <v>-9.213610000000001</v>
      </c>
      <c r="I51" s="41">
        <v>-172.18052449999999</v>
      </c>
    </row>
    <row r="52" spans="1:34">
      <c r="A52" s="42"/>
      <c r="B52" s="43"/>
      <c r="C52" s="43"/>
      <c r="D52" s="1167" t="s">
        <v>115</v>
      </c>
      <c r="E52" s="1168"/>
      <c r="F52" s="38">
        <v>-12.672000000000001</v>
      </c>
      <c r="G52" s="39">
        <v>-14.309063500000001</v>
      </c>
      <c r="H52" s="40">
        <v>-1.3532599999999999</v>
      </c>
      <c r="I52" s="41">
        <v>-28.3343235</v>
      </c>
    </row>
    <row r="53" spans="1:34">
      <c r="A53" s="42"/>
      <c r="B53" s="43"/>
      <c r="C53" s="43"/>
      <c r="D53" s="1167" t="s">
        <v>47</v>
      </c>
      <c r="E53" s="1168"/>
      <c r="F53" s="38">
        <v>-0.22900000000000001</v>
      </c>
      <c r="G53" s="39">
        <v>-1.0757000000000001</v>
      </c>
      <c r="H53" s="40">
        <v>0</v>
      </c>
      <c r="I53" s="41">
        <v>-1.3047</v>
      </c>
    </row>
    <row r="54" spans="1:34">
      <c r="A54" s="42"/>
      <c r="B54" s="43"/>
      <c r="C54" s="43"/>
      <c r="D54" s="1167" t="s">
        <v>48</v>
      </c>
      <c r="E54" s="1168"/>
      <c r="F54" s="38">
        <v>-5.5E-2</v>
      </c>
      <c r="G54" s="39">
        <v>-8.9999999999999993E-3</v>
      </c>
      <c r="H54" s="40">
        <v>0</v>
      </c>
      <c r="I54" s="41">
        <v>-6.4000000000000001E-2</v>
      </c>
    </row>
    <row r="55" spans="1:34">
      <c r="A55" s="42"/>
      <c r="B55" s="43"/>
      <c r="C55" s="43"/>
      <c r="D55" s="1167" t="s">
        <v>117</v>
      </c>
      <c r="E55" s="1168"/>
      <c r="F55" s="38">
        <v>-62.433999999999997</v>
      </c>
      <c r="G55" s="39">
        <v>-59.371797000000001</v>
      </c>
      <c r="H55" s="40">
        <v>-7.6381300000000003</v>
      </c>
      <c r="I55" s="41">
        <v>-129.443927</v>
      </c>
    </row>
    <row r="56" spans="1:34">
      <c r="A56" s="42"/>
      <c r="B56" s="43"/>
      <c r="C56" s="43"/>
      <c r="D56" s="43" t="s">
        <v>118</v>
      </c>
      <c r="E56" s="44"/>
      <c r="F56" s="38">
        <v>-9.2759999999999998</v>
      </c>
      <c r="G56" s="39">
        <v>-3.5353540000000003</v>
      </c>
      <c r="H56" s="40">
        <v>-0.22222</v>
      </c>
      <c r="I56" s="41">
        <v>-13.033574</v>
      </c>
    </row>
    <row r="57" spans="1:34" s="52" customFormat="1">
      <c r="A57" s="47">
        <v>3</v>
      </c>
      <c r="B57" s="1171" t="s">
        <v>121</v>
      </c>
      <c r="C57" s="1171"/>
      <c r="D57" s="1171"/>
      <c r="E57" s="1172"/>
      <c r="F57" s="48">
        <v>1762.454</v>
      </c>
      <c r="G57" s="49">
        <v>799.58155834000002</v>
      </c>
      <c r="H57" s="50">
        <v>132.98482999999999</v>
      </c>
      <c r="I57" s="41">
        <v>2695.02038834</v>
      </c>
      <c r="J57" s="51"/>
      <c r="K57" s="24"/>
      <c r="L57" s="24"/>
      <c r="M57" s="24"/>
      <c r="N57" s="24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</row>
    <row r="58" spans="1:34" s="52" customFormat="1">
      <c r="A58" s="47">
        <v>4</v>
      </c>
      <c r="B58" s="53" t="s">
        <v>66</v>
      </c>
      <c r="C58" s="53"/>
      <c r="D58" s="53"/>
      <c r="E58" s="54"/>
      <c r="F58" s="48">
        <v>558.35199999999998</v>
      </c>
      <c r="G58" s="49">
        <v>206.75565198999999</v>
      </c>
      <c r="H58" s="50">
        <v>30.965310000000002</v>
      </c>
      <c r="I58" s="41">
        <v>796.07296198999995</v>
      </c>
      <c r="J58" s="51"/>
      <c r="K58" s="24"/>
      <c r="L58" s="24"/>
      <c r="M58" s="24"/>
      <c r="N58" s="24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</row>
    <row r="59" spans="1:34">
      <c r="A59" s="36"/>
      <c r="B59" s="43"/>
      <c r="C59" s="1161" t="s">
        <v>67</v>
      </c>
      <c r="D59" s="1161"/>
      <c r="E59" s="1162"/>
      <c r="F59" s="38">
        <v>645.63699999999994</v>
      </c>
      <c r="G59" s="39">
        <v>270.94669398999997</v>
      </c>
      <c r="H59" s="40">
        <v>85.279440000000008</v>
      </c>
      <c r="I59" s="41">
        <v>1001.8631339900001</v>
      </c>
    </row>
    <row r="60" spans="1:34">
      <c r="A60" s="36"/>
      <c r="B60" s="43"/>
      <c r="C60" s="1161" t="s">
        <v>68</v>
      </c>
      <c r="D60" s="1161"/>
      <c r="E60" s="1162"/>
      <c r="F60" s="38">
        <v>-87.284999999999997</v>
      </c>
      <c r="G60" s="39">
        <v>-64.191041999999996</v>
      </c>
      <c r="H60" s="40">
        <v>-54.314129999999999</v>
      </c>
      <c r="I60" s="41">
        <v>-205.79017199999998</v>
      </c>
    </row>
    <row r="61" spans="1:34" s="52" customFormat="1">
      <c r="A61" s="47">
        <v>5</v>
      </c>
      <c r="B61" s="1171" t="s">
        <v>180</v>
      </c>
      <c r="C61" s="1171"/>
      <c r="D61" s="1171"/>
      <c r="E61" s="1172"/>
      <c r="F61" s="48">
        <v>6.3639999999999999</v>
      </c>
      <c r="G61" s="49">
        <v>19.852</v>
      </c>
      <c r="H61" s="50">
        <v>0</v>
      </c>
      <c r="I61" s="41">
        <v>26.216000000000001</v>
      </c>
      <c r="J61" s="51"/>
      <c r="K61" s="24"/>
      <c r="L61" s="24"/>
      <c r="M61" s="24"/>
      <c r="N61" s="24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</row>
    <row r="62" spans="1:34">
      <c r="A62" s="36"/>
      <c r="B62" s="43"/>
      <c r="C62" s="1163" t="s">
        <v>191</v>
      </c>
      <c r="D62" s="1163"/>
      <c r="E62" s="1164"/>
      <c r="F62" s="38">
        <v>3.1389999999999998</v>
      </c>
      <c r="G62" s="39">
        <v>8.4510000000000005</v>
      </c>
      <c r="H62" s="40">
        <v>0</v>
      </c>
      <c r="I62" s="41">
        <v>11.59</v>
      </c>
    </row>
    <row r="63" spans="1:34">
      <c r="A63" s="42"/>
      <c r="B63" s="43"/>
      <c r="C63" s="43"/>
      <c r="D63" s="1174" t="s">
        <v>30</v>
      </c>
      <c r="E63" s="1175"/>
      <c r="F63" s="38">
        <v>0.05</v>
      </c>
      <c r="G63" s="39">
        <v>0.48</v>
      </c>
      <c r="H63" s="40">
        <v>0</v>
      </c>
      <c r="I63" s="41">
        <v>0.53</v>
      </c>
    </row>
    <row r="64" spans="1:34">
      <c r="A64" s="42"/>
      <c r="B64" s="43"/>
      <c r="C64" s="43"/>
      <c r="D64" s="1174" t="s">
        <v>31</v>
      </c>
      <c r="E64" s="1175"/>
      <c r="F64" s="38">
        <v>3.089</v>
      </c>
      <c r="G64" s="39">
        <v>7.9710000000000001</v>
      </c>
      <c r="H64" s="40">
        <v>0</v>
      </c>
      <c r="I64" s="41">
        <v>11.06</v>
      </c>
    </row>
    <row r="65" spans="1:34">
      <c r="A65" s="36"/>
      <c r="B65" s="37"/>
      <c r="C65" s="1163" t="s">
        <v>182</v>
      </c>
      <c r="D65" s="1163"/>
      <c r="E65" s="1164"/>
      <c r="F65" s="38">
        <v>1.7769999999999999</v>
      </c>
      <c r="G65" s="39">
        <v>4.9089999999999998</v>
      </c>
      <c r="H65" s="55">
        <v>0</v>
      </c>
      <c r="I65" s="41">
        <v>6.6859999999999999</v>
      </c>
    </row>
    <row r="66" spans="1:34">
      <c r="A66" s="42"/>
      <c r="B66" s="43"/>
      <c r="C66" s="43"/>
      <c r="D66" s="1174" t="s">
        <v>30</v>
      </c>
      <c r="E66" s="1175"/>
      <c r="F66" s="38">
        <v>2.3929999999999998</v>
      </c>
      <c r="G66" s="39">
        <v>0</v>
      </c>
      <c r="H66" s="40">
        <v>0</v>
      </c>
      <c r="I66" s="41">
        <v>2.3929999999999998</v>
      </c>
    </row>
    <row r="67" spans="1:34">
      <c r="A67" s="42"/>
      <c r="B67" s="43"/>
      <c r="C67" s="43"/>
      <c r="D67" s="1174" t="s">
        <v>31</v>
      </c>
      <c r="E67" s="1175"/>
      <c r="F67" s="38">
        <v>-0.61599999999999999</v>
      </c>
      <c r="G67" s="39">
        <v>4.9089999999999998</v>
      </c>
      <c r="H67" s="40">
        <v>0</v>
      </c>
      <c r="I67" s="41">
        <v>4.2930000000000001</v>
      </c>
    </row>
    <row r="68" spans="1:34">
      <c r="A68" s="36"/>
      <c r="B68" s="37"/>
      <c r="C68" s="1163" t="s">
        <v>183</v>
      </c>
      <c r="D68" s="1163"/>
      <c r="E68" s="1164"/>
      <c r="F68" s="38">
        <v>0</v>
      </c>
      <c r="G68" s="39">
        <v>0</v>
      </c>
      <c r="H68" s="39">
        <v>0</v>
      </c>
      <c r="I68" s="41">
        <v>0</v>
      </c>
    </row>
    <row r="69" spans="1:34">
      <c r="A69" s="36"/>
      <c r="B69" s="37"/>
      <c r="C69" s="1163" t="s">
        <v>184</v>
      </c>
      <c r="D69" s="1163"/>
      <c r="E69" s="1164"/>
      <c r="F69" s="38">
        <v>1.448</v>
      </c>
      <c r="G69" s="39">
        <v>6.492</v>
      </c>
      <c r="H69" s="40">
        <v>0</v>
      </c>
      <c r="I69" s="41">
        <v>7.94</v>
      </c>
    </row>
    <row r="70" spans="1:34" s="52" customFormat="1" ht="28.5" customHeight="1">
      <c r="A70" s="47">
        <v>6</v>
      </c>
      <c r="B70" s="1169" t="s">
        <v>127</v>
      </c>
      <c r="C70" s="1169"/>
      <c r="D70" s="1169"/>
      <c r="E70" s="1170"/>
      <c r="F70" s="48">
        <v>0</v>
      </c>
      <c r="G70" s="49">
        <v>0</v>
      </c>
      <c r="H70" s="50">
        <v>0</v>
      </c>
      <c r="I70" s="41">
        <v>0</v>
      </c>
      <c r="J70" s="51"/>
      <c r="K70" s="24"/>
      <c r="L70" s="24"/>
      <c r="M70" s="24"/>
      <c r="N70" s="24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</row>
    <row r="71" spans="1:34" s="52" customFormat="1">
      <c r="A71" s="47">
        <v>7</v>
      </c>
      <c r="B71" s="1169" t="s">
        <v>190</v>
      </c>
      <c r="C71" s="1169"/>
      <c r="D71" s="1169"/>
      <c r="E71" s="1170"/>
      <c r="F71" s="48">
        <v>138.48400000000001</v>
      </c>
      <c r="G71" s="49">
        <v>50.880762105060015</v>
      </c>
      <c r="H71" s="50">
        <v>16.760369999999998</v>
      </c>
      <c r="I71" s="41">
        <v>206.12513210506</v>
      </c>
      <c r="J71" s="51"/>
      <c r="K71" s="24"/>
      <c r="L71" s="24"/>
      <c r="M71" s="24"/>
      <c r="N71" s="24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</row>
    <row r="72" spans="1:34">
      <c r="A72" s="36"/>
      <c r="B72" s="37"/>
      <c r="C72" s="1161" t="s">
        <v>129</v>
      </c>
      <c r="D72" s="1161"/>
      <c r="E72" s="1162"/>
      <c r="F72" s="38">
        <v>135.10300000000001</v>
      </c>
      <c r="G72" s="39">
        <v>61.438824000000004</v>
      </c>
      <c r="H72" s="40">
        <v>8.6304999999999996</v>
      </c>
      <c r="I72" s="41">
        <v>205.172324</v>
      </c>
    </row>
    <row r="73" spans="1:34">
      <c r="A73" s="36"/>
      <c r="B73" s="37"/>
      <c r="C73" s="1161" t="s">
        <v>130</v>
      </c>
      <c r="D73" s="1161"/>
      <c r="E73" s="1162"/>
      <c r="F73" s="38">
        <v>-7.2910000000000004</v>
      </c>
      <c r="G73" s="39">
        <v>-13.218321394939991</v>
      </c>
      <c r="H73" s="40">
        <v>7.7547600000000001</v>
      </c>
      <c r="I73" s="41">
        <v>-12.754561394939991</v>
      </c>
    </row>
    <row r="74" spans="1:34">
      <c r="A74" s="36"/>
      <c r="B74" s="37"/>
      <c r="C74" s="1162" t="s">
        <v>131</v>
      </c>
      <c r="D74" s="1176"/>
      <c r="E74" s="1176"/>
      <c r="F74" s="38">
        <v>10.672000000000001</v>
      </c>
      <c r="G74" s="39">
        <v>2.6602595</v>
      </c>
      <c r="H74" s="40">
        <v>0.37511</v>
      </c>
      <c r="I74" s="41">
        <v>13.7073695</v>
      </c>
    </row>
    <row r="75" spans="1:34" s="52" customFormat="1">
      <c r="A75" s="47">
        <v>8</v>
      </c>
      <c r="B75" s="1171" t="s">
        <v>132</v>
      </c>
      <c r="C75" s="1171"/>
      <c r="D75" s="1171"/>
      <c r="E75" s="1172"/>
      <c r="F75" s="48">
        <v>179.607</v>
      </c>
      <c r="G75" s="49">
        <v>94.347011480000006</v>
      </c>
      <c r="H75" s="50">
        <v>8.7069799999999997</v>
      </c>
      <c r="I75" s="41">
        <v>282.66099147999995</v>
      </c>
      <c r="J75" s="51"/>
      <c r="K75" s="24"/>
      <c r="L75" s="24"/>
      <c r="M75" s="24"/>
      <c r="N75" s="24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</row>
    <row r="76" spans="1:34">
      <c r="A76" s="36"/>
      <c r="B76" s="37"/>
      <c r="C76" s="1164" t="s">
        <v>133</v>
      </c>
      <c r="D76" s="1173"/>
      <c r="E76" s="1173"/>
      <c r="F76" s="38">
        <v>2.3359999999999999</v>
      </c>
      <c r="G76" s="39">
        <v>1.768</v>
      </c>
      <c r="H76" s="40">
        <v>0.59890999999999994</v>
      </c>
      <c r="I76" s="41">
        <v>4.7029100000000001</v>
      </c>
    </row>
    <row r="77" spans="1:34">
      <c r="A77" s="36"/>
      <c r="B77" s="37"/>
      <c r="C77" s="1163" t="s">
        <v>134</v>
      </c>
      <c r="D77" s="1163"/>
      <c r="E77" s="1164"/>
      <c r="F77" s="38">
        <v>1.9E-2</v>
      </c>
      <c r="G77" s="39">
        <v>0.15</v>
      </c>
      <c r="H77" s="40">
        <v>0</v>
      </c>
      <c r="I77" s="41">
        <v>0.16900000000000001</v>
      </c>
    </row>
    <row r="78" spans="1:34">
      <c r="A78" s="36"/>
      <c r="B78" s="37"/>
      <c r="C78" s="1161" t="s">
        <v>135</v>
      </c>
      <c r="D78" s="1161"/>
      <c r="E78" s="1162"/>
      <c r="F78" s="38">
        <v>4.1109999999999998</v>
      </c>
      <c r="G78" s="39">
        <v>1.1000000000000001</v>
      </c>
      <c r="H78" s="40">
        <v>0.37</v>
      </c>
      <c r="I78" s="41">
        <v>5.5810000000000004</v>
      </c>
    </row>
    <row r="79" spans="1:34">
      <c r="A79" s="36"/>
      <c r="B79" s="37"/>
      <c r="C79" s="1163" t="s">
        <v>187</v>
      </c>
      <c r="D79" s="1163"/>
      <c r="E79" s="1164"/>
      <c r="F79" s="38">
        <v>72.382999999999996</v>
      </c>
      <c r="G79" s="39">
        <v>7.4470000000000001</v>
      </c>
      <c r="H79" s="40">
        <v>3.6894400000000003</v>
      </c>
      <c r="I79" s="41">
        <v>83.519440000000003</v>
      </c>
    </row>
    <row r="80" spans="1:34">
      <c r="A80" s="36"/>
      <c r="B80" s="37"/>
      <c r="C80" s="1161" t="s">
        <v>188</v>
      </c>
      <c r="D80" s="1161"/>
      <c r="E80" s="1162"/>
      <c r="F80" s="38">
        <v>21.838000000000001</v>
      </c>
      <c r="G80" s="39">
        <v>0</v>
      </c>
      <c r="H80" s="40">
        <v>0</v>
      </c>
      <c r="I80" s="41">
        <v>21.838000000000001</v>
      </c>
    </row>
    <row r="81" spans="1:34">
      <c r="A81" s="36"/>
      <c r="B81" s="37"/>
      <c r="C81" s="1161" t="s">
        <v>74</v>
      </c>
      <c r="D81" s="1161"/>
      <c r="E81" s="1162"/>
      <c r="F81" s="38">
        <v>63.177</v>
      </c>
      <c r="G81" s="39">
        <v>42.056212389999999</v>
      </c>
      <c r="H81" s="40">
        <v>3.7730399999999999</v>
      </c>
      <c r="I81" s="41">
        <v>109.00625239000001</v>
      </c>
    </row>
    <row r="82" spans="1:34">
      <c r="A82" s="36"/>
      <c r="B82" s="37"/>
      <c r="C82" s="1164" t="s">
        <v>138</v>
      </c>
      <c r="D82" s="1173"/>
      <c r="E82" s="1173"/>
      <c r="F82" s="38">
        <v>15.743</v>
      </c>
      <c r="G82" s="39">
        <v>11.366</v>
      </c>
      <c r="H82" s="40">
        <v>0.27159</v>
      </c>
      <c r="I82" s="41">
        <v>27.380590000000002</v>
      </c>
    </row>
    <row r="83" spans="1:34">
      <c r="A83" s="36"/>
      <c r="B83" s="37"/>
      <c r="C83" s="1165" t="s">
        <v>75</v>
      </c>
      <c r="D83" s="1165"/>
      <c r="E83" s="1166"/>
      <c r="F83" s="38">
        <v>0</v>
      </c>
      <c r="G83" s="39">
        <v>30.459799090000001</v>
      </c>
      <c r="H83" s="40">
        <v>4.0000000000000001E-3</v>
      </c>
      <c r="I83" s="41">
        <v>30.463799090000002</v>
      </c>
    </row>
    <row r="84" spans="1:34" s="52" customFormat="1" ht="30.75" customHeight="1">
      <c r="A84" s="47">
        <v>9</v>
      </c>
      <c r="B84" s="1169" t="s">
        <v>139</v>
      </c>
      <c r="C84" s="1169"/>
      <c r="D84" s="1169"/>
      <c r="E84" s="1170"/>
      <c r="F84" s="48">
        <v>-974.05799999999999</v>
      </c>
      <c r="G84" s="49">
        <v>-446.78699999999998</v>
      </c>
      <c r="H84" s="50">
        <v>-8.2398799999998875</v>
      </c>
      <c r="I84" s="41">
        <v>-1429.085</v>
      </c>
      <c r="J84" s="51"/>
      <c r="K84" s="24"/>
      <c r="L84" s="24"/>
      <c r="M84" s="24"/>
      <c r="N84" s="24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</row>
    <row r="85" spans="1:34">
      <c r="A85" s="36"/>
      <c r="B85" s="37"/>
      <c r="C85" s="1161" t="s">
        <v>140</v>
      </c>
      <c r="D85" s="1161"/>
      <c r="E85" s="1162"/>
      <c r="F85" s="38">
        <v>-1539.1569999999999</v>
      </c>
      <c r="G85" s="39">
        <v>-386.53300000000002</v>
      </c>
      <c r="H85" s="55">
        <v>-124.51447</v>
      </c>
      <c r="I85" s="41">
        <v>-2050.2044700000001</v>
      </c>
    </row>
    <row r="86" spans="1:34">
      <c r="A86" s="42"/>
      <c r="B86" s="43"/>
      <c r="C86" s="43"/>
      <c r="D86" s="1167" t="s">
        <v>141</v>
      </c>
      <c r="E86" s="1168"/>
      <c r="F86" s="38">
        <v>-1470.473</v>
      </c>
      <c r="G86" s="39">
        <v>-344.24700000000001</v>
      </c>
      <c r="H86" s="56">
        <v>-124.51447</v>
      </c>
      <c r="I86" s="41">
        <v>-1939.2344699999999</v>
      </c>
    </row>
    <row r="87" spans="1:34">
      <c r="A87" s="42"/>
      <c r="B87" s="43"/>
      <c r="C87" s="43"/>
      <c r="D87" s="1167" t="s">
        <v>142</v>
      </c>
      <c r="E87" s="1168"/>
      <c r="F87" s="38">
        <v>-68.683999999999997</v>
      </c>
      <c r="G87" s="39">
        <v>-42.286000000000001</v>
      </c>
      <c r="H87" s="56">
        <v>0</v>
      </c>
      <c r="I87" s="41">
        <v>-110.97</v>
      </c>
    </row>
    <row r="88" spans="1:34">
      <c r="A88" s="57"/>
      <c r="B88" s="37"/>
      <c r="C88" s="1163" t="s">
        <v>143</v>
      </c>
      <c r="D88" s="1163"/>
      <c r="E88" s="1164"/>
      <c r="F88" s="38">
        <v>565.09900000000005</v>
      </c>
      <c r="G88" s="39">
        <v>114.179</v>
      </c>
      <c r="H88" s="55">
        <v>116.27459</v>
      </c>
      <c r="I88" s="41">
        <v>795.55259000000001</v>
      </c>
    </row>
    <row r="89" spans="1:34">
      <c r="A89" s="42"/>
      <c r="B89" s="43"/>
      <c r="C89" s="43"/>
      <c r="D89" s="1167" t="s">
        <v>144</v>
      </c>
      <c r="E89" s="1168"/>
      <c r="F89" s="38">
        <v>524.30700000000002</v>
      </c>
      <c r="G89" s="39">
        <v>114.06100000000001</v>
      </c>
      <c r="H89" s="40">
        <v>116.27459</v>
      </c>
      <c r="I89" s="41">
        <v>754.64258999999993</v>
      </c>
    </row>
    <row r="90" spans="1:34">
      <c r="A90" s="42"/>
      <c r="B90" s="43"/>
      <c r="C90" s="43"/>
      <c r="D90" s="1167" t="s">
        <v>145</v>
      </c>
      <c r="E90" s="1168"/>
      <c r="F90" s="38">
        <v>40.792000000000002</v>
      </c>
      <c r="G90" s="39">
        <v>0.11799999999999999</v>
      </c>
      <c r="H90" s="40">
        <v>0</v>
      </c>
      <c r="I90" s="41">
        <v>40.909999999999997</v>
      </c>
    </row>
    <row r="91" spans="1:34">
      <c r="A91" s="42"/>
      <c r="B91" s="43"/>
      <c r="C91" s="1161" t="s">
        <v>192</v>
      </c>
      <c r="D91" s="1161"/>
      <c r="E91" s="1162"/>
      <c r="F91" s="38">
        <v>0</v>
      </c>
      <c r="G91" s="39">
        <v>-174.43299999999999</v>
      </c>
      <c r="H91" s="40">
        <v>0</v>
      </c>
      <c r="I91" s="41">
        <v>-174.43299999999999</v>
      </c>
    </row>
    <row r="92" spans="1:34" s="52" customFormat="1">
      <c r="A92" s="47">
        <v>10</v>
      </c>
      <c r="B92" s="1169" t="s">
        <v>146</v>
      </c>
      <c r="C92" s="1169"/>
      <c r="D92" s="1169"/>
      <c r="E92" s="1170"/>
      <c r="F92" s="48">
        <v>0</v>
      </c>
      <c r="G92" s="49">
        <v>-6.4219999999999997</v>
      </c>
      <c r="H92" s="50">
        <v>0</v>
      </c>
      <c r="I92" s="41">
        <v>-6.4219999999999997</v>
      </c>
      <c r="J92" s="51"/>
      <c r="K92" s="24"/>
      <c r="L92" s="24"/>
      <c r="M92" s="24"/>
      <c r="N92" s="24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</row>
    <row r="93" spans="1:34">
      <c r="A93" s="36"/>
      <c r="B93" s="37"/>
      <c r="C93" s="1163" t="s">
        <v>147</v>
      </c>
      <c r="D93" s="1163"/>
      <c r="E93" s="1164"/>
      <c r="F93" s="38">
        <v>0</v>
      </c>
      <c r="G93" s="39">
        <v>-6.4219999999999997</v>
      </c>
      <c r="H93" s="40">
        <v>0</v>
      </c>
      <c r="I93" s="41">
        <v>-6.4219999999999997</v>
      </c>
    </row>
    <row r="94" spans="1:34" s="52" customFormat="1">
      <c r="A94" s="47">
        <v>11</v>
      </c>
      <c r="B94" s="1171" t="s">
        <v>148</v>
      </c>
      <c r="C94" s="1171"/>
      <c r="D94" s="1171"/>
      <c r="E94" s="1172"/>
      <c r="F94" s="48">
        <v>-548.29200000000003</v>
      </c>
      <c r="G94" s="49">
        <v>-361.52989550000001</v>
      </c>
      <c r="H94" s="50">
        <v>-88.648649999999989</v>
      </c>
      <c r="I94" s="41">
        <v>-998.47054549999996</v>
      </c>
      <c r="J94" s="51"/>
      <c r="K94" s="24"/>
      <c r="L94" s="24"/>
      <c r="M94" s="24"/>
      <c r="N94" s="24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</row>
    <row r="95" spans="1:34" s="52" customFormat="1">
      <c r="A95" s="47">
        <v>12</v>
      </c>
      <c r="B95" s="53" t="s">
        <v>149</v>
      </c>
      <c r="C95" s="53"/>
      <c r="D95" s="53"/>
      <c r="E95" s="54"/>
      <c r="F95" s="48">
        <v>-148.02199999999999</v>
      </c>
      <c r="G95" s="49">
        <v>-107.4009915</v>
      </c>
      <c r="H95" s="50">
        <v>-28.275839999999999</v>
      </c>
      <c r="I95" s="41">
        <v>-283.69883149999998</v>
      </c>
      <c r="J95" s="51"/>
      <c r="K95" s="24"/>
      <c r="L95" s="24"/>
      <c r="M95" s="24"/>
      <c r="N95" s="24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</row>
    <row r="96" spans="1:34" s="52" customFormat="1">
      <c r="A96" s="47">
        <v>13</v>
      </c>
      <c r="B96" s="1171" t="s">
        <v>150</v>
      </c>
      <c r="C96" s="1171"/>
      <c r="D96" s="1171"/>
      <c r="E96" s="1172"/>
      <c r="F96" s="48">
        <v>-679.71900000000005</v>
      </c>
      <c r="G96" s="49">
        <v>-424.780575</v>
      </c>
      <c r="H96" s="58">
        <v>-95.573329999999999</v>
      </c>
      <c r="I96" s="41">
        <v>-1200.072905</v>
      </c>
      <c r="J96" s="51"/>
      <c r="K96" s="24"/>
      <c r="L96" s="24"/>
      <c r="M96" s="24"/>
      <c r="N96" s="24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</row>
    <row r="97" spans="1:34">
      <c r="A97" s="36"/>
      <c r="B97" s="37"/>
      <c r="C97" s="1161" t="s">
        <v>151</v>
      </c>
      <c r="D97" s="1161"/>
      <c r="E97" s="1162"/>
      <c r="F97" s="38">
        <v>-385.42</v>
      </c>
      <c r="G97" s="39">
        <v>-347.07175000000001</v>
      </c>
      <c r="H97" s="40">
        <v>-78.90655000000001</v>
      </c>
      <c r="I97" s="41">
        <v>-811.39830000000006</v>
      </c>
    </row>
    <row r="98" spans="1:34">
      <c r="A98" s="36"/>
      <c r="B98" s="37"/>
      <c r="C98" s="1161" t="s">
        <v>152</v>
      </c>
      <c r="D98" s="1161"/>
      <c r="E98" s="1162"/>
      <c r="F98" s="38">
        <v>-173.41499999999999</v>
      </c>
      <c r="G98" s="39">
        <v>-48.862328999999995</v>
      </c>
      <c r="H98" s="40">
        <v>-4.4400900000000005</v>
      </c>
      <c r="I98" s="41">
        <v>-226.71741900000001</v>
      </c>
    </row>
    <row r="99" spans="1:34">
      <c r="A99" s="36"/>
      <c r="B99" s="37"/>
      <c r="C99" s="1163" t="s">
        <v>153</v>
      </c>
      <c r="D99" s="1163"/>
      <c r="E99" s="1164"/>
      <c r="F99" s="38">
        <v>-74.341999999999999</v>
      </c>
      <c r="G99" s="39">
        <v>-7.0129999999999999</v>
      </c>
      <c r="H99" s="40">
        <v>-5.5446800000000005</v>
      </c>
      <c r="I99" s="41">
        <v>-86.899679999999989</v>
      </c>
    </row>
    <row r="100" spans="1:34">
      <c r="A100" s="36"/>
      <c r="B100" s="37"/>
      <c r="C100" s="1161" t="s">
        <v>154</v>
      </c>
      <c r="D100" s="1161"/>
      <c r="E100" s="1162"/>
      <c r="F100" s="38">
        <v>-0.82899999999999996</v>
      </c>
      <c r="G100" s="39">
        <v>-0.73399999999999999</v>
      </c>
      <c r="H100" s="40">
        <v>0</v>
      </c>
      <c r="I100" s="41">
        <v>-1.5629999999999999</v>
      </c>
    </row>
    <row r="101" spans="1:34">
      <c r="A101" s="36"/>
      <c r="B101" s="37"/>
      <c r="C101" s="1161" t="s">
        <v>84</v>
      </c>
      <c r="D101" s="1161"/>
      <c r="E101" s="1162"/>
      <c r="F101" s="38">
        <v>-45.692999999999998</v>
      </c>
      <c r="G101" s="39">
        <v>-21.078495999999998</v>
      </c>
      <c r="H101" s="40">
        <v>-6.68201</v>
      </c>
      <c r="I101" s="41">
        <v>-73.45350599999999</v>
      </c>
    </row>
    <row r="102" spans="1:34">
      <c r="A102" s="36"/>
      <c r="B102" s="37"/>
      <c r="C102" s="1165" t="s">
        <v>85</v>
      </c>
      <c r="D102" s="1165"/>
      <c r="E102" s="1166"/>
      <c r="F102" s="38">
        <v>-0.02</v>
      </c>
      <c r="G102" s="39">
        <v>-2.1000000000000001E-2</v>
      </c>
      <c r="H102" s="40">
        <v>0</v>
      </c>
      <c r="I102" s="41">
        <v>-4.1000000000000002E-2</v>
      </c>
    </row>
    <row r="103" spans="1:34" s="52" customFormat="1" ht="13.5" thickBot="1">
      <c r="A103" s="59">
        <v>14</v>
      </c>
      <c r="B103" s="1159" t="s">
        <v>189</v>
      </c>
      <c r="C103" s="1159"/>
      <c r="D103" s="1159"/>
      <c r="E103" s="1160"/>
      <c r="F103" s="60">
        <v>295.17</v>
      </c>
      <c r="G103" s="61">
        <v>-175.50347808493999</v>
      </c>
      <c r="H103" s="62">
        <v>-31.320209999999999</v>
      </c>
      <c r="I103" s="63">
        <v>88.346000000000004</v>
      </c>
      <c r="J103" s="51"/>
      <c r="K103" s="24"/>
      <c r="L103" s="24"/>
      <c r="M103" s="24"/>
      <c r="N103" s="24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</row>
    <row r="105" spans="1:34" ht="14.25">
      <c r="A105" s="64"/>
    </row>
  </sheetData>
  <mergeCells count="80">
    <mergeCell ref="C14:E14"/>
    <mergeCell ref="C15:E15"/>
    <mergeCell ref="C22:E22"/>
    <mergeCell ref="H4:I4"/>
    <mergeCell ref="C10:E10"/>
    <mergeCell ref="D21:E21"/>
    <mergeCell ref="A2:I2"/>
    <mergeCell ref="D34:E34"/>
    <mergeCell ref="D35:E35"/>
    <mergeCell ref="C40:E40"/>
    <mergeCell ref="C41:E41"/>
    <mergeCell ref="B5:E5"/>
    <mergeCell ref="B6:E6"/>
    <mergeCell ref="C7:E7"/>
    <mergeCell ref="D8:E8"/>
    <mergeCell ref="D9:E9"/>
    <mergeCell ref="D29:E29"/>
    <mergeCell ref="D23:E23"/>
    <mergeCell ref="D24:E24"/>
    <mergeCell ref="C25:E25"/>
    <mergeCell ref="D26:E26"/>
    <mergeCell ref="D27:E27"/>
    <mergeCell ref="D28:E28"/>
    <mergeCell ref="C31:E31"/>
    <mergeCell ref="B32:E32"/>
    <mergeCell ref="C33:E33"/>
    <mergeCell ref="C36:E36"/>
    <mergeCell ref="C51:E51"/>
    <mergeCell ref="B70:E70"/>
    <mergeCell ref="B71:E71"/>
    <mergeCell ref="D47:E47"/>
    <mergeCell ref="D49:E49"/>
    <mergeCell ref="C48:E48"/>
    <mergeCell ref="D54:E54"/>
    <mergeCell ref="B57:E57"/>
    <mergeCell ref="C59:E59"/>
    <mergeCell ref="C60:E60"/>
    <mergeCell ref="D52:E52"/>
    <mergeCell ref="D53:E53"/>
    <mergeCell ref="D55:E55"/>
    <mergeCell ref="C73:E73"/>
    <mergeCell ref="B75:E75"/>
    <mergeCell ref="B61:E61"/>
    <mergeCell ref="C62:E62"/>
    <mergeCell ref="C65:E65"/>
    <mergeCell ref="D66:E66"/>
    <mergeCell ref="D67:E67"/>
    <mergeCell ref="C68:E68"/>
    <mergeCell ref="C69:E69"/>
    <mergeCell ref="D63:E63"/>
    <mergeCell ref="D64:E64"/>
    <mergeCell ref="C72:E72"/>
    <mergeCell ref="C74:E74"/>
    <mergeCell ref="C82:E82"/>
    <mergeCell ref="C83:E83"/>
    <mergeCell ref="C85:E85"/>
    <mergeCell ref="C76:E76"/>
    <mergeCell ref="C77:E77"/>
    <mergeCell ref="C78:E78"/>
    <mergeCell ref="B84:E84"/>
    <mergeCell ref="C79:E79"/>
    <mergeCell ref="C80:E80"/>
    <mergeCell ref="C81:E81"/>
    <mergeCell ref="D86:E86"/>
    <mergeCell ref="C97:E97"/>
    <mergeCell ref="C88:E88"/>
    <mergeCell ref="D89:E89"/>
    <mergeCell ref="D90:E90"/>
    <mergeCell ref="C91:E91"/>
    <mergeCell ref="D87:E87"/>
    <mergeCell ref="B92:E92"/>
    <mergeCell ref="C93:E93"/>
    <mergeCell ref="B94:E94"/>
    <mergeCell ref="B96:E96"/>
    <mergeCell ref="B103:E103"/>
    <mergeCell ref="C98:E98"/>
    <mergeCell ref="C99:E99"/>
    <mergeCell ref="C101:E101"/>
    <mergeCell ref="C102:E102"/>
    <mergeCell ref="C100:E10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05"/>
  <sheetViews>
    <sheetView workbookViewId="0">
      <selection activeCell="M25" sqref="M25"/>
    </sheetView>
  </sheetViews>
  <sheetFormatPr defaultRowHeight="12.75"/>
  <cols>
    <col min="1" max="1" width="5.140625" style="22" customWidth="1"/>
    <col min="2" max="3" width="2.140625" style="23" customWidth="1"/>
    <col min="4" max="4" width="2.42578125" style="23" customWidth="1"/>
    <col min="5" max="5" width="65" style="23" customWidth="1"/>
    <col min="6" max="6" width="11" style="23" bestFit="1" customWidth="1"/>
    <col min="7" max="7" width="10.140625" style="24" bestFit="1" customWidth="1"/>
    <col min="8" max="8" width="8.42578125" style="24" bestFit="1" customWidth="1"/>
    <col min="9" max="9" width="11" style="24" bestFit="1" customWidth="1"/>
    <col min="10" max="10" width="9.42578125" style="24" bestFit="1" customWidth="1"/>
    <col min="11" max="34" width="9.140625" style="24"/>
    <col min="35" max="16384" width="9.140625" style="23"/>
  </cols>
  <sheetData>
    <row r="2" spans="1:10">
      <c r="A2" s="1153" t="s">
        <v>207</v>
      </c>
      <c r="B2" s="1153"/>
      <c r="C2" s="1153"/>
      <c r="D2" s="1153"/>
      <c r="E2" s="1153"/>
      <c r="F2" s="1153"/>
      <c r="G2" s="1153"/>
      <c r="H2" s="1153"/>
      <c r="I2" s="1153"/>
    </row>
    <row r="4" spans="1:10" ht="13.5" thickBot="1">
      <c r="H4" s="1183" t="s">
        <v>90</v>
      </c>
      <c r="I4" s="1183"/>
    </row>
    <row r="5" spans="1:10" ht="57.75" customHeight="1" thickBot="1">
      <c r="A5" s="25" t="s">
        <v>177</v>
      </c>
      <c r="B5" s="1179" t="s">
        <v>97</v>
      </c>
      <c r="C5" s="1180"/>
      <c r="D5" s="1180"/>
      <c r="E5" s="1180"/>
      <c r="F5" s="26" t="s">
        <v>91</v>
      </c>
      <c r="G5" s="27" t="s">
        <v>92</v>
      </c>
      <c r="H5" s="28" t="s">
        <v>93</v>
      </c>
      <c r="I5" s="29" t="s">
        <v>94</v>
      </c>
    </row>
    <row r="6" spans="1:10">
      <c r="A6" s="30">
        <v>1</v>
      </c>
      <c r="B6" s="1181" t="s">
        <v>53</v>
      </c>
      <c r="C6" s="1181"/>
      <c r="D6" s="1181"/>
      <c r="E6" s="1182"/>
      <c r="F6" s="31">
        <v>6705.5259999999998</v>
      </c>
      <c r="G6" s="32">
        <v>2799.2772681460001</v>
      </c>
      <c r="H6" s="33">
        <v>366.51158000000004</v>
      </c>
      <c r="I6" s="34">
        <v>9871.3148481460012</v>
      </c>
      <c r="J6" s="35"/>
    </row>
    <row r="7" spans="1:10">
      <c r="A7" s="36"/>
      <c r="B7" s="37"/>
      <c r="C7" s="1162" t="s">
        <v>98</v>
      </c>
      <c r="D7" s="1176"/>
      <c r="E7" s="1176"/>
      <c r="F7" s="38">
        <v>2916.136</v>
      </c>
      <c r="G7" s="39">
        <v>1290.4822949859999</v>
      </c>
      <c r="H7" s="40">
        <v>76.513710000000003</v>
      </c>
      <c r="I7" s="41">
        <v>4283.1320049860005</v>
      </c>
      <c r="J7" s="35"/>
    </row>
    <row r="8" spans="1:10">
      <c r="A8" s="42"/>
      <c r="B8" s="43"/>
      <c r="C8" s="43"/>
      <c r="D8" s="1174" t="s">
        <v>99</v>
      </c>
      <c r="E8" s="1175"/>
      <c r="F8" s="38">
        <v>2900.8620000000001</v>
      </c>
      <c r="G8" s="39">
        <v>1289.4942949860001</v>
      </c>
      <c r="H8" s="40">
        <v>76.5137</v>
      </c>
      <c r="I8" s="41">
        <v>4266.8699949860002</v>
      </c>
      <c r="J8" s="35"/>
    </row>
    <row r="9" spans="1:10">
      <c r="A9" s="42"/>
      <c r="B9" s="43"/>
      <c r="C9" s="43"/>
      <c r="D9" s="1174" t="s">
        <v>100</v>
      </c>
      <c r="E9" s="1175"/>
      <c r="F9" s="38">
        <v>15.273999999999999</v>
      </c>
      <c r="G9" s="39">
        <v>0.98799999999999999</v>
      </c>
      <c r="H9" s="40">
        <v>1.0000000000000001E-5</v>
      </c>
      <c r="I9" s="41">
        <v>16.26201</v>
      </c>
      <c r="J9" s="35"/>
    </row>
    <row r="10" spans="1:10">
      <c r="A10" s="36"/>
      <c r="B10" s="37"/>
      <c r="C10" s="1161" t="s">
        <v>101</v>
      </c>
      <c r="D10" s="1161"/>
      <c r="E10" s="1162"/>
      <c r="F10" s="38">
        <v>251.38499999999999</v>
      </c>
      <c r="G10" s="39">
        <v>67.102999999999994</v>
      </c>
      <c r="H10" s="40">
        <v>21.56288</v>
      </c>
      <c r="I10" s="41">
        <v>340.05088000000001</v>
      </c>
      <c r="J10" s="35"/>
    </row>
    <row r="11" spans="1:10">
      <c r="A11" s="42"/>
      <c r="B11" s="43"/>
      <c r="C11" s="43"/>
      <c r="D11" s="43" t="s">
        <v>102</v>
      </c>
      <c r="E11" s="44"/>
      <c r="F11" s="38">
        <v>251.38300000000001</v>
      </c>
      <c r="G11" s="39">
        <v>66.347999999999999</v>
      </c>
      <c r="H11" s="40">
        <v>21.56288</v>
      </c>
      <c r="I11" s="41">
        <v>339.29388</v>
      </c>
      <c r="J11" s="35"/>
    </row>
    <row r="12" spans="1:10">
      <c r="A12" s="42"/>
      <c r="B12" s="43"/>
      <c r="C12" s="43"/>
      <c r="D12" s="43" t="s">
        <v>103</v>
      </c>
      <c r="E12" s="44"/>
      <c r="F12" s="38">
        <v>2E-3</v>
      </c>
      <c r="G12" s="39">
        <v>0.755</v>
      </c>
      <c r="H12" s="40">
        <v>0</v>
      </c>
      <c r="I12" s="41">
        <v>0.75700000000000001</v>
      </c>
      <c r="J12" s="35"/>
    </row>
    <row r="13" spans="1:10">
      <c r="A13" s="42"/>
      <c r="B13" s="43"/>
      <c r="C13" s="43"/>
      <c r="D13" s="43" t="s">
        <v>45</v>
      </c>
      <c r="E13" s="44"/>
      <c r="F13" s="38">
        <v>0</v>
      </c>
      <c r="G13" s="39">
        <v>0</v>
      </c>
      <c r="H13" s="40">
        <v>0</v>
      </c>
      <c r="I13" s="41">
        <v>0</v>
      </c>
      <c r="J13" s="35"/>
    </row>
    <row r="14" spans="1:10">
      <c r="A14" s="45"/>
      <c r="B14" s="46"/>
      <c r="C14" s="1163" t="s">
        <v>178</v>
      </c>
      <c r="D14" s="1163"/>
      <c r="E14" s="1164"/>
      <c r="F14" s="38">
        <v>2.3530000000000002</v>
      </c>
      <c r="G14" s="39">
        <v>1.202</v>
      </c>
      <c r="H14" s="40">
        <v>1.8030000000000001E-2</v>
      </c>
      <c r="I14" s="41">
        <v>3.5730300000000002</v>
      </c>
      <c r="J14" s="35"/>
    </row>
    <row r="15" spans="1:10">
      <c r="A15" s="36"/>
      <c r="B15" s="37"/>
      <c r="C15" s="1161" t="s">
        <v>105</v>
      </c>
      <c r="D15" s="1161"/>
      <c r="E15" s="1162"/>
      <c r="F15" s="38">
        <v>677.73</v>
      </c>
      <c r="G15" s="39">
        <v>319.55785700000001</v>
      </c>
      <c r="H15" s="40">
        <v>150.64338000000001</v>
      </c>
      <c r="I15" s="41">
        <v>1147.9312370000002</v>
      </c>
      <c r="J15" s="35"/>
    </row>
    <row r="16" spans="1:10">
      <c r="A16" s="42"/>
      <c r="B16" s="43"/>
      <c r="C16" s="43"/>
      <c r="D16" s="43" t="s">
        <v>106</v>
      </c>
      <c r="E16" s="44"/>
      <c r="F16" s="38">
        <v>527.29999999999995</v>
      </c>
      <c r="G16" s="39">
        <v>291.30704149999997</v>
      </c>
      <c r="H16" s="40">
        <v>97.559429999999992</v>
      </c>
      <c r="I16" s="41">
        <v>916.16647149999994</v>
      </c>
      <c r="J16" s="35"/>
    </row>
    <row r="17" spans="1:10">
      <c r="A17" s="42"/>
      <c r="B17" s="43"/>
      <c r="C17" s="43"/>
      <c r="D17" s="43" t="s">
        <v>107</v>
      </c>
      <c r="E17" s="44"/>
      <c r="F17" s="38">
        <v>113.937</v>
      </c>
      <c r="G17" s="39">
        <v>23.001815499999999</v>
      </c>
      <c r="H17" s="40">
        <v>52.22795</v>
      </c>
      <c r="I17" s="41">
        <v>189.16676549999997</v>
      </c>
      <c r="J17" s="35"/>
    </row>
    <row r="18" spans="1:10">
      <c r="A18" s="42"/>
      <c r="B18" s="43"/>
      <c r="C18" s="43"/>
      <c r="D18" s="43" t="s">
        <v>108</v>
      </c>
      <c r="E18" s="44"/>
      <c r="F18" s="38">
        <v>36.292000000000002</v>
      </c>
      <c r="G18" s="39">
        <v>1.212</v>
      </c>
      <c r="H18" s="40">
        <v>0</v>
      </c>
      <c r="I18" s="41">
        <v>37.503999999999998</v>
      </c>
      <c r="J18" s="35"/>
    </row>
    <row r="19" spans="1:10">
      <c r="A19" s="42"/>
      <c r="B19" s="43"/>
      <c r="C19" s="43"/>
      <c r="D19" s="43" t="s">
        <v>109</v>
      </c>
      <c r="E19" s="44"/>
      <c r="F19" s="38">
        <v>0</v>
      </c>
      <c r="G19" s="39">
        <v>3.5999999999999997E-2</v>
      </c>
      <c r="H19" s="40">
        <v>0</v>
      </c>
      <c r="I19" s="41">
        <v>3.5999999999999997E-2</v>
      </c>
      <c r="J19" s="35"/>
    </row>
    <row r="20" spans="1:10">
      <c r="A20" s="42"/>
      <c r="B20" s="43"/>
      <c r="C20" s="43"/>
      <c r="D20" s="43" t="s">
        <v>46</v>
      </c>
      <c r="E20" s="44"/>
      <c r="F20" s="38">
        <v>0</v>
      </c>
      <c r="G20" s="39">
        <v>0</v>
      </c>
      <c r="H20" s="39">
        <v>0</v>
      </c>
      <c r="I20" s="41">
        <v>0</v>
      </c>
      <c r="J20" s="35"/>
    </row>
    <row r="21" spans="1:10">
      <c r="A21" s="42"/>
      <c r="B21" s="43"/>
      <c r="C21" s="43"/>
      <c r="D21" s="1167" t="s">
        <v>110</v>
      </c>
      <c r="E21" s="1168"/>
      <c r="F21" s="38">
        <v>0.20100000000000001</v>
      </c>
      <c r="G21" s="39">
        <v>4.0010000000000003</v>
      </c>
      <c r="H21" s="40">
        <v>0.85599999999999998</v>
      </c>
      <c r="I21" s="41">
        <v>5.0579999999999998</v>
      </c>
      <c r="J21" s="35"/>
    </row>
    <row r="22" spans="1:10">
      <c r="A22" s="36"/>
      <c r="B22" s="43"/>
      <c r="C22" s="1162" t="s">
        <v>111</v>
      </c>
      <c r="D22" s="1176"/>
      <c r="E22" s="1176"/>
      <c r="F22" s="38">
        <v>2579.6819999999998</v>
      </c>
      <c r="G22" s="39">
        <v>1063.2601515399999</v>
      </c>
      <c r="H22" s="40">
        <v>86.947410000000005</v>
      </c>
      <c r="I22" s="41">
        <v>3729.8895615400002</v>
      </c>
      <c r="J22" s="35"/>
    </row>
    <row r="23" spans="1:10">
      <c r="A23" s="42"/>
      <c r="B23" s="43"/>
      <c r="C23" s="43"/>
      <c r="D23" s="1175" t="s">
        <v>112</v>
      </c>
      <c r="E23" s="1177"/>
      <c r="F23" s="38">
        <v>5.1769999999999996</v>
      </c>
      <c r="G23" s="39">
        <v>279.14699999999999</v>
      </c>
      <c r="H23" s="40">
        <v>0.57218000000000002</v>
      </c>
      <c r="I23" s="41">
        <v>284.89618000000002</v>
      </c>
      <c r="J23" s="35"/>
    </row>
    <row r="24" spans="1:10">
      <c r="A24" s="42"/>
      <c r="B24" s="43"/>
      <c r="C24" s="43"/>
      <c r="D24" s="1175" t="s">
        <v>113</v>
      </c>
      <c r="E24" s="1177"/>
      <c r="F24" s="38">
        <v>2574.5050000000001</v>
      </c>
      <c r="G24" s="39">
        <v>784.11315153999999</v>
      </c>
      <c r="H24" s="40">
        <v>86.375230000000002</v>
      </c>
      <c r="I24" s="41">
        <v>3444.99338154</v>
      </c>
      <c r="J24" s="35"/>
    </row>
    <row r="25" spans="1:10">
      <c r="A25" s="36"/>
      <c r="B25" s="43"/>
      <c r="C25" s="1162" t="s">
        <v>114</v>
      </c>
      <c r="D25" s="1176"/>
      <c r="E25" s="1176"/>
      <c r="F25" s="38">
        <v>32.444000000000003</v>
      </c>
      <c r="G25" s="39">
        <v>29.027000000000001</v>
      </c>
      <c r="H25" s="40">
        <v>3.7530100000000002</v>
      </c>
      <c r="I25" s="41">
        <v>65.224010000000007</v>
      </c>
      <c r="J25" s="35"/>
    </row>
    <row r="26" spans="1:10">
      <c r="A26" s="42"/>
      <c r="B26" s="43"/>
      <c r="C26" s="43"/>
      <c r="D26" s="1167" t="s">
        <v>115</v>
      </c>
      <c r="E26" s="1168"/>
      <c r="F26" s="38">
        <v>2.7E-2</v>
      </c>
      <c r="G26" s="39">
        <v>6.7930000000000001</v>
      </c>
      <c r="H26" s="40">
        <v>0</v>
      </c>
      <c r="I26" s="41">
        <v>6.82</v>
      </c>
      <c r="J26" s="35"/>
    </row>
    <row r="27" spans="1:10">
      <c r="A27" s="42"/>
      <c r="B27" s="43"/>
      <c r="C27" s="43"/>
      <c r="D27" s="1167" t="s">
        <v>47</v>
      </c>
      <c r="E27" s="1168"/>
      <c r="F27" s="38">
        <v>0</v>
      </c>
      <c r="G27" s="39">
        <v>0</v>
      </c>
      <c r="H27" s="40">
        <v>0</v>
      </c>
      <c r="I27" s="41">
        <v>0</v>
      </c>
      <c r="J27" s="35"/>
    </row>
    <row r="28" spans="1:10">
      <c r="A28" s="42"/>
      <c r="B28" s="43"/>
      <c r="C28" s="43"/>
      <c r="D28" s="1167" t="s">
        <v>48</v>
      </c>
      <c r="E28" s="1168"/>
      <c r="F28" s="38">
        <v>0</v>
      </c>
      <c r="G28" s="39">
        <v>0</v>
      </c>
      <c r="H28" s="40">
        <v>0</v>
      </c>
      <c r="I28" s="41">
        <v>0</v>
      </c>
      <c r="J28" s="35"/>
    </row>
    <row r="29" spans="1:10">
      <c r="A29" s="42"/>
      <c r="B29" s="43"/>
      <c r="C29" s="43"/>
      <c r="D29" s="1167" t="s">
        <v>117</v>
      </c>
      <c r="E29" s="1168"/>
      <c r="F29" s="38">
        <v>32.415999999999997</v>
      </c>
      <c r="G29" s="39">
        <v>22.225999999999999</v>
      </c>
      <c r="H29" s="40">
        <v>3.6830100000000003</v>
      </c>
      <c r="I29" s="41">
        <v>58.325009999999999</v>
      </c>
      <c r="J29" s="35"/>
    </row>
    <row r="30" spans="1:10">
      <c r="A30" s="42"/>
      <c r="B30" s="43"/>
      <c r="C30" s="43"/>
      <c r="D30" s="43" t="s">
        <v>118</v>
      </c>
      <c r="E30" s="44"/>
      <c r="F30" s="38">
        <v>1E-3</v>
      </c>
      <c r="G30" s="39">
        <v>8.0000000000000002E-3</v>
      </c>
      <c r="H30" s="40">
        <v>7.0000000000000007E-2</v>
      </c>
      <c r="I30" s="41">
        <v>7.9000000000000001E-2</v>
      </c>
      <c r="J30" s="35"/>
    </row>
    <row r="31" spans="1:10">
      <c r="A31" s="42"/>
      <c r="B31" s="43"/>
      <c r="C31" s="1166" t="s">
        <v>119</v>
      </c>
      <c r="D31" s="1178"/>
      <c r="E31" s="1178"/>
      <c r="F31" s="38">
        <v>245.79599999999999</v>
      </c>
      <c r="G31" s="39">
        <v>28.64496462</v>
      </c>
      <c r="H31" s="40">
        <v>27.073160000000001</v>
      </c>
      <c r="I31" s="41">
        <v>301.51412461999996</v>
      </c>
      <c r="J31" s="35"/>
    </row>
    <row r="32" spans="1:10">
      <c r="A32" s="47">
        <v>2</v>
      </c>
      <c r="B32" s="1171" t="s">
        <v>120</v>
      </c>
      <c r="C32" s="1171"/>
      <c r="D32" s="1171"/>
      <c r="E32" s="1172"/>
      <c r="F32" s="48">
        <v>-3167.181</v>
      </c>
      <c r="G32" s="49">
        <v>-1281.7141410000002</v>
      </c>
      <c r="H32" s="50">
        <v>-101.62805</v>
      </c>
      <c r="I32" s="41">
        <v>-4550.5231909999993</v>
      </c>
    </row>
    <row r="33" spans="1:9">
      <c r="A33" s="36"/>
      <c r="B33" s="37"/>
      <c r="C33" s="1161" t="s">
        <v>98</v>
      </c>
      <c r="D33" s="1161"/>
      <c r="E33" s="1162"/>
      <c r="F33" s="38">
        <v>-423.61399999999998</v>
      </c>
      <c r="G33" s="39">
        <v>-232.76618300000001</v>
      </c>
      <c r="H33" s="40">
        <v>-15.980499999999999</v>
      </c>
      <c r="I33" s="41">
        <v>-672.36068299999999</v>
      </c>
    </row>
    <row r="34" spans="1:9">
      <c r="A34" s="42"/>
      <c r="B34" s="43"/>
      <c r="C34" s="43"/>
      <c r="D34" s="1174" t="s">
        <v>99</v>
      </c>
      <c r="E34" s="1175"/>
      <c r="F34" s="38">
        <v>-396.29899999999998</v>
      </c>
      <c r="G34" s="39">
        <v>-211.16912050000002</v>
      </c>
      <c r="H34" s="40">
        <v>-12.959670000000001</v>
      </c>
      <c r="I34" s="41">
        <v>-620.42779050000001</v>
      </c>
    </row>
    <row r="35" spans="1:9">
      <c r="A35" s="42"/>
      <c r="B35" s="43"/>
      <c r="C35" s="43"/>
      <c r="D35" s="1174" t="s">
        <v>100</v>
      </c>
      <c r="E35" s="1175"/>
      <c r="F35" s="38">
        <v>-27.315000000000001</v>
      </c>
      <c r="G35" s="39">
        <v>-21.5970625</v>
      </c>
      <c r="H35" s="40">
        <v>-3.0208300000000001</v>
      </c>
      <c r="I35" s="41">
        <v>-51.932892500000001</v>
      </c>
    </row>
    <row r="36" spans="1:9">
      <c r="A36" s="36"/>
      <c r="B36" s="37"/>
      <c r="C36" s="1161" t="s">
        <v>101</v>
      </c>
      <c r="D36" s="1161"/>
      <c r="E36" s="1162"/>
      <c r="F36" s="38">
        <v>-14.515000000000001</v>
      </c>
      <c r="G36" s="39">
        <v>-12.044</v>
      </c>
      <c r="H36" s="40">
        <v>-0.97399999999999998</v>
      </c>
      <c r="I36" s="41">
        <v>-27.533000000000001</v>
      </c>
    </row>
    <row r="37" spans="1:9">
      <c r="A37" s="42"/>
      <c r="B37" s="43"/>
      <c r="C37" s="43"/>
      <c r="D37" s="43" t="s">
        <v>102</v>
      </c>
      <c r="E37" s="44"/>
      <c r="F37" s="38">
        <v>-14.407</v>
      </c>
      <c r="G37" s="39">
        <v>-12.044</v>
      </c>
      <c r="H37" s="40">
        <v>-0.97299999999999998</v>
      </c>
      <c r="I37" s="41">
        <v>-27.423999999999999</v>
      </c>
    </row>
    <row r="38" spans="1:9">
      <c r="A38" s="42"/>
      <c r="B38" s="43"/>
      <c r="C38" s="43"/>
      <c r="D38" s="43" t="s">
        <v>103</v>
      </c>
      <c r="E38" s="44"/>
      <c r="F38" s="38">
        <v>-9.0999999999999998E-2</v>
      </c>
      <c r="G38" s="39">
        <v>0</v>
      </c>
      <c r="H38" s="40">
        <v>-1E-3</v>
      </c>
      <c r="I38" s="41">
        <v>-9.1999999999999998E-2</v>
      </c>
    </row>
    <row r="39" spans="1:9">
      <c r="A39" s="42"/>
      <c r="B39" s="43"/>
      <c r="C39" s="43"/>
      <c r="D39" s="43" t="s">
        <v>45</v>
      </c>
      <c r="E39" s="44"/>
      <c r="F39" s="38">
        <v>-1.7000000000000001E-2</v>
      </c>
      <c r="G39" s="39">
        <v>0</v>
      </c>
      <c r="H39" s="40">
        <v>0</v>
      </c>
      <c r="I39" s="41">
        <v>-1.7000000000000001E-2</v>
      </c>
    </row>
    <row r="40" spans="1:9">
      <c r="A40" s="45"/>
      <c r="B40" s="46"/>
      <c r="C40" s="1163" t="s">
        <v>178</v>
      </c>
      <c r="D40" s="1163"/>
      <c r="E40" s="1164"/>
      <c r="F40" s="38">
        <v>-24.625</v>
      </c>
      <c r="G40" s="39">
        <v>-8.0719954999999999</v>
      </c>
      <c r="H40" s="40">
        <v>-1.62866</v>
      </c>
      <c r="I40" s="41">
        <v>-34.325655500000003</v>
      </c>
    </row>
    <row r="41" spans="1:9">
      <c r="A41" s="36"/>
      <c r="B41" s="37"/>
      <c r="C41" s="1161" t="s">
        <v>105</v>
      </c>
      <c r="D41" s="1161"/>
      <c r="E41" s="1162"/>
      <c r="F41" s="38">
        <v>-267.62400000000002</v>
      </c>
      <c r="G41" s="39">
        <v>-253.9791055</v>
      </c>
      <c r="H41" s="40">
        <v>-11.6195</v>
      </c>
      <c r="I41" s="41">
        <v>-533.2226055000001</v>
      </c>
    </row>
    <row r="42" spans="1:9">
      <c r="A42" s="42"/>
      <c r="B42" s="43"/>
      <c r="C42" s="43"/>
      <c r="D42" s="43" t="s">
        <v>106</v>
      </c>
      <c r="E42" s="44"/>
      <c r="F42" s="38">
        <v>-0.45200000000000001</v>
      </c>
      <c r="G42" s="39">
        <v>-0.621</v>
      </c>
      <c r="H42" s="40">
        <v>-0.10349000000000001</v>
      </c>
      <c r="I42" s="41">
        <v>-1.17649</v>
      </c>
    </row>
    <row r="43" spans="1:9">
      <c r="A43" s="42"/>
      <c r="B43" s="43"/>
      <c r="C43" s="43"/>
      <c r="D43" s="43" t="s">
        <v>107</v>
      </c>
      <c r="E43" s="44"/>
      <c r="F43" s="38">
        <v>-141.19</v>
      </c>
      <c r="G43" s="39">
        <v>-72.443722000000008</v>
      </c>
      <c r="H43" s="40">
        <v>-0.85841999999999996</v>
      </c>
      <c r="I43" s="41">
        <v>-214.49214200000003</v>
      </c>
    </row>
    <row r="44" spans="1:9">
      <c r="A44" s="42"/>
      <c r="B44" s="43"/>
      <c r="C44" s="43"/>
      <c r="D44" s="43" t="s">
        <v>108</v>
      </c>
      <c r="E44" s="44"/>
      <c r="F44" s="38">
        <v>-2.57</v>
      </c>
      <c r="G44" s="39">
        <v>-1.1839999999999999</v>
      </c>
      <c r="H44" s="40">
        <v>-1E-3</v>
      </c>
      <c r="I44" s="41">
        <v>-3.7549999999999999</v>
      </c>
    </row>
    <row r="45" spans="1:9">
      <c r="A45" s="42"/>
      <c r="B45" s="43"/>
      <c r="C45" s="43"/>
      <c r="D45" s="43" t="s">
        <v>109</v>
      </c>
      <c r="E45" s="44"/>
      <c r="F45" s="38">
        <v>-64.468999999999994</v>
      </c>
      <c r="G45" s="39">
        <v>-56.39461</v>
      </c>
      <c r="H45" s="40">
        <v>-2.9467699999999999</v>
      </c>
      <c r="I45" s="41">
        <v>-123.81038000000001</v>
      </c>
    </row>
    <row r="46" spans="1:9">
      <c r="A46" s="42"/>
      <c r="B46" s="43"/>
      <c r="C46" s="43"/>
      <c r="D46" s="43" t="s">
        <v>46</v>
      </c>
      <c r="E46" s="44"/>
      <c r="F46" s="38">
        <v>-20.210999999999999</v>
      </c>
      <c r="G46" s="39">
        <v>-104.106143</v>
      </c>
      <c r="H46" s="40">
        <v>-4.8479999999999999</v>
      </c>
      <c r="I46" s="41">
        <v>-129.165143</v>
      </c>
    </row>
    <row r="47" spans="1:9">
      <c r="A47" s="42"/>
      <c r="B47" s="43"/>
      <c r="C47" s="43"/>
      <c r="D47" s="1167" t="s">
        <v>110</v>
      </c>
      <c r="E47" s="1168"/>
      <c r="F47" s="38">
        <v>-38.731999999999999</v>
      </c>
      <c r="G47" s="39">
        <v>-19.229630499999999</v>
      </c>
      <c r="H47" s="40">
        <v>-2.8618200000000003</v>
      </c>
      <c r="I47" s="41">
        <v>-60.8234505</v>
      </c>
    </row>
    <row r="48" spans="1:9">
      <c r="A48" s="36"/>
      <c r="B48" s="43"/>
      <c r="C48" s="1161" t="s">
        <v>111</v>
      </c>
      <c r="D48" s="1161"/>
      <c r="E48" s="1162"/>
      <c r="F48" s="38">
        <v>-2262.223</v>
      </c>
      <c r="G48" s="39">
        <v>-616.10757699999999</v>
      </c>
      <c r="H48" s="40">
        <v>-50.397529999999996</v>
      </c>
      <c r="I48" s="41">
        <v>-2928.7281069999999</v>
      </c>
    </row>
    <row r="49" spans="1:34">
      <c r="A49" s="42"/>
      <c r="B49" s="43"/>
      <c r="C49" s="43"/>
      <c r="D49" s="1175" t="s">
        <v>112</v>
      </c>
      <c r="E49" s="1177"/>
      <c r="F49" s="38">
        <v>-1.7889999999999999</v>
      </c>
      <c r="G49" s="39">
        <v>-0.2225365</v>
      </c>
      <c r="H49" s="40">
        <v>-7.4599999999999996E-3</v>
      </c>
      <c r="I49" s="41">
        <v>-2.0189965000000001</v>
      </c>
    </row>
    <row r="50" spans="1:34">
      <c r="A50" s="42"/>
      <c r="B50" s="43"/>
      <c r="C50" s="43"/>
      <c r="D50" s="43" t="s">
        <v>113</v>
      </c>
      <c r="E50" s="44"/>
      <c r="F50" s="38">
        <v>-2260.4340000000002</v>
      </c>
      <c r="G50" s="39">
        <v>-615.88504050000006</v>
      </c>
      <c r="H50" s="40">
        <v>-50.390070000000001</v>
      </c>
      <c r="I50" s="41">
        <v>-2926.7091105</v>
      </c>
    </row>
    <row r="51" spans="1:34">
      <c r="A51" s="36"/>
      <c r="B51" s="43"/>
      <c r="C51" s="1161" t="s">
        <v>114</v>
      </c>
      <c r="D51" s="1161"/>
      <c r="E51" s="1162"/>
      <c r="F51" s="38">
        <v>-174.58</v>
      </c>
      <c r="G51" s="39">
        <v>-158.74528000000001</v>
      </c>
      <c r="H51" s="40">
        <v>-21.02786</v>
      </c>
      <c r="I51" s="41">
        <v>-354.35314</v>
      </c>
    </row>
    <row r="52" spans="1:34">
      <c r="A52" s="42"/>
      <c r="B52" s="43"/>
      <c r="C52" s="43"/>
      <c r="D52" s="1167" t="s">
        <v>115</v>
      </c>
      <c r="E52" s="1168"/>
      <c r="F52" s="38">
        <v>-23.969000000000001</v>
      </c>
      <c r="G52" s="39">
        <v>-34.880165500000004</v>
      </c>
      <c r="H52" s="40">
        <v>-2.6882100000000002</v>
      </c>
      <c r="I52" s="41">
        <v>-61.537375500000003</v>
      </c>
    </row>
    <row r="53" spans="1:34">
      <c r="A53" s="42"/>
      <c r="B53" s="43"/>
      <c r="C53" s="43"/>
      <c r="D53" s="1167" t="s">
        <v>47</v>
      </c>
      <c r="E53" s="1168"/>
      <c r="F53" s="38">
        <v>-0.48899999999999999</v>
      </c>
      <c r="G53" s="39">
        <v>-2.0728545</v>
      </c>
      <c r="H53" s="40">
        <v>0</v>
      </c>
      <c r="I53" s="41">
        <v>-2.5618544999999999</v>
      </c>
    </row>
    <row r="54" spans="1:34">
      <c r="A54" s="42"/>
      <c r="B54" s="43"/>
      <c r="C54" s="43"/>
      <c r="D54" s="1167" t="s">
        <v>48</v>
      </c>
      <c r="E54" s="1168"/>
      <c r="F54" s="38">
        <v>-0.122</v>
      </c>
      <c r="G54" s="39">
        <v>-2.3E-2</v>
      </c>
      <c r="H54" s="40">
        <v>0</v>
      </c>
      <c r="I54" s="41">
        <v>-0.14499999999999999</v>
      </c>
    </row>
    <row r="55" spans="1:34">
      <c r="A55" s="42"/>
      <c r="B55" s="43"/>
      <c r="C55" s="43"/>
      <c r="D55" s="1167" t="s">
        <v>117</v>
      </c>
      <c r="E55" s="1168"/>
      <c r="F55" s="38">
        <v>-129.86600000000001</v>
      </c>
      <c r="G55" s="39">
        <v>-114.64653200000001</v>
      </c>
      <c r="H55" s="40">
        <v>-17.975339999999999</v>
      </c>
      <c r="I55" s="41">
        <v>-262.48787200000004</v>
      </c>
    </row>
    <row r="56" spans="1:34">
      <c r="A56" s="42"/>
      <c r="B56" s="43"/>
      <c r="C56" s="43"/>
      <c r="D56" s="43" t="s">
        <v>118</v>
      </c>
      <c r="E56" s="44"/>
      <c r="F56" s="38">
        <v>-20.134</v>
      </c>
      <c r="G56" s="39">
        <v>-7.1227280000000004</v>
      </c>
      <c r="H56" s="40">
        <v>-0.36431000000000002</v>
      </c>
      <c r="I56" s="41">
        <v>-27.621038000000002</v>
      </c>
    </row>
    <row r="57" spans="1:34" s="52" customFormat="1">
      <c r="A57" s="47">
        <v>3</v>
      </c>
      <c r="B57" s="1171" t="s">
        <v>121</v>
      </c>
      <c r="C57" s="1171"/>
      <c r="D57" s="1171"/>
      <c r="E57" s="1172"/>
      <c r="F57" s="48">
        <v>3538.3449999999998</v>
      </c>
      <c r="G57" s="49">
        <v>1517.5631271459999</v>
      </c>
      <c r="H57" s="50">
        <v>264.88353000000001</v>
      </c>
      <c r="I57" s="41">
        <v>5320.791657146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</row>
    <row r="58" spans="1:34" s="52" customFormat="1">
      <c r="A58" s="47">
        <v>4</v>
      </c>
      <c r="B58" s="53" t="s">
        <v>66</v>
      </c>
      <c r="C58" s="53"/>
      <c r="D58" s="53"/>
      <c r="E58" s="54"/>
      <c r="F58" s="48">
        <v>1158.33</v>
      </c>
      <c r="G58" s="49">
        <v>416.27875426000003</v>
      </c>
      <c r="H58" s="50">
        <v>67.381540000000001</v>
      </c>
      <c r="I58" s="41">
        <v>1641.9902942600002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</row>
    <row r="59" spans="1:34">
      <c r="A59" s="36"/>
      <c r="B59" s="43"/>
      <c r="C59" s="1161" t="s">
        <v>67</v>
      </c>
      <c r="D59" s="1161"/>
      <c r="E59" s="1162"/>
      <c r="F59" s="38">
        <v>1352.913</v>
      </c>
      <c r="G59" s="39">
        <v>561.73455125999999</v>
      </c>
      <c r="H59" s="40">
        <v>147.00797</v>
      </c>
      <c r="I59" s="41">
        <v>2061.6555212600001</v>
      </c>
    </row>
    <row r="60" spans="1:34">
      <c r="A60" s="36"/>
      <c r="B60" s="43"/>
      <c r="C60" s="1161" t="s">
        <v>68</v>
      </c>
      <c r="D60" s="1161"/>
      <c r="E60" s="1162"/>
      <c r="F60" s="38">
        <v>-194.583</v>
      </c>
      <c r="G60" s="39">
        <v>-145.45579699999999</v>
      </c>
      <c r="H60" s="40">
        <v>-79.626429999999999</v>
      </c>
      <c r="I60" s="41">
        <v>-419.66522700000002</v>
      </c>
    </row>
    <row r="61" spans="1:34" s="52" customFormat="1">
      <c r="A61" s="47">
        <v>5</v>
      </c>
      <c r="B61" s="1171" t="s">
        <v>180</v>
      </c>
      <c r="C61" s="1171"/>
      <c r="D61" s="1171"/>
      <c r="E61" s="1172"/>
      <c r="F61" s="48">
        <v>1.724</v>
      </c>
      <c r="G61" s="49">
        <v>26.3</v>
      </c>
      <c r="H61" s="50">
        <v>0</v>
      </c>
      <c r="I61" s="41">
        <v>28.024000000000001</v>
      </c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</row>
    <row r="62" spans="1:34">
      <c r="A62" s="36"/>
      <c r="B62" s="43"/>
      <c r="C62" s="1163" t="s">
        <v>191</v>
      </c>
      <c r="D62" s="1163"/>
      <c r="E62" s="1164"/>
      <c r="F62" s="38">
        <v>-27.312000000000001</v>
      </c>
      <c r="G62" s="39">
        <v>-5.0069999999999997</v>
      </c>
      <c r="H62" s="40">
        <v>0</v>
      </c>
      <c r="I62" s="41">
        <v>-32.319000000000003</v>
      </c>
    </row>
    <row r="63" spans="1:34">
      <c r="A63" s="42"/>
      <c r="B63" s="43"/>
      <c r="C63" s="43"/>
      <c r="D63" s="1174" t="s">
        <v>30</v>
      </c>
      <c r="E63" s="1175"/>
      <c r="F63" s="38">
        <v>3.766</v>
      </c>
      <c r="G63" s="39">
        <v>0.48099999999999998</v>
      </c>
      <c r="H63" s="40">
        <v>0</v>
      </c>
      <c r="I63" s="41">
        <v>4.2469999999999999</v>
      </c>
    </row>
    <row r="64" spans="1:34">
      <c r="A64" s="42"/>
      <c r="B64" s="43"/>
      <c r="C64" s="43"/>
      <c r="D64" s="1174" t="s">
        <v>31</v>
      </c>
      <c r="E64" s="1175"/>
      <c r="F64" s="38">
        <v>-31.077999999999999</v>
      </c>
      <c r="G64" s="39">
        <v>-5.4880000000000004</v>
      </c>
      <c r="H64" s="40">
        <v>0</v>
      </c>
      <c r="I64" s="41">
        <v>-36.566000000000003</v>
      </c>
    </row>
    <row r="65" spans="1:34">
      <c r="A65" s="36"/>
      <c r="B65" s="37"/>
      <c r="C65" s="1163" t="s">
        <v>182</v>
      </c>
      <c r="D65" s="1163"/>
      <c r="E65" s="1164"/>
      <c r="F65" s="38">
        <v>9.1140000000000008</v>
      </c>
      <c r="G65" s="39">
        <v>20.384</v>
      </c>
      <c r="H65" s="55">
        <v>0</v>
      </c>
      <c r="I65" s="41">
        <v>29.498000000000001</v>
      </c>
    </row>
    <row r="66" spans="1:34">
      <c r="A66" s="42"/>
      <c r="B66" s="43"/>
      <c r="C66" s="43"/>
      <c r="D66" s="1174" t="s">
        <v>30</v>
      </c>
      <c r="E66" s="1175"/>
      <c r="F66" s="38">
        <v>10.992000000000001</v>
      </c>
      <c r="G66" s="39">
        <v>0</v>
      </c>
      <c r="H66" s="40">
        <v>0</v>
      </c>
      <c r="I66" s="41">
        <v>10.992000000000001</v>
      </c>
    </row>
    <row r="67" spans="1:34">
      <c r="A67" s="42"/>
      <c r="B67" s="43"/>
      <c r="C67" s="43"/>
      <c r="D67" s="1174" t="s">
        <v>31</v>
      </c>
      <c r="E67" s="1175"/>
      <c r="F67" s="38">
        <v>-1.8779999999999999</v>
      </c>
      <c r="G67" s="39">
        <v>20.384</v>
      </c>
      <c r="H67" s="40">
        <v>0</v>
      </c>
      <c r="I67" s="41">
        <v>18.506</v>
      </c>
    </row>
    <row r="68" spans="1:34">
      <c r="A68" s="36"/>
      <c r="B68" s="37"/>
      <c r="C68" s="1163" t="s">
        <v>183</v>
      </c>
      <c r="D68" s="1163"/>
      <c r="E68" s="1164"/>
      <c r="F68" s="38">
        <v>0.69399999999999995</v>
      </c>
      <c r="G68" s="39">
        <v>0.60299999999999998</v>
      </c>
      <c r="H68" s="39">
        <v>0</v>
      </c>
      <c r="I68" s="41">
        <v>1.2969999999999999</v>
      </c>
    </row>
    <row r="69" spans="1:34">
      <c r="A69" s="36"/>
      <c r="B69" s="37"/>
      <c r="C69" s="1163" t="s">
        <v>184</v>
      </c>
      <c r="D69" s="1163"/>
      <c r="E69" s="1164"/>
      <c r="F69" s="38">
        <v>19.228000000000002</v>
      </c>
      <c r="G69" s="39">
        <v>10.32</v>
      </c>
      <c r="H69" s="40">
        <v>0</v>
      </c>
      <c r="I69" s="41">
        <v>29.547999999999998</v>
      </c>
    </row>
    <row r="70" spans="1:34" s="52" customFormat="1" ht="28.5" customHeight="1">
      <c r="A70" s="47">
        <v>6</v>
      </c>
      <c r="B70" s="1169" t="s">
        <v>127</v>
      </c>
      <c r="C70" s="1169"/>
      <c r="D70" s="1169"/>
      <c r="E70" s="1170"/>
      <c r="F70" s="48">
        <v>0</v>
      </c>
      <c r="G70" s="49">
        <v>0</v>
      </c>
      <c r="H70" s="50">
        <v>0</v>
      </c>
      <c r="I70" s="41">
        <v>0</v>
      </c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</row>
    <row r="71" spans="1:34" s="52" customFormat="1">
      <c r="A71" s="47">
        <v>7</v>
      </c>
      <c r="B71" s="1169" t="s">
        <v>190</v>
      </c>
      <c r="C71" s="1169"/>
      <c r="D71" s="1169"/>
      <c r="E71" s="1170"/>
      <c r="F71" s="48">
        <v>290.52999999999997</v>
      </c>
      <c r="G71" s="49">
        <v>91.807718168899996</v>
      </c>
      <c r="H71" s="50">
        <v>26.617819999999998</v>
      </c>
      <c r="I71" s="41">
        <v>408.95553816890003</v>
      </c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</row>
    <row r="72" spans="1:34">
      <c r="A72" s="36"/>
      <c r="B72" s="37"/>
      <c r="C72" s="1161" t="s">
        <v>129</v>
      </c>
      <c r="D72" s="1161"/>
      <c r="E72" s="1162"/>
      <c r="F72" s="38">
        <v>225.422</v>
      </c>
      <c r="G72" s="39">
        <v>94.353947980000001</v>
      </c>
      <c r="H72" s="40">
        <v>18.756019999999999</v>
      </c>
      <c r="I72" s="41">
        <v>338.53196797999999</v>
      </c>
    </row>
    <row r="73" spans="1:34">
      <c r="A73" s="36"/>
      <c r="B73" s="37"/>
      <c r="C73" s="1161" t="s">
        <v>130</v>
      </c>
      <c r="D73" s="1161"/>
      <c r="E73" s="1162"/>
      <c r="F73" s="38">
        <v>47.395000000000003</v>
      </c>
      <c r="G73" s="39">
        <v>-3.6883138111000009</v>
      </c>
      <c r="H73" s="40">
        <v>7.8929200000000002</v>
      </c>
      <c r="I73" s="41">
        <v>51.599606188899998</v>
      </c>
    </row>
    <row r="74" spans="1:34">
      <c r="A74" s="36"/>
      <c r="B74" s="37"/>
      <c r="C74" s="1162" t="s">
        <v>131</v>
      </c>
      <c r="D74" s="1176"/>
      <c r="E74" s="1176"/>
      <c r="F74" s="38">
        <v>17.713000000000001</v>
      </c>
      <c r="G74" s="39">
        <v>1.1420839999999999</v>
      </c>
      <c r="H74" s="40">
        <v>-3.1120000000000005E-2</v>
      </c>
      <c r="I74" s="41">
        <v>18.823964</v>
      </c>
    </row>
    <row r="75" spans="1:34" s="52" customFormat="1">
      <c r="A75" s="47">
        <v>8</v>
      </c>
      <c r="B75" s="1171" t="s">
        <v>132</v>
      </c>
      <c r="C75" s="1171"/>
      <c r="D75" s="1171"/>
      <c r="E75" s="1172"/>
      <c r="F75" s="48">
        <v>340.08800000000002</v>
      </c>
      <c r="G75" s="49">
        <v>191.52234291000002</v>
      </c>
      <c r="H75" s="50">
        <v>18.253589999999999</v>
      </c>
      <c r="I75" s="41">
        <v>549.86393291000002</v>
      </c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</row>
    <row r="76" spans="1:34">
      <c r="A76" s="36"/>
      <c r="B76" s="37"/>
      <c r="C76" s="1164" t="s">
        <v>133</v>
      </c>
      <c r="D76" s="1173"/>
      <c r="E76" s="1173"/>
      <c r="F76" s="38">
        <v>6.7229999999999999</v>
      </c>
      <c r="G76" s="39">
        <v>8.0679999999999996</v>
      </c>
      <c r="H76" s="40">
        <v>2.3043599999999995</v>
      </c>
      <c r="I76" s="41">
        <v>17.095359999999999</v>
      </c>
    </row>
    <row r="77" spans="1:34">
      <c r="A77" s="36"/>
      <c r="B77" s="37"/>
      <c r="C77" s="1163" t="s">
        <v>134</v>
      </c>
      <c r="D77" s="1163"/>
      <c r="E77" s="1164"/>
      <c r="F77" s="38">
        <v>1.9E-2</v>
      </c>
      <c r="G77" s="39">
        <v>0.15</v>
      </c>
      <c r="H77" s="40">
        <v>0</v>
      </c>
      <c r="I77" s="41">
        <v>0.16900000000000001</v>
      </c>
    </row>
    <row r="78" spans="1:34">
      <c r="A78" s="36"/>
      <c r="B78" s="37"/>
      <c r="C78" s="1161" t="s">
        <v>135</v>
      </c>
      <c r="D78" s="1161"/>
      <c r="E78" s="1162"/>
      <c r="F78" s="38">
        <v>7.548</v>
      </c>
      <c r="G78" s="39">
        <v>2.1960000000000002</v>
      </c>
      <c r="H78" s="40">
        <v>0.47399999999999998</v>
      </c>
      <c r="I78" s="41">
        <v>10.218</v>
      </c>
    </row>
    <row r="79" spans="1:34">
      <c r="A79" s="36"/>
      <c r="B79" s="37"/>
      <c r="C79" s="1163" t="s">
        <v>187</v>
      </c>
      <c r="D79" s="1163"/>
      <c r="E79" s="1164"/>
      <c r="F79" s="38">
        <v>153.57599999999999</v>
      </c>
      <c r="G79" s="39">
        <v>37.751469999999998</v>
      </c>
      <c r="H79" s="40">
        <v>6.9310200000000002</v>
      </c>
      <c r="I79" s="41">
        <v>198.25848999999999</v>
      </c>
    </row>
    <row r="80" spans="1:34">
      <c r="A80" s="36"/>
      <c r="B80" s="37"/>
      <c r="C80" s="1161" t="s">
        <v>188</v>
      </c>
      <c r="D80" s="1161"/>
      <c r="E80" s="1162"/>
      <c r="F80" s="38">
        <v>21.838000000000001</v>
      </c>
      <c r="G80" s="39">
        <v>1.7270000000000001</v>
      </c>
      <c r="H80" s="40">
        <v>0</v>
      </c>
      <c r="I80" s="41">
        <v>23.565000000000001</v>
      </c>
    </row>
    <row r="81" spans="1:34">
      <c r="A81" s="36"/>
      <c r="B81" s="37"/>
      <c r="C81" s="1161" t="s">
        <v>74</v>
      </c>
      <c r="D81" s="1161"/>
      <c r="E81" s="1162"/>
      <c r="F81" s="38">
        <v>108.73699999999999</v>
      </c>
      <c r="G81" s="39">
        <v>76.34716705000001</v>
      </c>
      <c r="H81" s="40">
        <v>8.0601000000000003</v>
      </c>
      <c r="I81" s="41">
        <v>193.14426705</v>
      </c>
    </row>
    <row r="82" spans="1:34">
      <c r="A82" s="36"/>
      <c r="B82" s="37"/>
      <c r="C82" s="1164" t="s">
        <v>138</v>
      </c>
      <c r="D82" s="1173"/>
      <c r="E82" s="1173"/>
      <c r="F82" s="38">
        <v>34.301000000000002</v>
      </c>
      <c r="G82" s="39">
        <v>29.571000000000002</v>
      </c>
      <c r="H82" s="40">
        <v>0.47611000000000003</v>
      </c>
      <c r="I82" s="41">
        <v>64.348110000000005</v>
      </c>
    </row>
    <row r="83" spans="1:34">
      <c r="A83" s="36"/>
      <c r="B83" s="37"/>
      <c r="C83" s="1165" t="s">
        <v>75</v>
      </c>
      <c r="D83" s="1165"/>
      <c r="E83" s="1166"/>
      <c r="F83" s="38">
        <v>7.3460000000000001</v>
      </c>
      <c r="G83" s="39">
        <v>35.711705860000002</v>
      </c>
      <c r="H83" s="40">
        <v>8.0000000000000002E-3</v>
      </c>
      <c r="I83" s="41">
        <v>43.065705860000001</v>
      </c>
    </row>
    <row r="84" spans="1:34" s="52" customFormat="1" ht="30.75" customHeight="1">
      <c r="A84" s="47">
        <v>9</v>
      </c>
      <c r="B84" s="1169" t="s">
        <v>139</v>
      </c>
      <c r="C84" s="1169"/>
      <c r="D84" s="1169"/>
      <c r="E84" s="1170"/>
      <c r="F84" s="48">
        <v>-1728.2349999999999</v>
      </c>
      <c r="G84" s="49">
        <v>-560.15200000000004</v>
      </c>
      <c r="H84" s="50">
        <v>14.339</v>
      </c>
      <c r="I84" s="41">
        <v>-2274.0479999999998</v>
      </c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</row>
    <row r="85" spans="1:34">
      <c r="A85" s="36"/>
      <c r="B85" s="37"/>
      <c r="C85" s="1161" t="s">
        <v>140</v>
      </c>
      <c r="D85" s="1161"/>
      <c r="E85" s="1162"/>
      <c r="F85" s="38">
        <v>-3255.2</v>
      </c>
      <c r="G85" s="39">
        <v>-935.40583349999997</v>
      </c>
      <c r="H85" s="55">
        <v>-209.82875000000001</v>
      </c>
      <c r="I85" s="41">
        <v>-4400.4345834999995</v>
      </c>
    </row>
    <row r="86" spans="1:34">
      <c r="A86" s="42"/>
      <c r="B86" s="43"/>
      <c r="C86" s="43"/>
      <c r="D86" s="1167" t="s">
        <v>141</v>
      </c>
      <c r="E86" s="1168"/>
      <c r="F86" s="38">
        <v>-3115.5050000000001</v>
      </c>
      <c r="G86" s="39">
        <v>-888.39227349999999</v>
      </c>
      <c r="H86" s="56">
        <v>-209.82875000000001</v>
      </c>
      <c r="I86" s="41">
        <v>-4213.7260235000003</v>
      </c>
    </row>
    <row r="87" spans="1:34">
      <c r="A87" s="42"/>
      <c r="B87" s="43"/>
      <c r="C87" s="43"/>
      <c r="D87" s="1167" t="s">
        <v>142</v>
      </c>
      <c r="E87" s="1168"/>
      <c r="F87" s="38">
        <v>-139.69499999999999</v>
      </c>
      <c r="G87" s="39">
        <v>-47.013559999999998</v>
      </c>
      <c r="H87" s="56">
        <v>0</v>
      </c>
      <c r="I87" s="41">
        <v>-186.70856000000001</v>
      </c>
    </row>
    <row r="88" spans="1:34">
      <c r="A88" s="57"/>
      <c r="B88" s="37"/>
      <c r="C88" s="1163" t="s">
        <v>143</v>
      </c>
      <c r="D88" s="1163"/>
      <c r="E88" s="1164"/>
      <c r="F88" s="38">
        <v>1526.9649999999999</v>
      </c>
      <c r="G88" s="39">
        <v>480.46669449999996</v>
      </c>
      <c r="H88" s="55">
        <v>225.01181</v>
      </c>
      <c r="I88" s="41">
        <v>2232.4435045</v>
      </c>
    </row>
    <row r="89" spans="1:34">
      <c r="A89" s="42"/>
      <c r="B89" s="43"/>
      <c r="C89" s="43"/>
      <c r="D89" s="1167" t="s">
        <v>144</v>
      </c>
      <c r="E89" s="1168"/>
      <c r="F89" s="38">
        <v>1439.8520000000001</v>
      </c>
      <c r="G89" s="39">
        <v>451.67648450000002</v>
      </c>
      <c r="H89" s="40">
        <v>224.34081</v>
      </c>
      <c r="I89" s="41">
        <v>2115.8692944999998</v>
      </c>
    </row>
    <row r="90" spans="1:34">
      <c r="A90" s="42"/>
      <c r="B90" s="43"/>
      <c r="C90" s="43"/>
      <c r="D90" s="1167" t="s">
        <v>145</v>
      </c>
      <c r="E90" s="1168"/>
      <c r="F90" s="38">
        <v>87.113</v>
      </c>
      <c r="G90" s="39">
        <v>28.790209999999998</v>
      </c>
      <c r="H90" s="40">
        <v>0.67100000000000004</v>
      </c>
      <c r="I90" s="41">
        <v>116.57420999999999</v>
      </c>
    </row>
    <row r="91" spans="1:34">
      <c r="A91" s="42"/>
      <c r="B91" s="43"/>
      <c r="C91" s="1161" t="s">
        <v>192</v>
      </c>
      <c r="D91" s="1161"/>
      <c r="E91" s="1162"/>
      <c r="F91" s="38">
        <v>0</v>
      </c>
      <c r="G91" s="39">
        <v>-105.21299999999999</v>
      </c>
      <c r="H91" s="40">
        <v>-0.84399999999999997</v>
      </c>
      <c r="I91" s="41">
        <v>-106.057</v>
      </c>
    </row>
    <row r="92" spans="1:34" s="52" customFormat="1">
      <c r="A92" s="47">
        <v>10</v>
      </c>
      <c r="B92" s="1169" t="s">
        <v>146</v>
      </c>
      <c r="C92" s="1169"/>
      <c r="D92" s="1169"/>
      <c r="E92" s="1170"/>
      <c r="F92" s="48">
        <v>-8.516</v>
      </c>
      <c r="G92" s="49">
        <v>-17.129000000000001</v>
      </c>
      <c r="H92" s="50">
        <v>-0.49199999999999999</v>
      </c>
      <c r="I92" s="41">
        <v>-26.137</v>
      </c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</row>
    <row r="93" spans="1:34">
      <c r="A93" s="36"/>
      <c r="B93" s="37"/>
      <c r="C93" s="1163" t="s">
        <v>147</v>
      </c>
      <c r="D93" s="1163"/>
      <c r="E93" s="1164"/>
      <c r="F93" s="38">
        <v>-8.516</v>
      </c>
      <c r="G93" s="39">
        <v>-17.129000000000001</v>
      </c>
      <c r="H93" s="40">
        <v>-0.49199999999999999</v>
      </c>
      <c r="I93" s="41">
        <v>-26.137</v>
      </c>
    </row>
    <row r="94" spans="1:34" s="52" customFormat="1">
      <c r="A94" s="47">
        <v>11</v>
      </c>
      <c r="B94" s="1171" t="s">
        <v>148</v>
      </c>
      <c r="C94" s="1171"/>
      <c r="D94" s="1171"/>
      <c r="E94" s="1172"/>
      <c r="F94" s="48">
        <v>-1079.7819999999999</v>
      </c>
      <c r="G94" s="49">
        <v>-752.40201650000006</v>
      </c>
      <c r="H94" s="50">
        <v>-182.20783000000003</v>
      </c>
      <c r="I94" s="41">
        <v>-2014.3918464999999</v>
      </c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</row>
    <row r="95" spans="1:34" s="52" customFormat="1">
      <c r="A95" s="47">
        <v>12</v>
      </c>
      <c r="B95" s="53" t="s">
        <v>149</v>
      </c>
      <c r="C95" s="53"/>
      <c r="D95" s="53"/>
      <c r="E95" s="54"/>
      <c r="F95" s="48">
        <v>-296.74099999999999</v>
      </c>
      <c r="G95" s="49">
        <v>-219.97146650000002</v>
      </c>
      <c r="H95" s="50">
        <v>-55.249600000000001</v>
      </c>
      <c r="I95" s="41">
        <v>-571.96206649999999</v>
      </c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</row>
    <row r="96" spans="1:34" s="52" customFormat="1">
      <c r="A96" s="47">
        <v>13</v>
      </c>
      <c r="B96" s="1171" t="s">
        <v>150</v>
      </c>
      <c r="C96" s="1171"/>
      <c r="D96" s="1171"/>
      <c r="E96" s="1172"/>
      <c r="F96" s="48">
        <v>-1460.5219999999999</v>
      </c>
      <c r="G96" s="49">
        <v>-917.31096750000006</v>
      </c>
      <c r="H96" s="58">
        <v>-188.53286</v>
      </c>
      <c r="I96" s="41">
        <v>-2566.3658275000003</v>
      </c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</row>
    <row r="97" spans="1:34">
      <c r="A97" s="36"/>
      <c r="B97" s="37"/>
      <c r="C97" s="1161" t="s">
        <v>151</v>
      </c>
      <c r="D97" s="1161"/>
      <c r="E97" s="1162"/>
      <c r="F97" s="38">
        <v>-850.70299999999997</v>
      </c>
      <c r="G97" s="39">
        <v>-721.69790150000006</v>
      </c>
      <c r="H97" s="40">
        <v>-158.98170999999999</v>
      </c>
      <c r="I97" s="41">
        <v>-1731.3826115000002</v>
      </c>
    </row>
    <row r="98" spans="1:34">
      <c r="A98" s="36"/>
      <c r="B98" s="37"/>
      <c r="C98" s="1161" t="s">
        <v>152</v>
      </c>
      <c r="D98" s="1161"/>
      <c r="E98" s="1162"/>
      <c r="F98" s="38">
        <v>-355.10199999999998</v>
      </c>
      <c r="G98" s="39">
        <v>-101.74698699999999</v>
      </c>
      <c r="H98" s="40">
        <v>-8.9652200000000004</v>
      </c>
      <c r="I98" s="41">
        <v>-465.81420699999995</v>
      </c>
    </row>
    <row r="99" spans="1:34">
      <c r="A99" s="36"/>
      <c r="B99" s="37"/>
      <c r="C99" s="1163" t="s">
        <v>153</v>
      </c>
      <c r="D99" s="1163"/>
      <c r="E99" s="1164"/>
      <c r="F99" s="38">
        <v>-179.33799999999999</v>
      </c>
      <c r="G99" s="39">
        <v>-21.96153</v>
      </c>
      <c r="H99" s="40">
        <v>-9.20045</v>
      </c>
      <c r="I99" s="41">
        <v>-210.49998000000002</v>
      </c>
    </row>
    <row r="100" spans="1:34">
      <c r="A100" s="36"/>
      <c r="B100" s="37"/>
      <c r="C100" s="1161" t="s">
        <v>154</v>
      </c>
      <c r="D100" s="1161"/>
      <c r="E100" s="1162"/>
      <c r="F100" s="38">
        <v>-1.78</v>
      </c>
      <c r="G100" s="39">
        <v>-4.5270000000000001</v>
      </c>
      <c r="H100" s="40">
        <v>0</v>
      </c>
      <c r="I100" s="41">
        <v>-6.3070000000000004</v>
      </c>
    </row>
    <row r="101" spans="1:34">
      <c r="A101" s="36"/>
      <c r="B101" s="37"/>
      <c r="C101" s="1161" t="s">
        <v>84</v>
      </c>
      <c r="D101" s="1161"/>
      <c r="E101" s="1162"/>
      <c r="F101" s="38">
        <v>-72.427999999999997</v>
      </c>
      <c r="G101" s="39">
        <v>-65.446549000000005</v>
      </c>
      <c r="H101" s="40">
        <v>-11.385479999999999</v>
      </c>
      <c r="I101" s="41">
        <v>-149.260029</v>
      </c>
    </row>
    <row r="102" spans="1:34">
      <c r="A102" s="36"/>
      <c r="B102" s="37"/>
      <c r="C102" s="1165" t="s">
        <v>85</v>
      </c>
      <c r="D102" s="1165"/>
      <c r="E102" s="1166"/>
      <c r="F102" s="38">
        <v>-1.171</v>
      </c>
      <c r="G102" s="39">
        <v>-1.931</v>
      </c>
      <c r="H102" s="40">
        <v>0</v>
      </c>
      <c r="I102" s="41">
        <v>-3.1019999999999999</v>
      </c>
    </row>
    <row r="103" spans="1:34" s="52" customFormat="1" ht="13.5" thickBot="1">
      <c r="A103" s="59">
        <v>14</v>
      </c>
      <c r="B103" s="1159" t="s">
        <v>189</v>
      </c>
      <c r="C103" s="1159"/>
      <c r="D103" s="1159"/>
      <c r="E103" s="1160"/>
      <c r="F103" s="60">
        <v>755.221</v>
      </c>
      <c r="G103" s="61">
        <v>-223.49364701510001</v>
      </c>
      <c r="H103" s="62">
        <v>-35.006749999999997</v>
      </c>
      <c r="I103" s="63">
        <v>496.791</v>
      </c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</row>
    <row r="105" spans="1:34" ht="14.25">
      <c r="A105" s="64"/>
    </row>
  </sheetData>
  <mergeCells count="80">
    <mergeCell ref="A2:I2"/>
    <mergeCell ref="H4:I4"/>
    <mergeCell ref="B5:E5"/>
    <mergeCell ref="B6:E6"/>
    <mergeCell ref="C7:E7"/>
    <mergeCell ref="D8:E8"/>
    <mergeCell ref="D9:E9"/>
    <mergeCell ref="C14:E14"/>
    <mergeCell ref="C15:E15"/>
    <mergeCell ref="C22:E22"/>
    <mergeCell ref="C10:E10"/>
    <mergeCell ref="D27:E27"/>
    <mergeCell ref="D29:E29"/>
    <mergeCell ref="D21:E21"/>
    <mergeCell ref="D24:E24"/>
    <mergeCell ref="C25:E25"/>
    <mergeCell ref="D26:E26"/>
    <mergeCell ref="D23:E23"/>
    <mergeCell ref="D28:E28"/>
    <mergeCell ref="C31:E31"/>
    <mergeCell ref="B32:E32"/>
    <mergeCell ref="C36:E36"/>
    <mergeCell ref="C33:E33"/>
    <mergeCell ref="D34:E34"/>
    <mergeCell ref="D35:E35"/>
    <mergeCell ref="C69:E69"/>
    <mergeCell ref="C77:E77"/>
    <mergeCell ref="B70:E70"/>
    <mergeCell ref="B71:E71"/>
    <mergeCell ref="C40:E40"/>
    <mergeCell ref="C41:E41"/>
    <mergeCell ref="D52:E52"/>
    <mergeCell ref="D53:E53"/>
    <mergeCell ref="D47:E47"/>
    <mergeCell ref="D49:E49"/>
    <mergeCell ref="C48:E48"/>
    <mergeCell ref="D54:E54"/>
    <mergeCell ref="C51:E51"/>
    <mergeCell ref="B57:E57"/>
    <mergeCell ref="C59:E59"/>
    <mergeCell ref="C60:E60"/>
    <mergeCell ref="D67:E67"/>
    <mergeCell ref="C68:E68"/>
    <mergeCell ref="D64:E64"/>
    <mergeCell ref="D55:E55"/>
    <mergeCell ref="B61:E61"/>
    <mergeCell ref="D63:E63"/>
    <mergeCell ref="C62:E62"/>
    <mergeCell ref="C65:E65"/>
    <mergeCell ref="D66:E66"/>
    <mergeCell ref="C82:E82"/>
    <mergeCell ref="C81:E81"/>
    <mergeCell ref="C72:E72"/>
    <mergeCell ref="C74:E74"/>
    <mergeCell ref="C73:E73"/>
    <mergeCell ref="B75:E75"/>
    <mergeCell ref="C76:E76"/>
    <mergeCell ref="C78:E78"/>
    <mergeCell ref="C79:E79"/>
    <mergeCell ref="C80:E80"/>
    <mergeCell ref="C93:E93"/>
    <mergeCell ref="C83:E83"/>
    <mergeCell ref="C85:E85"/>
    <mergeCell ref="D90:E90"/>
    <mergeCell ref="B92:E92"/>
    <mergeCell ref="B84:E84"/>
    <mergeCell ref="D86:E86"/>
    <mergeCell ref="D87:E87"/>
    <mergeCell ref="D89:E89"/>
    <mergeCell ref="C88:E88"/>
    <mergeCell ref="C91:E91"/>
    <mergeCell ref="C102:E102"/>
    <mergeCell ref="B103:E103"/>
    <mergeCell ref="C99:E99"/>
    <mergeCell ref="B94:E94"/>
    <mergeCell ref="B96:E96"/>
    <mergeCell ref="C97:E97"/>
    <mergeCell ref="C98:E98"/>
    <mergeCell ref="C100:E100"/>
    <mergeCell ref="C101:E10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8"/>
  <sheetViews>
    <sheetView workbookViewId="0">
      <selection activeCell="N17" sqref="N17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7" width="12" style="1" bestFit="1" customWidth="1"/>
    <col min="8" max="8" width="10.140625" style="1" bestFit="1" customWidth="1"/>
    <col min="9" max="9" width="12.5703125" style="1" bestFit="1" customWidth="1"/>
    <col min="10" max="33" width="9.140625" style="1"/>
    <col min="34" max="16384" width="9.140625" style="2"/>
  </cols>
  <sheetData>
    <row r="2" spans="1:9">
      <c r="A2" s="1153" t="s">
        <v>206</v>
      </c>
      <c r="B2" s="1153"/>
      <c r="C2" s="1153"/>
      <c r="D2" s="1153"/>
      <c r="E2" s="1153"/>
      <c r="F2" s="1153"/>
      <c r="G2" s="1153"/>
      <c r="H2" s="1153"/>
      <c r="I2" s="1153"/>
    </row>
    <row r="4" spans="1:9" ht="13.5" thickBot="1">
      <c r="F4" s="2"/>
      <c r="G4" s="2"/>
      <c r="H4" s="1186" t="s">
        <v>90</v>
      </c>
      <c r="I4" s="1186"/>
    </row>
    <row r="5" spans="1:9" ht="26.25" thickBot="1">
      <c r="A5" s="67" t="s">
        <v>177</v>
      </c>
      <c r="B5" s="1187" t="s">
        <v>97</v>
      </c>
      <c r="C5" s="1188"/>
      <c r="D5" s="1188"/>
      <c r="E5" s="1189"/>
      <c r="F5" s="68" t="s">
        <v>91</v>
      </c>
      <c r="G5" s="69" t="s">
        <v>92</v>
      </c>
      <c r="H5" s="70" t="s">
        <v>93</v>
      </c>
      <c r="I5" s="71" t="s">
        <v>94</v>
      </c>
    </row>
    <row r="6" spans="1:9">
      <c r="A6" s="72">
        <v>1</v>
      </c>
      <c r="B6" s="1134" t="s">
        <v>53</v>
      </c>
      <c r="C6" s="1134"/>
      <c r="D6" s="1134"/>
      <c r="E6" s="1004"/>
      <c r="F6" s="73">
        <v>9848.5149999999994</v>
      </c>
      <c r="G6" s="73">
        <v>4368.1115553660002</v>
      </c>
      <c r="H6" s="74">
        <v>468.14703000000003</v>
      </c>
      <c r="I6" s="5">
        <v>14684.773585366</v>
      </c>
    </row>
    <row r="7" spans="1:9">
      <c r="A7" s="75"/>
      <c r="B7" s="76"/>
      <c r="C7" s="971" t="s">
        <v>98</v>
      </c>
      <c r="D7" s="972"/>
      <c r="E7" s="972"/>
      <c r="F7" s="6">
        <v>4351.9669999999996</v>
      </c>
      <c r="G7" s="6">
        <v>2007.6433725260001</v>
      </c>
      <c r="H7" s="7">
        <v>121.41558999999999</v>
      </c>
      <c r="I7" s="8">
        <v>6481.0259625260005</v>
      </c>
    </row>
    <row r="8" spans="1:9">
      <c r="A8" s="77"/>
      <c r="B8" s="20"/>
      <c r="C8" s="20"/>
      <c r="D8" s="1135" t="s">
        <v>99</v>
      </c>
      <c r="E8" s="966"/>
      <c r="F8" s="6">
        <v>4328.7060000000001</v>
      </c>
      <c r="G8" s="6">
        <v>2006.5553725259999</v>
      </c>
      <c r="H8" s="7">
        <v>121.41558000000001</v>
      </c>
      <c r="I8" s="8">
        <v>6456.6769525260006</v>
      </c>
    </row>
    <row r="9" spans="1:9">
      <c r="A9" s="77"/>
      <c r="B9" s="20"/>
      <c r="C9" s="20"/>
      <c r="D9" s="1135" t="s">
        <v>100</v>
      </c>
      <c r="E9" s="966"/>
      <c r="F9" s="6">
        <v>23.260999999999999</v>
      </c>
      <c r="G9" s="6">
        <v>1.0880000000000001</v>
      </c>
      <c r="H9" s="7">
        <v>1.0000000000000001E-5</v>
      </c>
      <c r="I9" s="8">
        <v>24.34901</v>
      </c>
    </row>
    <row r="10" spans="1:9">
      <c r="A10" s="75"/>
      <c r="B10" s="76"/>
      <c r="C10" s="1126" t="s">
        <v>101</v>
      </c>
      <c r="D10" s="1126"/>
      <c r="E10" s="971"/>
      <c r="F10" s="6">
        <v>366.834</v>
      </c>
      <c r="G10" s="6">
        <v>118.446</v>
      </c>
      <c r="H10" s="7">
        <v>18.388290000000001</v>
      </c>
      <c r="I10" s="8">
        <v>503.66828999999996</v>
      </c>
    </row>
    <row r="11" spans="1:9">
      <c r="A11" s="77"/>
      <c r="B11" s="20"/>
      <c r="C11" s="20"/>
      <c r="D11" s="20" t="s">
        <v>102</v>
      </c>
      <c r="E11" s="21"/>
      <c r="F11" s="6">
        <v>366.83100000000002</v>
      </c>
      <c r="G11" s="6">
        <v>117.343</v>
      </c>
      <c r="H11" s="7">
        <v>18.388290000000001</v>
      </c>
      <c r="I11" s="8">
        <v>502.56228999999996</v>
      </c>
    </row>
    <row r="12" spans="1:9">
      <c r="A12" s="77"/>
      <c r="B12" s="20"/>
      <c r="C12" s="20"/>
      <c r="D12" s="20" t="s">
        <v>103</v>
      </c>
      <c r="E12" s="21"/>
      <c r="F12" s="6">
        <v>3.0000000000000001E-3</v>
      </c>
      <c r="G12" s="6">
        <v>1.103</v>
      </c>
      <c r="H12" s="7">
        <v>0</v>
      </c>
      <c r="I12" s="8">
        <v>1.1060000000000001</v>
      </c>
    </row>
    <row r="13" spans="1:9" ht="12.75" hidden="1" customHeight="1">
      <c r="A13" s="77"/>
      <c r="B13" s="20"/>
      <c r="C13" s="20"/>
      <c r="D13" s="20" t="s">
        <v>45</v>
      </c>
      <c r="E13" s="21"/>
      <c r="F13" s="6">
        <v>0</v>
      </c>
      <c r="G13" s="6">
        <v>0</v>
      </c>
      <c r="H13" s="7">
        <v>0</v>
      </c>
      <c r="I13" s="8">
        <v>0</v>
      </c>
    </row>
    <row r="14" spans="1:9">
      <c r="A14" s="78"/>
      <c r="B14" s="19"/>
      <c r="C14" s="1128" t="s">
        <v>178</v>
      </c>
      <c r="D14" s="1128"/>
      <c r="E14" s="968"/>
      <c r="F14" s="6">
        <v>3.6459999999999999</v>
      </c>
      <c r="G14" s="6">
        <v>1.825</v>
      </c>
      <c r="H14" s="7">
        <v>3.0030000000000001E-2</v>
      </c>
      <c r="I14" s="8">
        <v>5.5010300000000001</v>
      </c>
    </row>
    <row r="15" spans="1:9">
      <c r="A15" s="75"/>
      <c r="B15" s="76"/>
      <c r="C15" s="1126" t="s">
        <v>105</v>
      </c>
      <c r="D15" s="1126"/>
      <c r="E15" s="971"/>
      <c r="F15" s="6">
        <v>943.06899999999996</v>
      </c>
      <c r="G15" s="6">
        <v>548.47625849999997</v>
      </c>
      <c r="H15" s="7">
        <v>124.21428</v>
      </c>
      <c r="I15" s="8">
        <v>1615.7595385</v>
      </c>
    </row>
    <row r="16" spans="1:9">
      <c r="A16" s="77"/>
      <c r="B16" s="20"/>
      <c r="C16" s="20"/>
      <c r="D16" s="20" t="s">
        <v>106</v>
      </c>
      <c r="E16" s="21"/>
      <c r="F16" s="6">
        <v>725.04700000000003</v>
      </c>
      <c r="G16" s="6">
        <v>427.24114899999995</v>
      </c>
      <c r="H16" s="7">
        <v>121.69320999999999</v>
      </c>
      <c r="I16" s="8">
        <v>1273.9813589999999</v>
      </c>
    </row>
    <row r="17" spans="1:9">
      <c r="A17" s="77"/>
      <c r="B17" s="20"/>
      <c r="C17" s="20"/>
      <c r="D17" s="20" t="s">
        <v>107</v>
      </c>
      <c r="E17" s="21"/>
      <c r="F17" s="6">
        <v>167.49299999999999</v>
      </c>
      <c r="G17" s="6">
        <v>113.7001095</v>
      </c>
      <c r="H17" s="7">
        <v>1.6450700000000003</v>
      </c>
      <c r="I17" s="8">
        <v>282.83817950000002</v>
      </c>
    </row>
    <row r="18" spans="1:9">
      <c r="A18" s="77"/>
      <c r="B18" s="20"/>
      <c r="C18" s="20"/>
      <c r="D18" s="20" t="s">
        <v>108</v>
      </c>
      <c r="E18" s="21"/>
      <c r="F18" s="6">
        <v>50.279000000000003</v>
      </c>
      <c r="G18" s="6">
        <v>1.48</v>
      </c>
      <c r="H18" s="7">
        <v>0</v>
      </c>
      <c r="I18" s="8">
        <v>51.759</v>
      </c>
    </row>
    <row r="19" spans="1:9">
      <c r="A19" s="77"/>
      <c r="B19" s="20"/>
      <c r="C19" s="20"/>
      <c r="D19" s="20" t="s">
        <v>109</v>
      </c>
      <c r="E19" s="21"/>
      <c r="F19" s="6">
        <v>0.04</v>
      </c>
      <c r="G19" s="6">
        <v>0.05</v>
      </c>
      <c r="H19" s="7">
        <v>0</v>
      </c>
      <c r="I19" s="8">
        <v>0.09</v>
      </c>
    </row>
    <row r="20" spans="1:9" ht="12.75" hidden="1" customHeight="1">
      <c r="A20" s="77"/>
      <c r="B20" s="20"/>
      <c r="C20" s="20"/>
      <c r="D20" s="20" t="s">
        <v>46</v>
      </c>
      <c r="E20" s="21"/>
      <c r="F20" s="6">
        <v>0</v>
      </c>
      <c r="G20" s="6">
        <v>0</v>
      </c>
      <c r="H20" s="6">
        <v>0</v>
      </c>
      <c r="I20" s="8">
        <v>0</v>
      </c>
    </row>
    <row r="21" spans="1:9">
      <c r="A21" s="77"/>
      <c r="B21" s="20"/>
      <c r="C21" s="20"/>
      <c r="D21" s="1131" t="s">
        <v>110</v>
      </c>
      <c r="E21" s="977"/>
      <c r="F21" s="6">
        <v>0.21</v>
      </c>
      <c r="G21" s="6">
        <v>6.0049999999999999</v>
      </c>
      <c r="H21" s="7">
        <v>0.876</v>
      </c>
      <c r="I21" s="8">
        <v>7.0910000000000002</v>
      </c>
    </row>
    <row r="22" spans="1:9">
      <c r="A22" s="75"/>
      <c r="B22" s="20"/>
      <c r="C22" s="971" t="s">
        <v>111</v>
      </c>
      <c r="D22" s="972"/>
      <c r="E22" s="972"/>
      <c r="F22" s="6">
        <v>3750.8209999999999</v>
      </c>
      <c r="G22" s="6">
        <v>1587.58962434</v>
      </c>
      <c r="H22" s="7">
        <v>130.62808999999999</v>
      </c>
      <c r="I22" s="8">
        <v>5469.0387143399994</v>
      </c>
    </row>
    <row r="23" spans="1:9">
      <c r="A23" s="77"/>
      <c r="B23" s="20"/>
      <c r="C23" s="20"/>
      <c r="D23" s="966" t="s">
        <v>112</v>
      </c>
      <c r="E23" s="1139"/>
      <c r="F23" s="6">
        <v>7.367</v>
      </c>
      <c r="G23" s="6">
        <v>414.62900000000002</v>
      </c>
      <c r="H23" s="7">
        <v>0.83923999999999999</v>
      </c>
      <c r="I23" s="8">
        <v>422.83524</v>
      </c>
    </row>
    <row r="24" spans="1:9">
      <c r="A24" s="77"/>
      <c r="B24" s="20"/>
      <c r="C24" s="20"/>
      <c r="D24" s="966" t="s">
        <v>113</v>
      </c>
      <c r="E24" s="1139"/>
      <c r="F24" s="6">
        <v>3743.4540000000002</v>
      </c>
      <c r="G24" s="6">
        <v>1172.9606243400001</v>
      </c>
      <c r="H24" s="7">
        <v>129.78885</v>
      </c>
      <c r="I24" s="8">
        <v>5046.203474339999</v>
      </c>
    </row>
    <row r="25" spans="1:9">
      <c r="A25" s="75"/>
      <c r="B25" s="20"/>
      <c r="C25" s="971" t="s">
        <v>114</v>
      </c>
      <c r="D25" s="972"/>
      <c r="E25" s="972"/>
      <c r="F25" s="6">
        <v>51.417999999999999</v>
      </c>
      <c r="G25" s="6">
        <v>41.841999999999999</v>
      </c>
      <c r="H25" s="7">
        <v>4.9736499999999992</v>
      </c>
      <c r="I25" s="8">
        <v>98.233649999999997</v>
      </c>
    </row>
    <row r="26" spans="1:9">
      <c r="A26" s="77"/>
      <c r="B26" s="20"/>
      <c r="C26" s="20"/>
      <c r="D26" s="1131" t="s">
        <v>115</v>
      </c>
      <c r="E26" s="977"/>
      <c r="F26" s="6">
        <v>3.6999999999999998E-2</v>
      </c>
      <c r="G26" s="6">
        <v>9.5489999999999995</v>
      </c>
      <c r="H26" s="7">
        <v>0</v>
      </c>
      <c r="I26" s="8">
        <v>9.5860000000000003</v>
      </c>
    </row>
    <row r="27" spans="1:9" ht="12.75" hidden="1" customHeight="1">
      <c r="A27" s="77"/>
      <c r="B27" s="20"/>
      <c r="C27" s="20"/>
      <c r="D27" s="1131" t="s">
        <v>47</v>
      </c>
      <c r="E27" s="977"/>
      <c r="F27" s="6">
        <v>0</v>
      </c>
      <c r="G27" s="6">
        <v>0</v>
      </c>
      <c r="H27" s="7">
        <v>0</v>
      </c>
      <c r="I27" s="8">
        <v>0</v>
      </c>
    </row>
    <row r="28" spans="1:9" ht="12.75" hidden="1" customHeight="1">
      <c r="A28" s="77"/>
      <c r="B28" s="20"/>
      <c r="C28" s="20"/>
      <c r="D28" s="1131" t="s">
        <v>48</v>
      </c>
      <c r="E28" s="977"/>
      <c r="F28" s="6">
        <v>0</v>
      </c>
      <c r="G28" s="6">
        <v>0</v>
      </c>
      <c r="H28" s="7">
        <v>0</v>
      </c>
      <c r="I28" s="8">
        <v>0</v>
      </c>
    </row>
    <row r="29" spans="1:9">
      <c r="A29" s="77"/>
      <c r="B29" s="20"/>
      <c r="C29" s="20"/>
      <c r="D29" s="1131" t="s">
        <v>117</v>
      </c>
      <c r="E29" s="977"/>
      <c r="F29" s="6">
        <v>51.38</v>
      </c>
      <c r="G29" s="6">
        <v>32.280999999999999</v>
      </c>
      <c r="H29" s="7">
        <v>4.8806499999999993</v>
      </c>
      <c r="I29" s="8">
        <v>88.54164999999999</v>
      </c>
    </row>
    <row r="30" spans="1:9">
      <c r="A30" s="77"/>
      <c r="B30" s="20"/>
      <c r="C30" s="20"/>
      <c r="D30" s="20" t="s">
        <v>118</v>
      </c>
      <c r="E30" s="21"/>
      <c r="F30" s="6">
        <v>1E-3</v>
      </c>
      <c r="G30" s="6">
        <v>1.2E-2</v>
      </c>
      <c r="H30" s="7">
        <v>9.2999999999999999E-2</v>
      </c>
      <c r="I30" s="8">
        <v>0.106</v>
      </c>
    </row>
    <row r="31" spans="1:9">
      <c r="A31" s="77"/>
      <c r="B31" s="20"/>
      <c r="C31" s="981" t="s">
        <v>119</v>
      </c>
      <c r="D31" s="982"/>
      <c r="E31" s="1185"/>
      <c r="F31" s="15">
        <v>380.76</v>
      </c>
      <c r="G31" s="6">
        <v>62.289300000000019</v>
      </c>
      <c r="H31" s="7">
        <v>68.497100000000003</v>
      </c>
      <c r="I31" s="8">
        <v>511.54640000000001</v>
      </c>
    </row>
    <row r="32" spans="1:9">
      <c r="A32" s="79">
        <v>2</v>
      </c>
      <c r="B32" s="1129" t="s">
        <v>120</v>
      </c>
      <c r="C32" s="1129"/>
      <c r="D32" s="1129"/>
      <c r="E32" s="984"/>
      <c r="F32" s="80">
        <v>-4721.4549999999999</v>
      </c>
      <c r="G32" s="80">
        <v>-1966.3582124999998</v>
      </c>
      <c r="H32" s="81">
        <v>-134.63358000000002</v>
      </c>
      <c r="I32" s="8">
        <v>-6822.4467925000008</v>
      </c>
    </row>
    <row r="33" spans="1:9">
      <c r="A33" s="75"/>
      <c r="B33" s="76"/>
      <c r="C33" s="1126" t="s">
        <v>98</v>
      </c>
      <c r="D33" s="1126"/>
      <c r="E33" s="971"/>
      <c r="F33" s="6">
        <v>-586.67100000000005</v>
      </c>
      <c r="G33" s="6">
        <v>-344.05331699999999</v>
      </c>
      <c r="H33" s="7">
        <v>-25.840589999999999</v>
      </c>
      <c r="I33" s="8">
        <v>-956.56490700000006</v>
      </c>
    </row>
    <row r="34" spans="1:9">
      <c r="A34" s="77"/>
      <c r="B34" s="20"/>
      <c r="C34" s="20"/>
      <c r="D34" s="1135" t="s">
        <v>99</v>
      </c>
      <c r="E34" s="966"/>
      <c r="F34" s="6">
        <v>-546.25</v>
      </c>
      <c r="G34" s="6">
        <v>-318.12180599999999</v>
      </c>
      <c r="H34" s="7">
        <v>-20.065560000000001</v>
      </c>
      <c r="I34" s="8">
        <v>-884.437366</v>
      </c>
    </row>
    <row r="35" spans="1:9">
      <c r="A35" s="77"/>
      <c r="B35" s="20"/>
      <c r="C35" s="20"/>
      <c r="D35" s="1135" t="s">
        <v>100</v>
      </c>
      <c r="E35" s="966"/>
      <c r="F35" s="6">
        <v>-40.420999999999999</v>
      </c>
      <c r="G35" s="6">
        <v>-25.931510999999997</v>
      </c>
      <c r="H35" s="7">
        <v>-5.7750300000000001</v>
      </c>
      <c r="I35" s="8">
        <v>-72.127540999999994</v>
      </c>
    </row>
    <row r="36" spans="1:9">
      <c r="A36" s="75"/>
      <c r="B36" s="76"/>
      <c r="C36" s="1126" t="s">
        <v>101</v>
      </c>
      <c r="D36" s="1126"/>
      <c r="E36" s="971"/>
      <c r="F36" s="6">
        <v>-20.300999999999998</v>
      </c>
      <c r="G36" s="6">
        <v>-14.756</v>
      </c>
      <c r="H36" s="7">
        <v>-0.96316999999999997</v>
      </c>
      <c r="I36" s="8">
        <v>-36.02017</v>
      </c>
    </row>
    <row r="37" spans="1:9">
      <c r="A37" s="77"/>
      <c r="B37" s="20"/>
      <c r="C37" s="20"/>
      <c r="D37" s="20" t="s">
        <v>102</v>
      </c>
      <c r="E37" s="21"/>
      <c r="F37" s="6">
        <v>-20.135999999999999</v>
      </c>
      <c r="G37" s="6">
        <v>-14.756</v>
      </c>
      <c r="H37" s="7">
        <v>-0.95299999999999996</v>
      </c>
      <c r="I37" s="8">
        <v>-35.844999999999999</v>
      </c>
    </row>
    <row r="38" spans="1:9">
      <c r="A38" s="77"/>
      <c r="B38" s="20"/>
      <c r="C38" s="20"/>
      <c r="D38" s="20" t="s">
        <v>103</v>
      </c>
      <c r="E38" s="21"/>
      <c r="F38" s="6">
        <v>-0.13800000000000001</v>
      </c>
      <c r="G38" s="6">
        <v>0</v>
      </c>
      <c r="H38" s="7">
        <v>-1.017E-2</v>
      </c>
      <c r="I38" s="8">
        <v>-0.14817</v>
      </c>
    </row>
    <row r="39" spans="1:9">
      <c r="A39" s="77"/>
      <c r="B39" s="20"/>
      <c r="C39" s="20"/>
      <c r="D39" s="20" t="s">
        <v>45</v>
      </c>
      <c r="E39" s="21"/>
      <c r="F39" s="6">
        <v>-2.7E-2</v>
      </c>
      <c r="G39" s="6">
        <v>0</v>
      </c>
      <c r="H39" s="7">
        <v>0</v>
      </c>
      <c r="I39" s="8">
        <v>-2.7E-2</v>
      </c>
    </row>
    <row r="40" spans="1:9">
      <c r="A40" s="78"/>
      <c r="B40" s="19"/>
      <c r="C40" s="1128" t="s">
        <v>178</v>
      </c>
      <c r="D40" s="1128"/>
      <c r="E40" s="968"/>
      <c r="F40" s="6">
        <v>-36.290999999999997</v>
      </c>
      <c r="G40" s="6">
        <v>-11.240285500000001</v>
      </c>
      <c r="H40" s="7">
        <v>-3.1095900000000003</v>
      </c>
      <c r="I40" s="8">
        <v>-50.640875499999993</v>
      </c>
    </row>
    <row r="41" spans="1:9">
      <c r="A41" s="75"/>
      <c r="B41" s="76"/>
      <c r="C41" s="1126" t="s">
        <v>105</v>
      </c>
      <c r="D41" s="1126"/>
      <c r="E41" s="971"/>
      <c r="F41" s="6">
        <v>-397.61500000000001</v>
      </c>
      <c r="G41" s="6">
        <v>-381.04732849999999</v>
      </c>
      <c r="H41" s="7">
        <v>-19.734020000000001</v>
      </c>
      <c r="I41" s="8">
        <v>-798.39634850000004</v>
      </c>
    </row>
    <row r="42" spans="1:9">
      <c r="A42" s="77"/>
      <c r="B42" s="20"/>
      <c r="C42" s="20"/>
      <c r="D42" s="20" t="s">
        <v>106</v>
      </c>
      <c r="E42" s="21"/>
      <c r="F42" s="6">
        <v>-0.77800000000000002</v>
      </c>
      <c r="G42" s="6">
        <v>-0.92400000000000004</v>
      </c>
      <c r="H42" s="7">
        <v>-0.21452000000000002</v>
      </c>
      <c r="I42" s="8">
        <v>-1.91652</v>
      </c>
    </row>
    <row r="43" spans="1:9">
      <c r="A43" s="77"/>
      <c r="B43" s="20"/>
      <c r="C43" s="20"/>
      <c r="D43" s="20" t="s">
        <v>107</v>
      </c>
      <c r="E43" s="21"/>
      <c r="F43" s="6">
        <v>-210.41300000000001</v>
      </c>
      <c r="G43" s="6">
        <v>-110.72172200000001</v>
      </c>
      <c r="H43" s="7">
        <v>-1.23281</v>
      </c>
      <c r="I43" s="8">
        <v>-322.36753199999998</v>
      </c>
    </row>
    <row r="44" spans="1:9">
      <c r="A44" s="77"/>
      <c r="B44" s="20"/>
      <c r="C44" s="20"/>
      <c r="D44" s="20" t="s">
        <v>108</v>
      </c>
      <c r="E44" s="21"/>
      <c r="F44" s="6">
        <v>-3.621</v>
      </c>
      <c r="G44" s="6">
        <v>-1.839</v>
      </c>
      <c r="H44" s="7">
        <v>-1E-3</v>
      </c>
      <c r="I44" s="8">
        <v>-5.4610000000000003</v>
      </c>
    </row>
    <row r="45" spans="1:9">
      <c r="A45" s="77"/>
      <c r="B45" s="20"/>
      <c r="C45" s="20"/>
      <c r="D45" s="20" t="s">
        <v>109</v>
      </c>
      <c r="E45" s="21"/>
      <c r="F45" s="6">
        <v>-93.307000000000002</v>
      </c>
      <c r="G45" s="6">
        <v>-82.488982499999992</v>
      </c>
      <c r="H45" s="7">
        <v>-4.9297599999999999</v>
      </c>
      <c r="I45" s="8">
        <v>-180.7257425</v>
      </c>
    </row>
    <row r="46" spans="1:9">
      <c r="A46" s="77"/>
      <c r="B46" s="20"/>
      <c r="C46" s="20"/>
      <c r="D46" s="20" t="s">
        <v>46</v>
      </c>
      <c r="E46" s="21"/>
      <c r="F46" s="6">
        <v>-41.563000000000002</v>
      </c>
      <c r="G46" s="6">
        <v>-156.86112349999999</v>
      </c>
      <c r="H46" s="7">
        <v>-8.6450200000000006</v>
      </c>
      <c r="I46" s="8">
        <v>-207.06914349999997</v>
      </c>
    </row>
    <row r="47" spans="1:9">
      <c r="A47" s="77"/>
      <c r="B47" s="20"/>
      <c r="C47" s="20"/>
      <c r="D47" s="1131" t="s">
        <v>110</v>
      </c>
      <c r="E47" s="977"/>
      <c r="F47" s="6">
        <v>-47.933</v>
      </c>
      <c r="G47" s="6">
        <v>-28.212500499999997</v>
      </c>
      <c r="H47" s="7">
        <v>-4.7109100000000002</v>
      </c>
      <c r="I47" s="8">
        <v>-80.856410499999996</v>
      </c>
    </row>
    <row r="48" spans="1:9">
      <c r="A48" s="75"/>
      <c r="B48" s="20"/>
      <c r="C48" s="1126" t="s">
        <v>111</v>
      </c>
      <c r="D48" s="1126"/>
      <c r="E48" s="971"/>
      <c r="F48" s="6">
        <v>-3400.9839999999999</v>
      </c>
      <c r="G48" s="6">
        <v>-931.22018249999996</v>
      </c>
      <c r="H48" s="7">
        <v>-79.156059999999997</v>
      </c>
      <c r="I48" s="8">
        <v>-4411.3602424999999</v>
      </c>
    </row>
    <row r="49" spans="1:33">
      <c r="A49" s="77"/>
      <c r="B49" s="20"/>
      <c r="C49" s="20"/>
      <c r="D49" s="966" t="s">
        <v>112</v>
      </c>
      <c r="E49" s="1139"/>
      <c r="F49" s="6">
        <v>-2.923</v>
      </c>
      <c r="G49" s="6">
        <v>-0.30519950000000001</v>
      </c>
      <c r="H49" s="7">
        <v>-1.167E-2</v>
      </c>
      <c r="I49" s="8">
        <v>-3.2398695000000002</v>
      </c>
    </row>
    <row r="50" spans="1:33">
      <c r="A50" s="77"/>
      <c r="B50" s="20"/>
      <c r="C50" s="20"/>
      <c r="D50" s="20" t="s">
        <v>113</v>
      </c>
      <c r="E50" s="21"/>
      <c r="F50" s="6">
        <v>-3398.0610000000001</v>
      </c>
      <c r="G50" s="6">
        <v>-930.91498300000001</v>
      </c>
      <c r="H50" s="7">
        <v>-79.144390000000001</v>
      </c>
      <c r="I50" s="8">
        <v>-4408.1203729999997</v>
      </c>
    </row>
    <row r="51" spans="1:33">
      <c r="A51" s="75"/>
      <c r="B51" s="20"/>
      <c r="C51" s="1126" t="s">
        <v>114</v>
      </c>
      <c r="D51" s="1126"/>
      <c r="E51" s="971"/>
      <c r="F51" s="6">
        <v>-279.59300000000002</v>
      </c>
      <c r="G51" s="6">
        <v>-284.04109899999997</v>
      </c>
      <c r="H51" s="7">
        <v>-5.8301499999999997</v>
      </c>
      <c r="I51" s="8">
        <v>-569.464249</v>
      </c>
    </row>
    <row r="52" spans="1:33">
      <c r="A52" s="77"/>
      <c r="B52" s="20"/>
      <c r="C52" s="20"/>
      <c r="D52" s="1131" t="s">
        <v>115</v>
      </c>
      <c r="E52" s="977"/>
      <c r="F52" s="6">
        <v>-35.201000000000001</v>
      </c>
      <c r="G52" s="6">
        <v>-52.700713999999998</v>
      </c>
      <c r="H52" s="7">
        <v>-3.9829299999999996</v>
      </c>
      <c r="I52" s="8">
        <v>-91.884643999999994</v>
      </c>
    </row>
    <row r="53" spans="1:33">
      <c r="A53" s="77"/>
      <c r="B53" s="20"/>
      <c r="C53" s="20"/>
      <c r="D53" s="1131" t="s">
        <v>47</v>
      </c>
      <c r="E53" s="977"/>
      <c r="F53" s="6">
        <v>-0.71799999999999997</v>
      </c>
      <c r="G53" s="6">
        <v>-2.302756</v>
      </c>
      <c r="H53" s="7">
        <v>0</v>
      </c>
      <c r="I53" s="8">
        <v>-3.020756</v>
      </c>
    </row>
    <row r="54" spans="1:33">
      <c r="A54" s="77"/>
      <c r="B54" s="20"/>
      <c r="C54" s="20"/>
      <c r="D54" s="1131" t="s">
        <v>48</v>
      </c>
      <c r="E54" s="977"/>
      <c r="F54" s="6">
        <v>-0.186</v>
      </c>
      <c r="G54" s="6">
        <v>-3.5999999999999997E-2</v>
      </c>
      <c r="H54" s="7">
        <v>0</v>
      </c>
      <c r="I54" s="8">
        <v>-0.222</v>
      </c>
    </row>
    <row r="55" spans="1:33">
      <c r="A55" s="77"/>
      <c r="B55" s="20"/>
      <c r="C55" s="20"/>
      <c r="D55" s="1131" t="s">
        <v>117</v>
      </c>
      <c r="E55" s="977"/>
      <c r="F55" s="6">
        <v>-212.261</v>
      </c>
      <c r="G55" s="6">
        <v>-218.41791649999999</v>
      </c>
      <c r="H55" s="7">
        <v>-1.32534</v>
      </c>
      <c r="I55" s="8">
        <v>-432.0042565</v>
      </c>
    </row>
    <row r="56" spans="1:33">
      <c r="A56" s="77"/>
      <c r="B56" s="20"/>
      <c r="C56" s="20"/>
      <c r="D56" s="20" t="s">
        <v>118</v>
      </c>
      <c r="E56" s="21"/>
      <c r="F56" s="6">
        <v>-31.227</v>
      </c>
      <c r="G56" s="6">
        <v>-10.583712499999999</v>
      </c>
      <c r="H56" s="7">
        <v>-0.52188000000000001</v>
      </c>
      <c r="I56" s="8">
        <v>-42.332592499999997</v>
      </c>
    </row>
    <row r="57" spans="1:33" s="4" customFormat="1">
      <c r="A57" s="79">
        <v>3</v>
      </c>
      <c r="B57" s="1129" t="s">
        <v>121</v>
      </c>
      <c r="C57" s="1129"/>
      <c r="D57" s="1129"/>
      <c r="E57" s="984"/>
      <c r="F57" s="80">
        <v>5127.0600000000004</v>
      </c>
      <c r="G57" s="80">
        <v>2401.7533428659999</v>
      </c>
      <c r="H57" s="81">
        <v>333.51345000000003</v>
      </c>
      <c r="I57" s="8">
        <v>7862.3267928659998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s="4" customFormat="1">
      <c r="A58" s="79">
        <v>4</v>
      </c>
      <c r="B58" s="82" t="s">
        <v>66</v>
      </c>
      <c r="C58" s="82"/>
      <c r="D58" s="82"/>
      <c r="E58" s="83"/>
      <c r="F58" s="80">
        <v>1761.893</v>
      </c>
      <c r="G58" s="80">
        <v>638.82378772999994</v>
      </c>
      <c r="H58" s="81">
        <v>83.725570000000005</v>
      </c>
      <c r="I58" s="8">
        <v>2484.4423577299999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>
      <c r="A59" s="75"/>
      <c r="B59" s="20"/>
      <c r="C59" s="1126" t="s">
        <v>67</v>
      </c>
      <c r="D59" s="1126"/>
      <c r="E59" s="971"/>
      <c r="F59" s="6">
        <v>2077.797</v>
      </c>
      <c r="G59" s="6">
        <v>919.68931223000004</v>
      </c>
      <c r="H59" s="7">
        <v>143.84352999999999</v>
      </c>
      <c r="I59" s="8">
        <v>3141.3298422299999</v>
      </c>
    </row>
    <row r="60" spans="1:33">
      <c r="A60" s="75"/>
      <c r="B60" s="20"/>
      <c r="C60" s="1126" t="s">
        <v>68</v>
      </c>
      <c r="D60" s="1126"/>
      <c r="E60" s="971"/>
      <c r="F60" s="6">
        <v>-315.904</v>
      </c>
      <c r="G60" s="6">
        <v>-280.86552449999999</v>
      </c>
      <c r="H60" s="7">
        <v>-60.117959999999997</v>
      </c>
      <c r="I60" s="8">
        <v>-656.88748450000003</v>
      </c>
    </row>
    <row r="61" spans="1:33" s="4" customFormat="1">
      <c r="A61" s="79">
        <v>5</v>
      </c>
      <c r="B61" s="1129" t="s">
        <v>180</v>
      </c>
      <c r="C61" s="1129"/>
      <c r="D61" s="1129"/>
      <c r="E61" s="984"/>
      <c r="F61" s="80">
        <v>23.516999999999999</v>
      </c>
      <c r="G61" s="80">
        <v>12.291</v>
      </c>
      <c r="H61" s="81">
        <v>0</v>
      </c>
      <c r="I61" s="8">
        <v>35.808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>
      <c r="A62" s="75"/>
      <c r="B62" s="20"/>
      <c r="C62" s="1128" t="s">
        <v>191</v>
      </c>
      <c r="D62" s="1128"/>
      <c r="E62" s="968"/>
      <c r="F62" s="6">
        <v>-20.317</v>
      </c>
      <c r="G62" s="6">
        <v>2.9390000000000001</v>
      </c>
      <c r="H62" s="7">
        <v>0</v>
      </c>
      <c r="I62" s="8">
        <v>-17.378</v>
      </c>
    </row>
    <row r="63" spans="1:33">
      <c r="A63" s="77"/>
      <c r="B63" s="20"/>
      <c r="C63" s="20"/>
      <c r="D63" s="1135" t="s">
        <v>30</v>
      </c>
      <c r="E63" s="966"/>
      <c r="F63" s="6">
        <v>3.766</v>
      </c>
      <c r="G63" s="6">
        <v>0.47199999999999998</v>
      </c>
      <c r="H63" s="7">
        <v>0</v>
      </c>
      <c r="I63" s="8">
        <v>4.2380000000000004</v>
      </c>
    </row>
    <row r="64" spans="1:33">
      <c r="A64" s="77"/>
      <c r="B64" s="20"/>
      <c r="C64" s="20"/>
      <c r="D64" s="1135" t="s">
        <v>31</v>
      </c>
      <c r="E64" s="966"/>
      <c r="F64" s="6">
        <v>-24.082999999999998</v>
      </c>
      <c r="G64" s="6">
        <v>2.4670000000000001</v>
      </c>
      <c r="H64" s="7">
        <v>0</v>
      </c>
      <c r="I64" s="8">
        <v>-21.616</v>
      </c>
    </row>
    <row r="65" spans="1:33">
      <c r="A65" s="75"/>
      <c r="B65" s="76"/>
      <c r="C65" s="1128" t="s">
        <v>182</v>
      </c>
      <c r="D65" s="1128"/>
      <c r="E65" s="968"/>
      <c r="F65" s="6">
        <v>21.776</v>
      </c>
      <c r="G65" s="6">
        <v>-4.54</v>
      </c>
      <c r="H65" s="15">
        <v>0</v>
      </c>
      <c r="I65" s="8">
        <v>17.236000000000001</v>
      </c>
    </row>
    <row r="66" spans="1:33">
      <c r="A66" s="77"/>
      <c r="B66" s="20"/>
      <c r="C66" s="20"/>
      <c r="D66" s="1135" t="s">
        <v>30</v>
      </c>
      <c r="E66" s="966"/>
      <c r="F66" s="6">
        <v>20.259</v>
      </c>
      <c r="G66" s="6">
        <v>0</v>
      </c>
      <c r="H66" s="7">
        <v>0</v>
      </c>
      <c r="I66" s="8">
        <v>20.259</v>
      </c>
    </row>
    <row r="67" spans="1:33">
      <c r="A67" s="77"/>
      <c r="B67" s="20"/>
      <c r="C67" s="20"/>
      <c r="D67" s="1135" t="s">
        <v>31</v>
      </c>
      <c r="E67" s="966"/>
      <c r="F67" s="6">
        <v>1.5169999999999999</v>
      </c>
      <c r="G67" s="6">
        <v>-4.54</v>
      </c>
      <c r="H67" s="7">
        <v>0</v>
      </c>
      <c r="I67" s="8">
        <v>-3.0230000000000001</v>
      </c>
    </row>
    <row r="68" spans="1:33" ht="15" customHeight="1">
      <c r="A68" s="75"/>
      <c r="B68" s="76"/>
      <c r="C68" s="1128" t="s">
        <v>183</v>
      </c>
      <c r="D68" s="1128"/>
      <c r="E68" s="968"/>
      <c r="F68" s="6">
        <v>1.018</v>
      </c>
      <c r="G68" s="6">
        <v>0.67600000000000005</v>
      </c>
      <c r="H68" s="6">
        <v>0</v>
      </c>
      <c r="I68" s="8">
        <v>1.694</v>
      </c>
    </row>
    <row r="69" spans="1:33">
      <c r="A69" s="75"/>
      <c r="B69" s="76"/>
      <c r="C69" s="1128" t="s">
        <v>184</v>
      </c>
      <c r="D69" s="1128"/>
      <c r="E69" s="968"/>
      <c r="F69" s="6">
        <v>21.04</v>
      </c>
      <c r="G69" s="6">
        <v>13.215999999999999</v>
      </c>
      <c r="H69" s="7">
        <v>0</v>
      </c>
      <c r="I69" s="8">
        <v>34.256</v>
      </c>
    </row>
    <row r="70" spans="1:33" s="4" customFormat="1" ht="28.5" customHeight="1">
      <c r="A70" s="79">
        <v>6</v>
      </c>
      <c r="B70" s="1130" t="s">
        <v>127</v>
      </c>
      <c r="C70" s="1130"/>
      <c r="D70" s="1130"/>
      <c r="E70" s="974"/>
      <c r="F70" s="80">
        <v>0</v>
      </c>
      <c r="G70" s="80">
        <v>0</v>
      </c>
      <c r="H70" s="81">
        <v>0</v>
      </c>
      <c r="I70" s="8"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24.75" hidden="1" customHeight="1">
      <c r="A71" s="75"/>
      <c r="B71" s="20"/>
      <c r="C71" s="1128" t="s">
        <v>49</v>
      </c>
      <c r="D71" s="1128"/>
      <c r="E71" s="968"/>
      <c r="F71" s="6">
        <v>0</v>
      </c>
      <c r="G71" s="6">
        <v>0</v>
      </c>
      <c r="H71" s="7">
        <v>0</v>
      </c>
      <c r="I71" s="8">
        <v>0</v>
      </c>
    </row>
    <row r="72" spans="1:33" ht="12.75" hidden="1" customHeight="1">
      <c r="A72" s="77"/>
      <c r="B72" s="20"/>
      <c r="C72" s="20"/>
      <c r="D72" s="1135" t="s">
        <v>30</v>
      </c>
      <c r="E72" s="966"/>
      <c r="F72" s="6">
        <v>0</v>
      </c>
      <c r="G72" s="6">
        <v>0</v>
      </c>
      <c r="H72" s="7">
        <v>0</v>
      </c>
      <c r="I72" s="8">
        <v>0</v>
      </c>
    </row>
    <row r="73" spans="1:33" ht="12.75" hidden="1" customHeight="1">
      <c r="A73" s="77"/>
      <c r="B73" s="20"/>
      <c r="C73" s="20"/>
      <c r="D73" s="1135" t="s">
        <v>31</v>
      </c>
      <c r="E73" s="966"/>
      <c r="F73" s="6">
        <v>0</v>
      </c>
      <c r="G73" s="6">
        <v>0</v>
      </c>
      <c r="H73" s="7">
        <v>0</v>
      </c>
      <c r="I73" s="8">
        <v>0</v>
      </c>
    </row>
    <row r="74" spans="1:33" ht="16.5" hidden="1" customHeight="1">
      <c r="A74" s="75"/>
      <c r="B74" s="76"/>
      <c r="C74" s="1128" t="s">
        <v>32</v>
      </c>
      <c r="D74" s="1128"/>
      <c r="E74" s="968"/>
      <c r="F74" s="6">
        <v>0</v>
      </c>
      <c r="G74" s="6">
        <v>0</v>
      </c>
      <c r="H74" s="7">
        <v>0</v>
      </c>
      <c r="I74" s="8">
        <v>0</v>
      </c>
    </row>
    <row r="75" spans="1:33" ht="12.75" hidden="1" customHeight="1">
      <c r="A75" s="77"/>
      <c r="B75" s="20"/>
      <c r="C75" s="20"/>
      <c r="D75" s="1135" t="s">
        <v>30</v>
      </c>
      <c r="E75" s="966"/>
      <c r="F75" s="6">
        <v>0</v>
      </c>
      <c r="G75" s="6">
        <v>0</v>
      </c>
      <c r="H75" s="7">
        <v>0</v>
      </c>
      <c r="I75" s="8">
        <v>0</v>
      </c>
    </row>
    <row r="76" spans="1:33" ht="12.75" hidden="1" customHeight="1">
      <c r="A76" s="77"/>
      <c r="B76" s="20"/>
      <c r="C76" s="20"/>
      <c r="D76" s="1135" t="s">
        <v>31</v>
      </c>
      <c r="E76" s="966"/>
      <c r="F76" s="6">
        <v>0</v>
      </c>
      <c r="G76" s="6">
        <v>0</v>
      </c>
      <c r="H76" s="7">
        <v>0</v>
      </c>
      <c r="I76" s="8">
        <v>0</v>
      </c>
    </row>
    <row r="77" spans="1:33" ht="12.75" hidden="1" customHeight="1">
      <c r="A77" s="77"/>
      <c r="B77" s="20"/>
      <c r="C77" s="20"/>
      <c r="D77" s="1138" t="s">
        <v>33</v>
      </c>
      <c r="E77" s="979"/>
      <c r="F77" s="6">
        <v>0</v>
      </c>
      <c r="G77" s="6">
        <v>0</v>
      </c>
      <c r="H77" s="7">
        <v>0</v>
      </c>
      <c r="I77" s="8">
        <v>0</v>
      </c>
    </row>
    <row r="78" spans="1:33" ht="18.75" hidden="1" customHeight="1">
      <c r="A78" s="75"/>
      <c r="B78" s="76"/>
      <c r="C78" s="1128" t="s">
        <v>26</v>
      </c>
      <c r="D78" s="1128"/>
      <c r="E78" s="968"/>
      <c r="F78" s="6">
        <v>0</v>
      </c>
      <c r="G78" s="6">
        <v>0</v>
      </c>
      <c r="H78" s="7">
        <v>0</v>
      </c>
      <c r="I78" s="8">
        <v>0</v>
      </c>
    </row>
    <row r="79" spans="1:33" s="4" customFormat="1">
      <c r="A79" s="79">
        <v>7</v>
      </c>
      <c r="B79" s="1130" t="s">
        <v>190</v>
      </c>
      <c r="C79" s="1130"/>
      <c r="D79" s="1130"/>
      <c r="E79" s="974"/>
      <c r="F79" s="80">
        <v>368.392</v>
      </c>
      <c r="G79" s="80">
        <v>175.66942251880002</v>
      </c>
      <c r="H79" s="81">
        <v>22.692240000000002</v>
      </c>
      <c r="I79" s="8">
        <v>566.75366251879996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>
      <c r="A80" s="75"/>
      <c r="B80" s="76"/>
      <c r="C80" s="1126" t="s">
        <v>129</v>
      </c>
      <c r="D80" s="1126"/>
      <c r="E80" s="971"/>
      <c r="F80" s="6">
        <v>333.05599999999998</v>
      </c>
      <c r="G80" s="6">
        <v>121.72607402</v>
      </c>
      <c r="H80" s="7">
        <v>25.814260000000001</v>
      </c>
      <c r="I80" s="8">
        <v>480.59633402000003</v>
      </c>
    </row>
    <row r="81" spans="1:33">
      <c r="A81" s="75"/>
      <c r="B81" s="76"/>
      <c r="C81" s="1126" t="s">
        <v>130</v>
      </c>
      <c r="D81" s="1126"/>
      <c r="E81" s="971"/>
      <c r="F81" s="6">
        <v>10.853</v>
      </c>
      <c r="G81" s="6">
        <v>57.900969498799995</v>
      </c>
      <c r="H81" s="7">
        <v>-1.58331</v>
      </c>
      <c r="I81" s="8">
        <v>67.170659498800006</v>
      </c>
    </row>
    <row r="82" spans="1:33">
      <c r="A82" s="75"/>
      <c r="B82" s="76"/>
      <c r="C82" s="971" t="s">
        <v>131</v>
      </c>
      <c r="D82" s="972"/>
      <c r="E82" s="972"/>
      <c r="F82" s="6">
        <v>24.483000000000001</v>
      </c>
      <c r="G82" s="6">
        <v>-3.9576209999999992</v>
      </c>
      <c r="H82" s="7">
        <v>-1.53871</v>
      </c>
      <c r="I82" s="8">
        <v>18.986669000000003</v>
      </c>
    </row>
    <row r="83" spans="1:33" s="4" customFormat="1">
      <c r="A83" s="79">
        <v>8</v>
      </c>
      <c r="B83" s="1129" t="s">
        <v>132</v>
      </c>
      <c r="C83" s="1129"/>
      <c r="D83" s="1129"/>
      <c r="E83" s="984"/>
      <c r="F83" s="80">
        <v>550.14200000000005</v>
      </c>
      <c r="G83" s="80">
        <v>241.19416380000001</v>
      </c>
      <c r="H83" s="81">
        <v>24.412659999999999</v>
      </c>
      <c r="I83" s="8">
        <v>815.74882379999997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>
      <c r="A84" s="75"/>
      <c r="B84" s="76"/>
      <c r="C84" s="968" t="s">
        <v>133</v>
      </c>
      <c r="D84" s="969"/>
      <c r="E84" s="969"/>
      <c r="F84" s="6">
        <v>8.5210000000000008</v>
      </c>
      <c r="G84" s="6">
        <v>12.744999999999999</v>
      </c>
      <c r="H84" s="7">
        <v>3.0504000000000002</v>
      </c>
      <c r="I84" s="8">
        <v>24.316400000000002</v>
      </c>
    </row>
    <row r="85" spans="1:33">
      <c r="A85" s="75"/>
      <c r="B85" s="76"/>
      <c r="C85" s="1128" t="s">
        <v>134</v>
      </c>
      <c r="D85" s="1128"/>
      <c r="E85" s="968"/>
      <c r="F85" s="6">
        <v>1.9E-2</v>
      </c>
      <c r="G85" s="6">
        <v>0</v>
      </c>
      <c r="H85" s="7">
        <v>0</v>
      </c>
      <c r="I85" s="8">
        <v>1.9E-2</v>
      </c>
    </row>
    <row r="86" spans="1:33">
      <c r="A86" s="75"/>
      <c r="B86" s="76"/>
      <c r="C86" s="1126" t="s">
        <v>135</v>
      </c>
      <c r="D86" s="1126"/>
      <c r="E86" s="971"/>
      <c r="F86" s="6">
        <v>8.6910000000000007</v>
      </c>
      <c r="G86" s="6">
        <v>8.3979999999999997</v>
      </c>
      <c r="H86" s="7">
        <v>1.0153700000000001</v>
      </c>
      <c r="I86" s="8">
        <v>18.104369999999999</v>
      </c>
    </row>
    <row r="87" spans="1:33">
      <c r="A87" s="75"/>
      <c r="B87" s="76"/>
      <c r="C87" s="1128" t="s">
        <v>187</v>
      </c>
      <c r="D87" s="1128"/>
      <c r="E87" s="968"/>
      <c r="F87" s="6">
        <v>284.46600000000001</v>
      </c>
      <c r="G87" s="6">
        <v>63.48169</v>
      </c>
      <c r="H87" s="7">
        <v>8.3046699999999998</v>
      </c>
      <c r="I87" s="8">
        <v>356.25236000000001</v>
      </c>
    </row>
    <row r="88" spans="1:33">
      <c r="A88" s="75"/>
      <c r="B88" s="76"/>
      <c r="C88" s="1126" t="s">
        <v>188</v>
      </c>
      <c r="D88" s="1126"/>
      <c r="E88" s="971"/>
      <c r="F88" s="6">
        <v>21.939</v>
      </c>
      <c r="G88" s="6">
        <v>1.7270000000000001</v>
      </c>
      <c r="H88" s="7">
        <v>0</v>
      </c>
      <c r="I88" s="8">
        <v>23.666</v>
      </c>
    </row>
    <row r="89" spans="1:33">
      <c r="A89" s="75"/>
      <c r="B89" s="76"/>
      <c r="C89" s="1126" t="s">
        <v>74</v>
      </c>
      <c r="D89" s="1126"/>
      <c r="E89" s="971"/>
      <c r="F89" s="6">
        <v>173.68600000000001</v>
      </c>
      <c r="G89" s="6">
        <v>77.656745740000005</v>
      </c>
      <c r="H89" s="7">
        <v>10.930549999999998</v>
      </c>
      <c r="I89" s="8">
        <v>262.27329573999998</v>
      </c>
    </row>
    <row r="90" spans="1:33">
      <c r="A90" s="75"/>
      <c r="B90" s="76"/>
      <c r="C90" s="968" t="s">
        <v>138</v>
      </c>
      <c r="D90" s="969"/>
      <c r="E90" s="969"/>
      <c r="F90" s="6">
        <v>45.116999999999997</v>
      </c>
      <c r="G90" s="6">
        <v>40.252755000000008</v>
      </c>
      <c r="H90" s="7">
        <v>1.10267</v>
      </c>
      <c r="I90" s="8">
        <v>86.472425000000001</v>
      </c>
    </row>
    <row r="91" spans="1:33">
      <c r="A91" s="75"/>
      <c r="B91" s="76"/>
      <c r="C91" s="1132" t="s">
        <v>75</v>
      </c>
      <c r="D91" s="1132"/>
      <c r="E91" s="981"/>
      <c r="F91" s="6">
        <v>7.7030000000000003</v>
      </c>
      <c r="G91" s="6">
        <v>36.932973060000002</v>
      </c>
      <c r="H91" s="7">
        <v>8.9999999999999993E-3</v>
      </c>
      <c r="I91" s="8">
        <v>44.644973060000005</v>
      </c>
    </row>
    <row r="92" spans="1:33" s="4" customFormat="1" ht="30.75" customHeight="1">
      <c r="A92" s="79">
        <v>9</v>
      </c>
      <c r="B92" s="1130" t="s">
        <v>139</v>
      </c>
      <c r="C92" s="1130"/>
      <c r="D92" s="1130"/>
      <c r="E92" s="974"/>
      <c r="F92" s="80">
        <v>-2129.5810000000001</v>
      </c>
      <c r="G92" s="80">
        <v>-861.91430600000001</v>
      </c>
      <c r="H92" s="84">
        <v>-16.152360000000002</v>
      </c>
      <c r="I92" s="8">
        <v>-3007.6476659999998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>
      <c r="A93" s="75"/>
      <c r="B93" s="76"/>
      <c r="C93" s="1126" t="s">
        <v>140</v>
      </c>
      <c r="D93" s="1126"/>
      <c r="E93" s="971"/>
      <c r="F93" s="6">
        <v>-4699.7169999999996</v>
      </c>
      <c r="G93" s="6">
        <v>-1539.5425565</v>
      </c>
      <c r="H93" s="15">
        <v>-320.94362000000001</v>
      </c>
      <c r="I93" s="8">
        <v>-6560.2031765000002</v>
      </c>
    </row>
    <row r="94" spans="1:33">
      <c r="A94" s="77"/>
      <c r="B94" s="20"/>
      <c r="C94" s="20"/>
      <c r="D94" s="1131" t="s">
        <v>141</v>
      </c>
      <c r="E94" s="977"/>
      <c r="F94" s="6">
        <v>-4496.3389999999999</v>
      </c>
      <c r="G94" s="6">
        <v>-1480.5821864999998</v>
      </c>
      <c r="H94" s="16">
        <v>-320.94362000000001</v>
      </c>
      <c r="I94" s="8">
        <v>-6297.8648064999998</v>
      </c>
    </row>
    <row r="95" spans="1:33">
      <c r="A95" s="77"/>
      <c r="B95" s="20"/>
      <c r="C95" s="20"/>
      <c r="D95" s="1131" t="s">
        <v>142</v>
      </c>
      <c r="E95" s="977"/>
      <c r="F95" s="6">
        <v>-203.37799999999999</v>
      </c>
      <c r="G95" s="6">
        <v>-58.960370000000005</v>
      </c>
      <c r="H95" s="16">
        <v>0</v>
      </c>
      <c r="I95" s="8">
        <v>-262.33837</v>
      </c>
    </row>
    <row r="96" spans="1:33">
      <c r="A96" s="85"/>
      <c r="B96" s="76"/>
      <c r="C96" s="1128" t="s">
        <v>143</v>
      </c>
      <c r="D96" s="1128"/>
      <c r="E96" s="968"/>
      <c r="F96" s="6">
        <v>2570.136</v>
      </c>
      <c r="G96" s="6">
        <v>873.72625049999999</v>
      </c>
      <c r="H96" s="15">
        <v>304.79126000000002</v>
      </c>
      <c r="I96" s="8">
        <v>3748.6535104999998</v>
      </c>
    </row>
    <row r="97" spans="1:33">
      <c r="A97" s="77"/>
      <c r="B97" s="20"/>
      <c r="C97" s="20"/>
      <c r="D97" s="1131" t="s">
        <v>144</v>
      </c>
      <c r="E97" s="977"/>
      <c r="F97" s="6">
        <v>2324.194</v>
      </c>
      <c r="G97" s="6">
        <v>828.18253049999998</v>
      </c>
      <c r="H97" s="7">
        <v>302.93526000000003</v>
      </c>
      <c r="I97" s="8">
        <v>3455.3117904999999</v>
      </c>
    </row>
    <row r="98" spans="1:33">
      <c r="A98" s="77"/>
      <c r="B98" s="20"/>
      <c r="C98" s="20"/>
      <c r="D98" s="1131" t="s">
        <v>145</v>
      </c>
      <c r="E98" s="977"/>
      <c r="F98" s="6">
        <v>245.94200000000001</v>
      </c>
      <c r="G98" s="6">
        <v>45.54372</v>
      </c>
      <c r="H98" s="7">
        <v>1.8560000000000001</v>
      </c>
      <c r="I98" s="8">
        <v>293.34171999999995</v>
      </c>
    </row>
    <row r="99" spans="1:33">
      <c r="A99" s="77"/>
      <c r="B99" s="20"/>
      <c r="C99" s="971" t="s">
        <v>192</v>
      </c>
      <c r="D99" s="972"/>
      <c r="E99" s="1184"/>
      <c r="F99" s="15">
        <v>0</v>
      </c>
      <c r="G99" s="6">
        <v>-196.09800000000001</v>
      </c>
      <c r="H99" s="7">
        <v>0</v>
      </c>
      <c r="I99" s="8">
        <v>-196.09800000000001</v>
      </c>
    </row>
    <row r="100" spans="1:33" s="4" customFormat="1">
      <c r="A100" s="79">
        <v>10</v>
      </c>
      <c r="B100" s="1130" t="s">
        <v>146</v>
      </c>
      <c r="C100" s="1130"/>
      <c r="D100" s="1130"/>
      <c r="E100" s="974"/>
      <c r="F100" s="80">
        <v>-29.111999999999998</v>
      </c>
      <c r="G100" s="80">
        <v>-61.298999999999999</v>
      </c>
      <c r="H100" s="81">
        <v>-0.49199999999999999</v>
      </c>
      <c r="I100" s="8">
        <v>-90.903000000000006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>
      <c r="A101" s="75"/>
      <c r="B101" s="76"/>
      <c r="C101" s="1128" t="s">
        <v>147</v>
      </c>
      <c r="D101" s="1128"/>
      <c r="E101" s="968"/>
      <c r="F101" s="6">
        <v>-29.111999999999998</v>
      </c>
      <c r="G101" s="6">
        <v>-61.298999999999999</v>
      </c>
      <c r="H101" s="7">
        <v>-0.49199999999999999</v>
      </c>
      <c r="I101" s="8">
        <v>-90.903000000000006</v>
      </c>
    </row>
    <row r="102" spans="1:33" ht="12.75" hidden="1" customHeight="1">
      <c r="A102" s="75"/>
      <c r="B102" s="76"/>
      <c r="C102" s="1128" t="s">
        <v>27</v>
      </c>
      <c r="D102" s="1128"/>
      <c r="E102" s="968"/>
      <c r="F102" s="6">
        <v>0</v>
      </c>
      <c r="G102" s="6">
        <v>0</v>
      </c>
      <c r="H102" s="7">
        <v>0</v>
      </c>
      <c r="I102" s="8">
        <v>0</v>
      </c>
    </row>
    <row r="103" spans="1:33" s="4" customFormat="1">
      <c r="A103" s="79">
        <v>11</v>
      </c>
      <c r="B103" s="1129" t="s">
        <v>148</v>
      </c>
      <c r="C103" s="1129"/>
      <c r="D103" s="1129"/>
      <c r="E103" s="984"/>
      <c r="F103" s="80">
        <v>-1622.944</v>
      </c>
      <c r="G103" s="80">
        <v>-1143.8184720000002</v>
      </c>
      <c r="H103" s="81">
        <v>-254.44469000000001</v>
      </c>
      <c r="I103" s="8">
        <v>-3021.2071620000002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s="4" customFormat="1">
      <c r="A104" s="79">
        <v>12</v>
      </c>
      <c r="B104" s="82" t="s">
        <v>149</v>
      </c>
      <c r="C104" s="82"/>
      <c r="D104" s="82"/>
      <c r="E104" s="83"/>
      <c r="F104" s="80">
        <v>-444.85</v>
      </c>
      <c r="G104" s="80">
        <v>-334.9613435</v>
      </c>
      <c r="H104" s="81">
        <v>-77.82705</v>
      </c>
      <c r="I104" s="8">
        <v>-857.63839350000001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s="4" customFormat="1">
      <c r="A105" s="79">
        <v>13</v>
      </c>
      <c r="B105" s="1129" t="s">
        <v>150</v>
      </c>
      <c r="C105" s="1129"/>
      <c r="D105" s="1129"/>
      <c r="E105" s="984"/>
      <c r="F105" s="80">
        <v>-2162.2890000000002</v>
      </c>
      <c r="G105" s="80">
        <v>-1385.211378</v>
      </c>
      <c r="H105" s="17">
        <v>-292.22391000000005</v>
      </c>
      <c r="I105" s="8">
        <v>-3839.7242880000003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>
      <c r="A106" s="75"/>
      <c r="B106" s="76"/>
      <c r="C106" s="1126" t="s">
        <v>151</v>
      </c>
      <c r="D106" s="1126"/>
      <c r="E106" s="971"/>
      <c r="F106" s="6">
        <v>-1265.393</v>
      </c>
      <c r="G106" s="6">
        <v>-1106.0549254999999</v>
      </c>
      <c r="H106" s="7">
        <v>-221.00269</v>
      </c>
      <c r="I106" s="8">
        <v>-2592.4506154999999</v>
      </c>
    </row>
    <row r="107" spans="1:33">
      <c r="A107" s="75"/>
      <c r="B107" s="76"/>
      <c r="C107" s="1126" t="s">
        <v>152</v>
      </c>
      <c r="D107" s="1126"/>
      <c r="E107" s="971"/>
      <c r="F107" s="6">
        <v>-541.37099999999998</v>
      </c>
      <c r="G107" s="6">
        <v>-155.18898800000002</v>
      </c>
      <c r="H107" s="7">
        <v>-13.92192</v>
      </c>
      <c r="I107" s="8">
        <v>-710.48190800000009</v>
      </c>
    </row>
    <row r="108" spans="1:33" ht="12.75" hidden="1" customHeight="1">
      <c r="A108" s="75"/>
      <c r="B108" s="76"/>
      <c r="C108" s="1126" t="s">
        <v>50</v>
      </c>
      <c r="D108" s="1126"/>
      <c r="E108" s="971"/>
      <c r="F108" s="6">
        <v>0</v>
      </c>
      <c r="G108" s="6">
        <v>0</v>
      </c>
      <c r="H108" s="7">
        <v>0</v>
      </c>
      <c r="I108" s="8">
        <v>0</v>
      </c>
    </row>
    <row r="109" spans="1:33" ht="12.75" hidden="1" customHeight="1">
      <c r="A109" s="75"/>
      <c r="B109" s="76"/>
      <c r="C109" s="1128" t="s">
        <v>51</v>
      </c>
      <c r="D109" s="1128"/>
      <c r="E109" s="968"/>
      <c r="F109" s="6">
        <v>0</v>
      </c>
      <c r="G109" s="6">
        <v>0</v>
      </c>
      <c r="H109" s="7">
        <v>0</v>
      </c>
      <c r="I109" s="8">
        <v>0</v>
      </c>
    </row>
    <row r="110" spans="1:33">
      <c r="A110" s="75"/>
      <c r="B110" s="76"/>
      <c r="C110" s="1128" t="s">
        <v>153</v>
      </c>
      <c r="D110" s="1128"/>
      <c r="E110" s="968"/>
      <c r="F110" s="6">
        <v>-256.012</v>
      </c>
      <c r="G110" s="6">
        <v>-31.06664</v>
      </c>
      <c r="H110" s="7">
        <v>-10.43455</v>
      </c>
      <c r="I110" s="8">
        <v>-297.51319000000001</v>
      </c>
    </row>
    <row r="111" spans="1:33">
      <c r="A111" s="75"/>
      <c r="B111" s="76"/>
      <c r="C111" s="1126" t="s">
        <v>154</v>
      </c>
      <c r="D111" s="1126"/>
      <c r="E111" s="971"/>
      <c r="F111" s="6">
        <v>-2.58</v>
      </c>
      <c r="G111" s="6">
        <v>-5</v>
      </c>
      <c r="H111" s="7">
        <v>0</v>
      </c>
      <c r="I111" s="8">
        <v>-7.58</v>
      </c>
    </row>
    <row r="112" spans="1:33">
      <c r="A112" s="75"/>
      <c r="B112" s="76"/>
      <c r="C112" s="1126" t="s">
        <v>84</v>
      </c>
      <c r="D112" s="1126"/>
      <c r="E112" s="971"/>
      <c r="F112" s="6">
        <v>-90.861000000000004</v>
      </c>
      <c r="G112" s="6">
        <v>-85.649424499999995</v>
      </c>
      <c r="H112" s="7">
        <v>-11.418749999999999</v>
      </c>
      <c r="I112" s="8">
        <v>-187.92917449999999</v>
      </c>
    </row>
    <row r="113" spans="1:33">
      <c r="A113" s="75"/>
      <c r="B113" s="76"/>
      <c r="C113" s="1132" t="s">
        <v>85</v>
      </c>
      <c r="D113" s="1132"/>
      <c r="E113" s="981"/>
      <c r="F113" s="6">
        <v>-6.0720000000000001</v>
      </c>
      <c r="G113" s="6">
        <v>-2.2514000000000003</v>
      </c>
      <c r="H113" s="7">
        <v>-35.445999999999998</v>
      </c>
      <c r="I113" s="8">
        <v>-43.769400000000005</v>
      </c>
    </row>
    <row r="114" spans="1:33" s="4" customFormat="1" ht="13.5" thickBot="1">
      <c r="A114" s="86">
        <v>14</v>
      </c>
      <c r="B114" s="1127" t="s">
        <v>189</v>
      </c>
      <c r="C114" s="1127"/>
      <c r="D114" s="1127"/>
      <c r="E114" s="1001"/>
      <c r="F114" s="87">
        <v>1442.2280000000001</v>
      </c>
      <c r="G114" s="87">
        <v>-317.47278258520009</v>
      </c>
      <c r="H114" s="88">
        <v>-176.79609000000002</v>
      </c>
      <c r="I114" s="11">
        <v>947.95912741479981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idden="1">
      <c r="A115" s="89">
        <v>15</v>
      </c>
      <c r="B115" s="1136" t="s">
        <v>28</v>
      </c>
      <c r="C115" s="1136"/>
      <c r="D115" s="1136"/>
      <c r="E115" s="1137"/>
    </row>
    <row r="116" spans="1:33" ht="13.5" hidden="1" thickBot="1">
      <c r="A116" s="86">
        <v>16</v>
      </c>
      <c r="B116" s="1127" t="s">
        <v>29</v>
      </c>
      <c r="C116" s="1127"/>
      <c r="D116" s="1127"/>
      <c r="E116" s="1001"/>
    </row>
    <row r="118" spans="1:33" ht="14.25">
      <c r="A118" s="90" t="s">
        <v>193</v>
      </c>
    </row>
  </sheetData>
  <mergeCells count="93">
    <mergeCell ref="D24:E24"/>
    <mergeCell ref="C25:E25"/>
    <mergeCell ref="A2:I2"/>
    <mergeCell ref="H4:I4"/>
    <mergeCell ref="B6:E6"/>
    <mergeCell ref="C7:E7"/>
    <mergeCell ref="D8:E8"/>
    <mergeCell ref="B5:E5"/>
    <mergeCell ref="D9:E9"/>
    <mergeCell ref="C14:E14"/>
    <mergeCell ref="C15:E15"/>
    <mergeCell ref="C22:E22"/>
    <mergeCell ref="D23:E23"/>
    <mergeCell ref="C10:E10"/>
    <mergeCell ref="D21:E21"/>
    <mergeCell ref="C36:E36"/>
    <mergeCell ref="D26:E26"/>
    <mergeCell ref="D27:E27"/>
    <mergeCell ref="D29:E29"/>
    <mergeCell ref="D28:E28"/>
    <mergeCell ref="C31:E31"/>
    <mergeCell ref="B32:E32"/>
    <mergeCell ref="C33:E33"/>
    <mergeCell ref="D34:E34"/>
    <mergeCell ref="D35:E35"/>
    <mergeCell ref="C40:E40"/>
    <mergeCell ref="C41:E41"/>
    <mergeCell ref="C48:E48"/>
    <mergeCell ref="D67:E67"/>
    <mergeCell ref="C68:E68"/>
    <mergeCell ref="C59:E59"/>
    <mergeCell ref="C60:E60"/>
    <mergeCell ref="B61:E61"/>
    <mergeCell ref="D47:E47"/>
    <mergeCell ref="D49:E49"/>
    <mergeCell ref="C62:E62"/>
    <mergeCell ref="C51:E51"/>
    <mergeCell ref="D52:E52"/>
    <mergeCell ref="D53:E53"/>
    <mergeCell ref="D55:E55"/>
    <mergeCell ref="D54:E54"/>
    <mergeCell ref="B57:E57"/>
    <mergeCell ref="C74:E74"/>
    <mergeCell ref="C65:E65"/>
    <mergeCell ref="D66:E66"/>
    <mergeCell ref="C81:E81"/>
    <mergeCell ref="D73:E73"/>
    <mergeCell ref="D63:E63"/>
    <mergeCell ref="D64:E64"/>
    <mergeCell ref="C69:E69"/>
    <mergeCell ref="B70:E70"/>
    <mergeCell ref="D72:E72"/>
    <mergeCell ref="C71:E71"/>
    <mergeCell ref="C84:E84"/>
    <mergeCell ref="C85:E85"/>
    <mergeCell ref="D75:E75"/>
    <mergeCell ref="D76:E76"/>
    <mergeCell ref="D77:E77"/>
    <mergeCell ref="C78:E78"/>
    <mergeCell ref="B79:E79"/>
    <mergeCell ref="C80:E80"/>
    <mergeCell ref="C82:E82"/>
    <mergeCell ref="B83:E83"/>
    <mergeCell ref="C89:E89"/>
    <mergeCell ref="C90:E90"/>
    <mergeCell ref="C91:E91"/>
    <mergeCell ref="B92:E92"/>
    <mergeCell ref="D94:E94"/>
    <mergeCell ref="D95:E95"/>
    <mergeCell ref="C106:E106"/>
    <mergeCell ref="C107:E107"/>
    <mergeCell ref="C108:E108"/>
    <mergeCell ref="C86:E86"/>
    <mergeCell ref="C93:E93"/>
    <mergeCell ref="C96:E96"/>
    <mergeCell ref="D97:E97"/>
    <mergeCell ref="D98:E98"/>
    <mergeCell ref="C87:E87"/>
    <mergeCell ref="C88:E88"/>
    <mergeCell ref="C99:E99"/>
    <mergeCell ref="C102:E102"/>
    <mergeCell ref="B103:E103"/>
    <mergeCell ref="B100:E100"/>
    <mergeCell ref="C101:E101"/>
    <mergeCell ref="B116:E116"/>
    <mergeCell ref="C109:E109"/>
    <mergeCell ref="C110:E110"/>
    <mergeCell ref="C111:E111"/>
    <mergeCell ref="B105:E105"/>
    <mergeCell ref="C112:E112"/>
    <mergeCell ref="C113:E113"/>
    <mergeCell ref="B114:E114"/>
    <mergeCell ref="B115:E11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9"/>
  <sheetViews>
    <sheetView workbookViewId="0">
      <selection activeCell="A3" sqref="A3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7" width="12" style="1" bestFit="1" customWidth="1"/>
    <col min="8" max="8" width="10.140625" style="1" bestFit="1" customWidth="1"/>
    <col min="9" max="9" width="12.5703125" style="1" bestFit="1" customWidth="1"/>
    <col min="10" max="33" width="9.140625" style="1"/>
    <col min="34" max="16384" width="9.140625" style="2"/>
  </cols>
  <sheetData>
    <row r="2" spans="1:12">
      <c r="A2" s="1153" t="s">
        <v>197</v>
      </c>
      <c r="B2" s="1153"/>
      <c r="C2" s="1153"/>
      <c r="D2" s="1153"/>
      <c r="E2" s="1153"/>
      <c r="F2" s="1153"/>
      <c r="G2" s="1153"/>
      <c r="H2" s="1153"/>
      <c r="I2" s="1153"/>
    </row>
    <row r="4" spans="1:12" ht="13.5" thickBot="1">
      <c r="F4" s="2"/>
      <c r="G4" s="2"/>
      <c r="H4" s="1186" t="s">
        <v>90</v>
      </c>
      <c r="I4" s="1186"/>
    </row>
    <row r="5" spans="1:12" ht="26.25" thickBot="1">
      <c r="A5" s="67" t="s">
        <v>177</v>
      </c>
      <c r="B5" s="1187" t="s">
        <v>97</v>
      </c>
      <c r="C5" s="1188"/>
      <c r="D5" s="1188"/>
      <c r="E5" s="1189"/>
      <c r="F5" s="68" t="s">
        <v>91</v>
      </c>
      <c r="G5" s="69" t="s">
        <v>92</v>
      </c>
      <c r="H5" s="70" t="s">
        <v>93</v>
      </c>
      <c r="I5" s="71" t="s">
        <v>94</v>
      </c>
    </row>
    <row r="6" spans="1:12">
      <c r="A6" s="72">
        <v>1</v>
      </c>
      <c r="B6" s="1134" t="s">
        <v>53</v>
      </c>
      <c r="C6" s="1134"/>
      <c r="D6" s="1134"/>
      <c r="E6" s="1004"/>
      <c r="F6" s="73">
        <v>13105.911</v>
      </c>
      <c r="G6" s="73">
        <v>5821.8613900000009</v>
      </c>
      <c r="H6" s="74">
        <v>607.53300000000002</v>
      </c>
      <c r="I6" s="5">
        <v>19535.305390000001</v>
      </c>
      <c r="K6" s="91"/>
      <c r="L6" s="91"/>
    </row>
    <row r="7" spans="1:12">
      <c r="A7" s="75"/>
      <c r="B7" s="76"/>
      <c r="C7" s="971" t="s">
        <v>98</v>
      </c>
      <c r="D7" s="972"/>
      <c r="E7" s="972"/>
      <c r="F7" s="6">
        <v>5796.7</v>
      </c>
      <c r="G7" s="6">
        <v>2682.82933</v>
      </c>
      <c r="H7" s="7">
        <v>167.727</v>
      </c>
      <c r="I7" s="8">
        <v>8647.2563300000002</v>
      </c>
      <c r="K7" s="91"/>
      <c r="L7" s="91"/>
    </row>
    <row r="8" spans="1:12">
      <c r="A8" s="77"/>
      <c r="B8" s="20"/>
      <c r="C8" s="20"/>
      <c r="D8" s="1135" t="s">
        <v>99</v>
      </c>
      <c r="E8" s="966"/>
      <c r="F8" s="6">
        <v>5765.6679999999997</v>
      </c>
      <c r="G8" s="6">
        <v>2681.6713300000001</v>
      </c>
      <c r="H8" s="7">
        <v>167.727</v>
      </c>
      <c r="I8" s="8">
        <v>8615.0663299999997</v>
      </c>
      <c r="K8" s="91"/>
      <c r="L8" s="91"/>
    </row>
    <row r="9" spans="1:12">
      <c r="A9" s="77"/>
      <c r="B9" s="20"/>
      <c r="C9" s="20"/>
      <c r="D9" s="1135" t="s">
        <v>100</v>
      </c>
      <c r="E9" s="966"/>
      <c r="F9" s="6">
        <v>31.032</v>
      </c>
      <c r="G9" s="6">
        <v>1.1579999999999999</v>
      </c>
      <c r="H9" s="7">
        <v>0</v>
      </c>
      <c r="I9" s="8">
        <v>32.19</v>
      </c>
      <c r="K9" s="91"/>
      <c r="L9" s="91"/>
    </row>
    <row r="10" spans="1:12">
      <c r="A10" s="75"/>
      <c r="B10" s="76"/>
      <c r="C10" s="1126" t="s">
        <v>101</v>
      </c>
      <c r="D10" s="1126"/>
      <c r="E10" s="971"/>
      <c r="F10" s="6">
        <v>492.58100000000002</v>
      </c>
      <c r="G10" s="6">
        <v>167.065</v>
      </c>
      <c r="H10" s="7">
        <v>24.48</v>
      </c>
      <c r="I10" s="8">
        <v>684.12599999999998</v>
      </c>
      <c r="K10" s="91"/>
      <c r="L10" s="91"/>
    </row>
    <row r="11" spans="1:12">
      <c r="A11" s="77"/>
      <c r="B11" s="20"/>
      <c r="C11" s="20"/>
      <c r="D11" s="20" t="s">
        <v>102</v>
      </c>
      <c r="E11" s="21"/>
      <c r="F11" s="6">
        <v>492.57799999999997</v>
      </c>
      <c r="G11" s="6">
        <v>165.63499999999999</v>
      </c>
      <c r="H11" s="7">
        <v>24.48</v>
      </c>
      <c r="I11" s="8">
        <v>682.69299999999998</v>
      </c>
      <c r="K11" s="91"/>
      <c r="L11" s="91"/>
    </row>
    <row r="12" spans="1:12">
      <c r="A12" s="77"/>
      <c r="B12" s="20"/>
      <c r="C12" s="20"/>
      <c r="D12" s="20" t="s">
        <v>103</v>
      </c>
      <c r="E12" s="21"/>
      <c r="F12" s="6">
        <v>3.0000000000000001E-3</v>
      </c>
      <c r="G12" s="6">
        <v>1.43</v>
      </c>
      <c r="H12" s="7">
        <v>0</v>
      </c>
      <c r="I12" s="8">
        <v>1.4330000000000001</v>
      </c>
      <c r="K12" s="91"/>
      <c r="L12" s="91"/>
    </row>
    <row r="13" spans="1:12" ht="12.75" hidden="1" customHeight="1">
      <c r="A13" s="77"/>
      <c r="B13" s="20"/>
      <c r="C13" s="20"/>
      <c r="D13" s="20" t="s">
        <v>45</v>
      </c>
      <c r="E13" s="21"/>
      <c r="F13" s="6">
        <v>0</v>
      </c>
      <c r="G13" s="6">
        <v>0</v>
      </c>
      <c r="H13" s="7">
        <v>0</v>
      </c>
      <c r="I13" s="8">
        <v>0</v>
      </c>
      <c r="K13" s="91"/>
      <c r="L13" s="91"/>
    </row>
    <row r="14" spans="1:12">
      <c r="A14" s="78"/>
      <c r="B14" s="19"/>
      <c r="C14" s="1128" t="s">
        <v>178</v>
      </c>
      <c r="D14" s="1128"/>
      <c r="E14" s="968"/>
      <c r="F14" s="6">
        <v>4.6059999999999999</v>
      </c>
      <c r="G14" s="6">
        <v>2.6659999999999999</v>
      </c>
      <c r="H14" s="7">
        <v>4.3999999999999997E-2</v>
      </c>
      <c r="I14" s="8">
        <v>7.3159999999999998</v>
      </c>
      <c r="K14" s="91"/>
      <c r="L14" s="91"/>
    </row>
    <row r="15" spans="1:12">
      <c r="A15" s="75"/>
      <c r="B15" s="76"/>
      <c r="C15" s="1126" t="s">
        <v>105</v>
      </c>
      <c r="D15" s="1126"/>
      <c r="E15" s="971"/>
      <c r="F15" s="6">
        <v>1220.866</v>
      </c>
      <c r="G15" s="6">
        <v>718.38328999999999</v>
      </c>
      <c r="H15" s="7">
        <v>159.25899999999999</v>
      </c>
      <c r="I15" s="8">
        <v>2098.5082900000002</v>
      </c>
      <c r="K15" s="91"/>
      <c r="L15" s="91"/>
    </row>
    <row r="16" spans="1:12">
      <c r="A16" s="77"/>
      <c r="B16" s="20"/>
      <c r="C16" s="20"/>
      <c r="D16" s="20" t="s">
        <v>106</v>
      </c>
      <c r="E16" s="21"/>
      <c r="F16" s="6">
        <v>936.86500000000001</v>
      </c>
      <c r="G16" s="6">
        <v>556.19862000000001</v>
      </c>
      <c r="H16" s="7">
        <v>155.358</v>
      </c>
      <c r="I16" s="8">
        <v>1648.4216200000001</v>
      </c>
      <c r="K16" s="91"/>
      <c r="L16" s="91"/>
    </row>
    <row r="17" spans="1:12">
      <c r="A17" s="77"/>
      <c r="B17" s="20"/>
      <c r="C17" s="20"/>
      <c r="D17" s="20" t="s">
        <v>107</v>
      </c>
      <c r="E17" s="21"/>
      <c r="F17" s="6">
        <v>221.31700000000001</v>
      </c>
      <c r="G17" s="6">
        <v>153.06867</v>
      </c>
      <c r="H17" s="7">
        <v>1.88</v>
      </c>
      <c r="I17" s="8">
        <v>376.26567</v>
      </c>
      <c r="K17" s="91"/>
      <c r="L17" s="91"/>
    </row>
    <row r="18" spans="1:12">
      <c r="A18" s="77"/>
      <c r="B18" s="20"/>
      <c r="C18" s="20"/>
      <c r="D18" s="20" t="s">
        <v>108</v>
      </c>
      <c r="E18" s="21"/>
      <c r="F18" s="6">
        <v>62.33</v>
      </c>
      <c r="G18" s="6">
        <v>1.5049999999999999</v>
      </c>
      <c r="H18" s="7">
        <v>0</v>
      </c>
      <c r="I18" s="8">
        <v>63.835000000000001</v>
      </c>
      <c r="K18" s="91"/>
      <c r="L18" s="91"/>
    </row>
    <row r="19" spans="1:12" hidden="1">
      <c r="A19" s="77"/>
      <c r="B19" s="20"/>
      <c r="C19" s="20"/>
      <c r="D19" s="20" t="s">
        <v>109</v>
      </c>
      <c r="E19" s="21"/>
      <c r="F19" s="6">
        <v>0.108</v>
      </c>
      <c r="G19" s="6">
        <v>5.2999999999999999E-2</v>
      </c>
      <c r="H19" s="7">
        <v>0</v>
      </c>
      <c r="I19" s="8">
        <v>0.161</v>
      </c>
      <c r="K19" s="91"/>
      <c r="L19" s="91"/>
    </row>
    <row r="20" spans="1:12" ht="12.75" hidden="1" customHeight="1">
      <c r="A20" s="77"/>
      <c r="B20" s="20"/>
      <c r="C20" s="20"/>
      <c r="D20" s="20" t="s">
        <v>46</v>
      </c>
      <c r="E20" s="21"/>
      <c r="F20" s="6">
        <v>1E-3</v>
      </c>
      <c r="G20" s="6">
        <v>0</v>
      </c>
      <c r="H20" s="6">
        <v>0</v>
      </c>
      <c r="I20" s="8">
        <v>1E-3</v>
      </c>
      <c r="K20" s="91"/>
      <c r="L20" s="91"/>
    </row>
    <row r="21" spans="1:12">
      <c r="A21" s="77"/>
      <c r="B21" s="20"/>
      <c r="C21" s="20"/>
      <c r="D21" s="1131" t="s">
        <v>110</v>
      </c>
      <c r="E21" s="977"/>
      <c r="F21" s="6">
        <v>0.245</v>
      </c>
      <c r="G21" s="6">
        <v>7.5579999999999998</v>
      </c>
      <c r="H21" s="7">
        <v>2.0209999999999999</v>
      </c>
      <c r="I21" s="8">
        <v>9.8239999999999998</v>
      </c>
      <c r="K21" s="91"/>
      <c r="L21" s="91"/>
    </row>
    <row r="22" spans="1:12">
      <c r="A22" s="75"/>
      <c r="B22" s="20"/>
      <c r="C22" s="971" t="s">
        <v>111</v>
      </c>
      <c r="D22" s="972"/>
      <c r="E22" s="972"/>
      <c r="F22" s="6">
        <v>4949.201</v>
      </c>
      <c r="G22" s="6">
        <v>2120.8569900000002</v>
      </c>
      <c r="H22" s="7">
        <v>175.07</v>
      </c>
      <c r="I22" s="8">
        <v>7245.12799</v>
      </c>
      <c r="K22" s="91"/>
      <c r="L22" s="91"/>
    </row>
    <row r="23" spans="1:12">
      <c r="A23" s="77"/>
      <c r="B23" s="20"/>
      <c r="C23" s="20"/>
      <c r="D23" s="966" t="s">
        <v>112</v>
      </c>
      <c r="E23" s="1139"/>
      <c r="F23" s="6">
        <v>10.265000000000001</v>
      </c>
      <c r="G23" s="6">
        <v>544.08900000000006</v>
      </c>
      <c r="H23" s="7">
        <v>1.1890000000000001</v>
      </c>
      <c r="I23" s="8">
        <v>555.54300000000001</v>
      </c>
      <c r="K23" s="91"/>
      <c r="L23" s="91"/>
    </row>
    <row r="24" spans="1:12">
      <c r="A24" s="77"/>
      <c r="B24" s="20"/>
      <c r="C24" s="20"/>
      <c r="D24" s="966" t="s">
        <v>113</v>
      </c>
      <c r="E24" s="1139"/>
      <c r="F24" s="6">
        <v>4938.9359999999997</v>
      </c>
      <c r="G24" s="6">
        <v>1576.7679900000001</v>
      </c>
      <c r="H24" s="7">
        <v>173.881</v>
      </c>
      <c r="I24" s="8">
        <v>6689.5849900000003</v>
      </c>
      <c r="K24" s="91"/>
      <c r="L24" s="91"/>
    </row>
    <row r="25" spans="1:12">
      <c r="A25" s="75"/>
      <c r="B25" s="20"/>
      <c r="C25" s="971" t="s">
        <v>114</v>
      </c>
      <c r="D25" s="972"/>
      <c r="E25" s="972"/>
      <c r="F25" s="6">
        <v>76.697000000000003</v>
      </c>
      <c r="G25" s="6">
        <v>53.027999999999999</v>
      </c>
      <c r="H25" s="7">
        <v>7.0620000000000003</v>
      </c>
      <c r="I25" s="8">
        <v>136.78700000000001</v>
      </c>
      <c r="K25" s="91"/>
      <c r="L25" s="91"/>
    </row>
    <row r="26" spans="1:12">
      <c r="A26" s="77"/>
      <c r="B26" s="20"/>
      <c r="C26" s="20"/>
      <c r="D26" s="1131" t="s">
        <v>115</v>
      </c>
      <c r="E26" s="977"/>
      <c r="F26" s="6">
        <v>5.0999999999999997E-2</v>
      </c>
      <c r="G26" s="6">
        <v>12.372999999999999</v>
      </c>
      <c r="H26" s="7">
        <v>0</v>
      </c>
      <c r="I26" s="8">
        <v>12.423999999999999</v>
      </c>
      <c r="K26" s="91"/>
      <c r="L26" s="91"/>
    </row>
    <row r="27" spans="1:12" ht="12.75" hidden="1" customHeight="1">
      <c r="A27" s="77"/>
      <c r="B27" s="20"/>
      <c r="C27" s="20"/>
      <c r="D27" s="1131" t="s">
        <v>47</v>
      </c>
      <c r="E27" s="977"/>
      <c r="F27" s="6">
        <v>0</v>
      </c>
      <c r="G27" s="6">
        <v>0</v>
      </c>
      <c r="H27" s="7">
        <v>0</v>
      </c>
      <c r="I27" s="8">
        <v>0</v>
      </c>
      <c r="K27" s="91"/>
      <c r="L27" s="91"/>
    </row>
    <row r="28" spans="1:12" ht="12.75" hidden="1" customHeight="1">
      <c r="A28" s="77"/>
      <c r="B28" s="20"/>
      <c r="C28" s="20"/>
      <c r="D28" s="1131" t="s">
        <v>48</v>
      </c>
      <c r="E28" s="977"/>
      <c r="F28" s="6">
        <v>0</v>
      </c>
      <c r="G28" s="6">
        <v>0</v>
      </c>
      <c r="H28" s="7">
        <v>0</v>
      </c>
      <c r="I28" s="8">
        <v>0</v>
      </c>
      <c r="K28" s="91"/>
      <c r="L28" s="91"/>
    </row>
    <row r="29" spans="1:12">
      <c r="A29" s="77"/>
      <c r="B29" s="20"/>
      <c r="C29" s="20"/>
      <c r="D29" s="1131" t="s">
        <v>117</v>
      </c>
      <c r="E29" s="977"/>
      <c r="F29" s="6">
        <v>76.644999999999996</v>
      </c>
      <c r="G29" s="6">
        <v>40.639000000000003</v>
      </c>
      <c r="H29" s="7">
        <v>6.9550000000000001</v>
      </c>
      <c r="I29" s="8">
        <v>124.239</v>
      </c>
      <c r="K29" s="91"/>
      <c r="L29" s="91"/>
    </row>
    <row r="30" spans="1:12" hidden="1">
      <c r="A30" s="77"/>
      <c r="B30" s="20"/>
      <c r="C30" s="20"/>
      <c r="D30" s="20" t="s">
        <v>118</v>
      </c>
      <c r="E30" s="21"/>
      <c r="F30" s="6">
        <v>1E-3</v>
      </c>
      <c r="G30" s="6">
        <v>1.6E-2</v>
      </c>
      <c r="H30" s="7">
        <v>0.107</v>
      </c>
      <c r="I30" s="8">
        <v>0.124</v>
      </c>
      <c r="K30" s="91"/>
      <c r="L30" s="91"/>
    </row>
    <row r="31" spans="1:12">
      <c r="A31" s="77"/>
      <c r="B31" s="20"/>
      <c r="C31" s="981" t="s">
        <v>119</v>
      </c>
      <c r="D31" s="982"/>
      <c r="E31" s="1185"/>
      <c r="F31" s="15">
        <v>565.26</v>
      </c>
      <c r="G31" s="6">
        <v>77.032780000000002</v>
      </c>
      <c r="H31" s="7">
        <v>73.891000000000005</v>
      </c>
      <c r="I31" s="8">
        <v>716.18378000000007</v>
      </c>
      <c r="K31" s="91"/>
      <c r="L31" s="91"/>
    </row>
    <row r="32" spans="1:12">
      <c r="A32" s="79">
        <v>2</v>
      </c>
      <c r="B32" s="1129" t="s">
        <v>120</v>
      </c>
      <c r="C32" s="1129"/>
      <c r="D32" s="1129"/>
      <c r="E32" s="984"/>
      <c r="F32" s="80">
        <v>-6315.0569999999998</v>
      </c>
      <c r="G32" s="80">
        <v>-2631.0219500000003</v>
      </c>
      <c r="H32" s="81">
        <v>-192.30699999999999</v>
      </c>
      <c r="I32" s="8">
        <v>-9138.3859499999999</v>
      </c>
      <c r="K32" s="91"/>
      <c r="L32" s="91"/>
    </row>
    <row r="33" spans="1:12">
      <c r="A33" s="75"/>
      <c r="B33" s="76"/>
      <c r="C33" s="1126" t="s">
        <v>98</v>
      </c>
      <c r="D33" s="1126"/>
      <c r="E33" s="971"/>
      <c r="F33" s="6">
        <v>-751.25400000000002</v>
      </c>
      <c r="G33" s="6">
        <v>-450.90525000000002</v>
      </c>
      <c r="H33" s="7">
        <v>-35.935000000000002</v>
      </c>
      <c r="I33" s="8">
        <v>-1238.0942500000001</v>
      </c>
      <c r="K33" s="91"/>
      <c r="L33" s="91"/>
    </row>
    <row r="34" spans="1:12">
      <c r="A34" s="77"/>
      <c r="B34" s="20"/>
      <c r="C34" s="20"/>
      <c r="D34" s="1135" t="s">
        <v>99</v>
      </c>
      <c r="E34" s="966"/>
      <c r="F34" s="6">
        <v>-697.46</v>
      </c>
      <c r="G34" s="6">
        <v>-420.15439000000003</v>
      </c>
      <c r="H34" s="7">
        <v>-27.658999999999999</v>
      </c>
      <c r="I34" s="8">
        <v>-1145.2733900000001</v>
      </c>
      <c r="K34" s="91"/>
      <c r="L34" s="91"/>
    </row>
    <row r="35" spans="1:12">
      <c r="A35" s="77"/>
      <c r="B35" s="20"/>
      <c r="C35" s="20"/>
      <c r="D35" s="1135" t="s">
        <v>100</v>
      </c>
      <c r="E35" s="966"/>
      <c r="F35" s="6">
        <v>-53.793999999999997</v>
      </c>
      <c r="G35" s="6">
        <v>-30.750859999999999</v>
      </c>
      <c r="H35" s="7">
        <v>-8.2759999999999998</v>
      </c>
      <c r="I35" s="8">
        <v>-92.820859999999996</v>
      </c>
      <c r="K35" s="91"/>
      <c r="L35" s="91"/>
    </row>
    <row r="36" spans="1:12">
      <c r="A36" s="75"/>
      <c r="B36" s="76"/>
      <c r="C36" s="1126" t="s">
        <v>101</v>
      </c>
      <c r="D36" s="1126"/>
      <c r="E36" s="971"/>
      <c r="F36" s="6">
        <v>-25.349</v>
      </c>
      <c r="G36" s="6">
        <v>-19.064</v>
      </c>
      <c r="H36" s="7">
        <v>-1.8720000000000001</v>
      </c>
      <c r="I36" s="8">
        <v>-46.284999999999997</v>
      </c>
      <c r="K36" s="91"/>
      <c r="L36" s="91"/>
    </row>
    <row r="37" spans="1:12">
      <c r="A37" s="77"/>
      <c r="B37" s="20"/>
      <c r="C37" s="20"/>
      <c r="D37" s="20" t="s">
        <v>102</v>
      </c>
      <c r="E37" s="21"/>
      <c r="F37" s="6">
        <v>-25.143999999999998</v>
      </c>
      <c r="G37" s="6">
        <v>-19.064</v>
      </c>
      <c r="H37" s="7">
        <v>-1.847</v>
      </c>
      <c r="I37" s="8">
        <v>-46.055</v>
      </c>
      <c r="K37" s="91"/>
      <c r="L37" s="91"/>
    </row>
    <row r="38" spans="1:12" hidden="1">
      <c r="A38" s="77"/>
      <c r="B38" s="20"/>
      <c r="C38" s="20"/>
      <c r="D38" s="20" t="s">
        <v>103</v>
      </c>
      <c r="E38" s="21"/>
      <c r="F38" s="6">
        <v>-0.16900000000000001</v>
      </c>
      <c r="G38" s="6">
        <v>0</v>
      </c>
      <c r="H38" s="7">
        <v>-2.5000000000000001E-2</v>
      </c>
      <c r="I38" s="8">
        <v>-0.19400000000000001</v>
      </c>
      <c r="K38" s="91"/>
      <c r="L38" s="91"/>
    </row>
    <row r="39" spans="1:12" hidden="1">
      <c r="A39" s="77"/>
      <c r="B39" s="20"/>
      <c r="C39" s="20"/>
      <c r="D39" s="20" t="s">
        <v>45</v>
      </c>
      <c r="E39" s="21"/>
      <c r="F39" s="6">
        <v>-3.5999999999999997E-2</v>
      </c>
      <c r="G39" s="6">
        <v>0</v>
      </c>
      <c r="H39" s="7">
        <v>0</v>
      </c>
      <c r="I39" s="8">
        <v>-3.5999999999999997E-2</v>
      </c>
      <c r="K39" s="91"/>
      <c r="L39" s="91"/>
    </row>
    <row r="40" spans="1:12">
      <c r="A40" s="78"/>
      <c r="B40" s="19"/>
      <c r="C40" s="1128" t="s">
        <v>178</v>
      </c>
      <c r="D40" s="1128"/>
      <c r="E40" s="968"/>
      <c r="F40" s="6">
        <v>-47.505000000000003</v>
      </c>
      <c r="G40" s="6">
        <v>-14.071819999999999</v>
      </c>
      <c r="H40" s="7">
        <v>-4.49</v>
      </c>
      <c r="I40" s="8">
        <v>-66.066820000000007</v>
      </c>
      <c r="K40" s="91"/>
      <c r="L40" s="91"/>
    </row>
    <row r="41" spans="1:12">
      <c r="A41" s="75"/>
      <c r="B41" s="76"/>
      <c r="C41" s="1126" t="s">
        <v>105</v>
      </c>
      <c r="D41" s="1126"/>
      <c r="E41" s="971"/>
      <c r="F41" s="6">
        <v>-521.97699999999998</v>
      </c>
      <c r="G41" s="6">
        <v>-505.47107</v>
      </c>
      <c r="H41" s="7">
        <v>-28.936</v>
      </c>
      <c r="I41" s="8">
        <v>-1056.3840700000001</v>
      </c>
      <c r="K41" s="91"/>
      <c r="L41" s="91"/>
    </row>
    <row r="42" spans="1:12">
      <c r="A42" s="77"/>
      <c r="B42" s="20"/>
      <c r="C42" s="20"/>
      <c r="D42" s="20" t="s">
        <v>106</v>
      </c>
      <c r="E42" s="21"/>
      <c r="F42" s="6">
        <v>-1.0649999999999999</v>
      </c>
      <c r="G42" s="6">
        <v>-1.24</v>
      </c>
      <c r="H42" s="7">
        <v>-7.6999999999999999E-2</v>
      </c>
      <c r="I42" s="8">
        <v>-2.3820000000000001</v>
      </c>
      <c r="K42" s="91"/>
      <c r="L42" s="91"/>
    </row>
    <row r="43" spans="1:12">
      <c r="A43" s="77"/>
      <c r="B43" s="20"/>
      <c r="C43" s="20"/>
      <c r="D43" s="20" t="s">
        <v>107</v>
      </c>
      <c r="E43" s="21"/>
      <c r="F43" s="6">
        <v>-278.88499999999999</v>
      </c>
      <c r="G43" s="6">
        <v>-130.07671999999999</v>
      </c>
      <c r="H43" s="7">
        <v>-1.631</v>
      </c>
      <c r="I43" s="8">
        <v>-410.59271999999999</v>
      </c>
      <c r="K43" s="91"/>
      <c r="L43" s="91"/>
    </row>
    <row r="44" spans="1:12">
      <c r="A44" s="77"/>
      <c r="B44" s="20"/>
      <c r="C44" s="20"/>
      <c r="D44" s="20" t="s">
        <v>108</v>
      </c>
      <c r="E44" s="21"/>
      <c r="F44" s="6">
        <v>-4.4640000000000004</v>
      </c>
      <c r="G44" s="6">
        <v>-2.4289999999999998</v>
      </c>
      <c r="H44" s="7">
        <v>-2E-3</v>
      </c>
      <c r="I44" s="8">
        <v>-6.8949999999999996</v>
      </c>
      <c r="K44" s="91"/>
      <c r="L44" s="91"/>
    </row>
    <row r="45" spans="1:12">
      <c r="A45" s="77"/>
      <c r="B45" s="20"/>
      <c r="C45" s="20"/>
      <c r="D45" s="20" t="s">
        <v>109</v>
      </c>
      <c r="E45" s="21"/>
      <c r="F45" s="6">
        <v>-121.68</v>
      </c>
      <c r="G45" s="6">
        <v>-108.00266000000001</v>
      </c>
      <c r="H45" s="7">
        <v>-7.8040000000000003</v>
      </c>
      <c r="I45" s="8">
        <v>-237.48666</v>
      </c>
      <c r="K45" s="91"/>
      <c r="L45" s="91"/>
    </row>
    <row r="46" spans="1:12">
      <c r="A46" s="77"/>
      <c r="B46" s="20"/>
      <c r="C46" s="20"/>
      <c r="D46" s="20" t="s">
        <v>46</v>
      </c>
      <c r="E46" s="21"/>
      <c r="F46" s="6">
        <v>-74.341999999999999</v>
      </c>
      <c r="G46" s="6">
        <v>-213.08876999999998</v>
      </c>
      <c r="H46" s="7">
        <v>-12.791</v>
      </c>
      <c r="I46" s="8">
        <v>-300.22176999999999</v>
      </c>
      <c r="K46" s="91"/>
      <c r="L46" s="91"/>
    </row>
    <row r="47" spans="1:12">
      <c r="A47" s="77"/>
      <c r="B47" s="20"/>
      <c r="C47" s="20"/>
      <c r="D47" s="1131" t="s">
        <v>110</v>
      </c>
      <c r="E47" s="977"/>
      <c r="F47" s="6">
        <v>-41.540999999999997</v>
      </c>
      <c r="G47" s="6">
        <v>-50.633919999999996</v>
      </c>
      <c r="H47" s="7">
        <v>-6.6310000000000002</v>
      </c>
      <c r="I47" s="8">
        <v>-98.80592</v>
      </c>
      <c r="K47" s="91"/>
      <c r="L47" s="91"/>
    </row>
    <row r="48" spans="1:12">
      <c r="A48" s="75"/>
      <c r="B48" s="20"/>
      <c r="C48" s="1126" t="s">
        <v>111</v>
      </c>
      <c r="D48" s="1126"/>
      <c r="E48" s="971"/>
      <c r="F48" s="6">
        <v>-4573.7129999999997</v>
      </c>
      <c r="G48" s="6">
        <v>-1252.38113</v>
      </c>
      <c r="H48" s="7">
        <v>-112.574</v>
      </c>
      <c r="I48" s="8">
        <v>-5938.66813</v>
      </c>
      <c r="K48" s="91"/>
      <c r="L48" s="91"/>
    </row>
    <row r="49" spans="1:33">
      <c r="A49" s="77"/>
      <c r="B49" s="20"/>
      <c r="C49" s="20"/>
      <c r="D49" s="966" t="s">
        <v>112</v>
      </c>
      <c r="E49" s="1139"/>
      <c r="F49" s="6">
        <v>-4.1890000000000001</v>
      </c>
      <c r="G49" s="6">
        <v>-0.38034000000000001</v>
      </c>
      <c r="H49" s="7">
        <v>-1.7000000000000001E-2</v>
      </c>
      <c r="I49" s="8">
        <v>-4.5863399999999999</v>
      </c>
      <c r="K49" s="91"/>
      <c r="L49" s="91"/>
    </row>
    <row r="50" spans="1:33">
      <c r="A50" s="77"/>
      <c r="B50" s="20"/>
      <c r="C50" s="20"/>
      <c r="D50" s="20" t="s">
        <v>113</v>
      </c>
      <c r="E50" s="21"/>
      <c r="F50" s="6">
        <v>-4569.5240000000003</v>
      </c>
      <c r="G50" s="6">
        <v>-1252.0007900000001</v>
      </c>
      <c r="H50" s="7">
        <v>-112.557</v>
      </c>
      <c r="I50" s="8">
        <v>-5934.0817900000002</v>
      </c>
      <c r="K50" s="91"/>
      <c r="L50" s="91"/>
    </row>
    <row r="51" spans="1:33">
      <c r="A51" s="75"/>
      <c r="B51" s="20"/>
      <c r="C51" s="1126" t="s">
        <v>114</v>
      </c>
      <c r="D51" s="1126"/>
      <c r="E51" s="971"/>
      <c r="F51" s="6">
        <v>-395.25900000000001</v>
      </c>
      <c r="G51" s="6">
        <v>-389.12867999999997</v>
      </c>
      <c r="H51" s="7">
        <v>-8.5</v>
      </c>
      <c r="I51" s="8">
        <v>-792.88767999999993</v>
      </c>
      <c r="K51" s="91"/>
      <c r="L51" s="91"/>
    </row>
    <row r="52" spans="1:33">
      <c r="A52" s="77"/>
      <c r="B52" s="20"/>
      <c r="C52" s="20"/>
      <c r="D52" s="1131" t="s">
        <v>115</v>
      </c>
      <c r="E52" s="977"/>
      <c r="F52" s="6">
        <v>-44.813000000000002</v>
      </c>
      <c r="G52" s="6">
        <v>-70.783740000000009</v>
      </c>
      <c r="H52" s="7">
        <v>-5.9130000000000003</v>
      </c>
      <c r="I52" s="8">
        <v>-121.50974000000001</v>
      </c>
      <c r="K52" s="91"/>
      <c r="L52" s="91"/>
    </row>
    <row r="53" spans="1:33">
      <c r="A53" s="77"/>
      <c r="B53" s="20"/>
      <c r="C53" s="20"/>
      <c r="D53" s="1131" t="s">
        <v>47</v>
      </c>
      <c r="E53" s="977"/>
      <c r="F53" s="6">
        <v>-0.86399999999999999</v>
      </c>
      <c r="G53" s="6">
        <v>-2.3067699999999998</v>
      </c>
      <c r="H53" s="7">
        <v>0</v>
      </c>
      <c r="I53" s="8">
        <v>-3.1707700000000001</v>
      </c>
      <c r="K53" s="91"/>
      <c r="L53" s="91"/>
    </row>
    <row r="54" spans="1:33" hidden="1">
      <c r="A54" s="77"/>
      <c r="B54" s="20"/>
      <c r="C54" s="20"/>
      <c r="D54" s="1131" t="s">
        <v>48</v>
      </c>
      <c r="E54" s="977"/>
      <c r="F54" s="6">
        <v>-0.22800000000000001</v>
      </c>
      <c r="G54" s="6">
        <v>-6.4000000000000001E-2</v>
      </c>
      <c r="H54" s="7">
        <v>0</v>
      </c>
      <c r="I54" s="8">
        <v>-0.29199999999999998</v>
      </c>
      <c r="K54" s="91"/>
      <c r="L54" s="91"/>
    </row>
    <row r="55" spans="1:33">
      <c r="A55" s="77"/>
      <c r="B55" s="20"/>
      <c r="C55" s="20"/>
      <c r="D55" s="1131" t="s">
        <v>117</v>
      </c>
      <c r="E55" s="977"/>
      <c r="F55" s="6">
        <v>-302.99900000000002</v>
      </c>
      <c r="G55" s="6">
        <v>-301.53896999999995</v>
      </c>
      <c r="H55" s="7">
        <v>-1.873</v>
      </c>
      <c r="I55" s="8">
        <v>-606.41097000000002</v>
      </c>
      <c r="K55" s="91"/>
      <c r="L55" s="91"/>
    </row>
    <row r="56" spans="1:33">
      <c r="A56" s="77"/>
      <c r="B56" s="20"/>
      <c r="C56" s="20"/>
      <c r="D56" s="20" t="s">
        <v>118</v>
      </c>
      <c r="E56" s="21"/>
      <c r="F56" s="6">
        <v>-46.354999999999997</v>
      </c>
      <c r="G56" s="6">
        <v>-14.4352</v>
      </c>
      <c r="H56" s="7">
        <v>-0.71399999999999997</v>
      </c>
      <c r="I56" s="8">
        <v>-61.504199999999997</v>
      </c>
      <c r="K56" s="91"/>
      <c r="L56" s="91"/>
    </row>
    <row r="57" spans="1:33" s="4" customFormat="1">
      <c r="A57" s="79">
        <v>3</v>
      </c>
      <c r="B57" s="1129" t="s">
        <v>121</v>
      </c>
      <c r="C57" s="1129"/>
      <c r="D57" s="1129"/>
      <c r="E57" s="984"/>
      <c r="F57" s="80">
        <v>6790.8540000000003</v>
      </c>
      <c r="G57" s="80">
        <v>3190.8394399999997</v>
      </c>
      <c r="H57" s="81">
        <v>415.226</v>
      </c>
      <c r="I57" s="8">
        <v>10396.91944</v>
      </c>
      <c r="J57" s="3"/>
      <c r="K57" s="91"/>
      <c r="L57" s="9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s="4" customFormat="1">
      <c r="A58" s="79">
        <v>4</v>
      </c>
      <c r="B58" s="82" t="s">
        <v>66</v>
      </c>
      <c r="C58" s="82"/>
      <c r="D58" s="82"/>
      <c r="E58" s="83"/>
      <c r="F58" s="80">
        <v>2403.7939999999999</v>
      </c>
      <c r="G58" s="80">
        <v>861.76591999999994</v>
      </c>
      <c r="H58" s="81">
        <v>117.268</v>
      </c>
      <c r="I58" s="8">
        <v>3382.8279199999997</v>
      </c>
      <c r="J58" s="3"/>
      <c r="K58" s="91"/>
      <c r="L58" s="9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>
      <c r="A59" s="75"/>
      <c r="B59" s="20"/>
      <c r="C59" s="1126" t="s">
        <v>67</v>
      </c>
      <c r="D59" s="1126"/>
      <c r="E59" s="971"/>
      <c r="F59" s="6">
        <v>2838.0129999999999</v>
      </c>
      <c r="G59" s="6">
        <v>1246.55467</v>
      </c>
      <c r="H59" s="7">
        <v>200.91499999999999</v>
      </c>
      <c r="I59" s="8">
        <v>4285.4826700000003</v>
      </c>
      <c r="K59" s="91"/>
      <c r="L59" s="91"/>
    </row>
    <row r="60" spans="1:33">
      <c r="A60" s="75"/>
      <c r="B60" s="20"/>
      <c r="C60" s="1126" t="s">
        <v>68</v>
      </c>
      <c r="D60" s="1126"/>
      <c r="E60" s="971"/>
      <c r="F60" s="6">
        <v>-434.21899999999999</v>
      </c>
      <c r="G60" s="6">
        <v>-384.78874999999999</v>
      </c>
      <c r="H60" s="7">
        <v>-83.647000000000006</v>
      </c>
      <c r="I60" s="8">
        <v>-902.65475000000004</v>
      </c>
      <c r="K60" s="91"/>
      <c r="L60" s="91"/>
    </row>
    <row r="61" spans="1:33" s="4" customFormat="1">
      <c r="A61" s="79">
        <v>5</v>
      </c>
      <c r="B61" s="1129" t="s">
        <v>180</v>
      </c>
      <c r="C61" s="1129"/>
      <c r="D61" s="1129"/>
      <c r="E61" s="984"/>
      <c r="F61" s="80">
        <v>63.758000000000003</v>
      </c>
      <c r="G61" s="80">
        <v>24.856000000000002</v>
      </c>
      <c r="H61" s="81">
        <v>0</v>
      </c>
      <c r="I61" s="8">
        <v>88.614000000000004</v>
      </c>
      <c r="J61" s="3"/>
      <c r="K61" s="91"/>
      <c r="L61" s="9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>
      <c r="A62" s="75"/>
      <c r="B62" s="20"/>
      <c r="C62" s="1128" t="s">
        <v>191</v>
      </c>
      <c r="D62" s="1128"/>
      <c r="E62" s="968"/>
      <c r="F62" s="6">
        <v>-18.516999999999999</v>
      </c>
      <c r="G62" s="6">
        <v>8.9550000000000001</v>
      </c>
      <c r="H62" s="7">
        <v>0</v>
      </c>
      <c r="I62" s="8">
        <v>-9.5619999999999994</v>
      </c>
      <c r="K62" s="91"/>
      <c r="L62" s="91"/>
    </row>
    <row r="63" spans="1:33">
      <c r="A63" s="77"/>
      <c r="B63" s="20"/>
      <c r="C63" s="20"/>
      <c r="D63" s="1135" t="s">
        <v>30</v>
      </c>
      <c r="E63" s="966"/>
      <c r="F63" s="6">
        <v>9.2230000000000008</v>
      </c>
      <c r="G63" s="6">
        <v>0.47199999999999998</v>
      </c>
      <c r="H63" s="7">
        <v>0</v>
      </c>
      <c r="I63" s="8">
        <v>9.6950000000000003</v>
      </c>
      <c r="K63" s="91"/>
      <c r="L63" s="91"/>
    </row>
    <row r="64" spans="1:33">
      <c r="A64" s="77"/>
      <c r="B64" s="20"/>
      <c r="C64" s="20"/>
      <c r="D64" s="1135" t="s">
        <v>31</v>
      </c>
      <c r="E64" s="966"/>
      <c r="F64" s="6">
        <v>-27.74</v>
      </c>
      <c r="G64" s="6">
        <v>8.4830000000000005</v>
      </c>
      <c r="H64" s="7">
        <v>0</v>
      </c>
      <c r="I64" s="8">
        <v>-19.257000000000001</v>
      </c>
      <c r="K64" s="91"/>
      <c r="L64" s="91"/>
    </row>
    <row r="65" spans="1:33">
      <c r="A65" s="75"/>
      <c r="B65" s="76"/>
      <c r="C65" s="1128" t="s">
        <v>182</v>
      </c>
      <c r="D65" s="1128"/>
      <c r="E65" s="968"/>
      <c r="F65" s="6">
        <v>47.076999999999998</v>
      </c>
      <c r="G65" s="6">
        <v>-0.90400000000000003</v>
      </c>
      <c r="H65" s="15">
        <v>0</v>
      </c>
      <c r="I65" s="8">
        <v>46.173000000000002</v>
      </c>
      <c r="K65" s="91"/>
      <c r="L65" s="91"/>
    </row>
    <row r="66" spans="1:33">
      <c r="A66" s="77"/>
      <c r="B66" s="20"/>
      <c r="C66" s="20"/>
      <c r="D66" s="1135" t="s">
        <v>30</v>
      </c>
      <c r="E66" s="966"/>
      <c r="F66" s="6">
        <v>44.481000000000002</v>
      </c>
      <c r="G66" s="6">
        <v>0</v>
      </c>
      <c r="H66" s="7">
        <v>0</v>
      </c>
      <c r="I66" s="8">
        <v>44.481000000000002</v>
      </c>
      <c r="K66" s="91"/>
      <c r="L66" s="91"/>
    </row>
    <row r="67" spans="1:33">
      <c r="A67" s="77"/>
      <c r="B67" s="20"/>
      <c r="C67" s="20"/>
      <c r="D67" s="1135" t="s">
        <v>31</v>
      </c>
      <c r="E67" s="966"/>
      <c r="F67" s="6">
        <v>2.5960000000000001</v>
      </c>
      <c r="G67" s="6">
        <v>-0.90400000000000003</v>
      </c>
      <c r="H67" s="7">
        <v>0</v>
      </c>
      <c r="I67" s="8">
        <v>1.6919999999999999</v>
      </c>
      <c r="K67" s="91"/>
      <c r="L67" s="91"/>
    </row>
    <row r="68" spans="1:33" ht="15" customHeight="1">
      <c r="A68" s="75"/>
      <c r="B68" s="76"/>
      <c r="C68" s="1128" t="s">
        <v>183</v>
      </c>
      <c r="D68" s="1128"/>
      <c r="E68" s="968"/>
      <c r="F68" s="6">
        <v>1.1000000000000001</v>
      </c>
      <c r="G68" s="6">
        <v>0.69299999999999995</v>
      </c>
      <c r="H68" s="6">
        <v>0</v>
      </c>
      <c r="I68" s="8">
        <v>1.7929999999999999</v>
      </c>
      <c r="K68" s="91"/>
      <c r="L68" s="91"/>
    </row>
    <row r="69" spans="1:33">
      <c r="A69" s="75"/>
      <c r="B69" s="76"/>
      <c r="C69" s="1128" t="s">
        <v>184</v>
      </c>
      <c r="D69" s="1128"/>
      <c r="E69" s="968"/>
      <c r="F69" s="6">
        <v>34.097999999999999</v>
      </c>
      <c r="G69" s="6">
        <v>16.111999999999998</v>
      </c>
      <c r="H69" s="7">
        <v>0</v>
      </c>
      <c r="I69" s="8">
        <v>50.21</v>
      </c>
      <c r="K69" s="91"/>
      <c r="L69" s="91"/>
    </row>
    <row r="70" spans="1:33" s="4" customFormat="1" ht="28.5" customHeight="1">
      <c r="A70" s="79">
        <v>6</v>
      </c>
      <c r="B70" s="1130" t="s">
        <v>127</v>
      </c>
      <c r="C70" s="1130"/>
      <c r="D70" s="1130"/>
      <c r="E70" s="974"/>
      <c r="F70" s="80">
        <v>-7.0000000000000001E-3</v>
      </c>
      <c r="G70" s="80">
        <v>0</v>
      </c>
      <c r="H70" s="81">
        <v>0</v>
      </c>
      <c r="I70" s="8">
        <v>-7.0000000000000001E-3</v>
      </c>
      <c r="J70" s="3"/>
      <c r="K70" s="91"/>
      <c r="L70" s="9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24.75" hidden="1" customHeight="1">
      <c r="A71" s="75"/>
      <c r="B71" s="20"/>
      <c r="C71" s="1128" t="s">
        <v>49</v>
      </c>
      <c r="D71" s="1128"/>
      <c r="E71" s="968"/>
      <c r="F71" s="6">
        <v>0</v>
      </c>
      <c r="G71" s="6">
        <v>0</v>
      </c>
      <c r="H71" s="7">
        <v>0</v>
      </c>
      <c r="I71" s="8">
        <v>0</v>
      </c>
      <c r="K71" s="91"/>
      <c r="L71" s="91"/>
    </row>
    <row r="72" spans="1:33" ht="12.75" hidden="1" customHeight="1">
      <c r="A72" s="77"/>
      <c r="B72" s="20"/>
      <c r="C72" s="20"/>
      <c r="D72" s="1135" t="s">
        <v>30</v>
      </c>
      <c r="E72" s="966"/>
      <c r="F72" s="6">
        <v>0</v>
      </c>
      <c r="G72" s="6">
        <v>0</v>
      </c>
      <c r="H72" s="7">
        <v>0</v>
      </c>
      <c r="I72" s="8">
        <v>0</v>
      </c>
      <c r="K72" s="91"/>
      <c r="L72" s="91"/>
    </row>
    <row r="73" spans="1:33" ht="12.75" hidden="1" customHeight="1">
      <c r="A73" s="77"/>
      <c r="B73" s="20"/>
      <c r="C73" s="20"/>
      <c r="D73" s="1135" t="s">
        <v>31</v>
      </c>
      <c r="E73" s="966"/>
      <c r="F73" s="6">
        <v>0</v>
      </c>
      <c r="G73" s="6">
        <v>0</v>
      </c>
      <c r="H73" s="7">
        <v>0</v>
      </c>
      <c r="I73" s="8">
        <v>0</v>
      </c>
      <c r="K73" s="91"/>
      <c r="L73" s="91"/>
    </row>
    <row r="74" spans="1:33" ht="16.5" hidden="1" customHeight="1">
      <c r="A74" s="75"/>
      <c r="B74" s="76"/>
      <c r="C74" s="1128" t="s">
        <v>32</v>
      </c>
      <c r="D74" s="1128"/>
      <c r="E74" s="968"/>
      <c r="F74" s="6">
        <v>-7.0000000000000001E-3</v>
      </c>
      <c r="G74" s="6">
        <v>0</v>
      </c>
      <c r="H74" s="7">
        <v>0</v>
      </c>
      <c r="I74" s="8">
        <v>-7.0000000000000001E-3</v>
      </c>
      <c r="K74" s="91"/>
      <c r="L74" s="91"/>
    </row>
    <row r="75" spans="1:33" ht="12.75" hidden="1" customHeight="1">
      <c r="A75" s="77"/>
      <c r="B75" s="20"/>
      <c r="C75" s="20"/>
      <c r="D75" s="1135" t="s">
        <v>30</v>
      </c>
      <c r="E75" s="966"/>
      <c r="F75" s="6">
        <v>0</v>
      </c>
      <c r="G75" s="6">
        <v>0</v>
      </c>
      <c r="H75" s="7">
        <v>0</v>
      </c>
      <c r="I75" s="8">
        <v>0</v>
      </c>
      <c r="K75" s="91"/>
      <c r="L75" s="91"/>
    </row>
    <row r="76" spans="1:33" ht="12.75" hidden="1" customHeight="1">
      <c r="A76" s="77"/>
      <c r="B76" s="20"/>
      <c r="C76" s="20"/>
      <c r="D76" s="1135" t="s">
        <v>31</v>
      </c>
      <c r="E76" s="966"/>
      <c r="F76" s="6">
        <v>-7.0000000000000001E-3</v>
      </c>
      <c r="G76" s="6">
        <v>0</v>
      </c>
      <c r="H76" s="7">
        <v>0</v>
      </c>
      <c r="I76" s="8">
        <v>-7.0000000000000001E-3</v>
      </c>
      <c r="K76" s="91"/>
      <c r="L76" s="91"/>
    </row>
    <row r="77" spans="1:33" ht="12.75" hidden="1" customHeight="1">
      <c r="A77" s="77"/>
      <c r="B77" s="20"/>
      <c r="C77" s="20"/>
      <c r="D77" s="1138" t="s">
        <v>33</v>
      </c>
      <c r="E77" s="979"/>
      <c r="F77" s="6">
        <v>0</v>
      </c>
      <c r="G77" s="6">
        <v>0</v>
      </c>
      <c r="H77" s="7">
        <v>0</v>
      </c>
      <c r="I77" s="8">
        <v>0</v>
      </c>
      <c r="K77" s="91"/>
      <c r="L77" s="91"/>
    </row>
    <row r="78" spans="1:33" ht="18.75" hidden="1" customHeight="1">
      <c r="A78" s="75"/>
      <c r="B78" s="76"/>
      <c r="C78" s="1128" t="s">
        <v>26</v>
      </c>
      <c r="D78" s="1128"/>
      <c r="E78" s="968"/>
      <c r="F78" s="6">
        <v>0</v>
      </c>
      <c r="G78" s="6">
        <v>0</v>
      </c>
      <c r="H78" s="7">
        <v>0</v>
      </c>
      <c r="I78" s="8">
        <v>0</v>
      </c>
      <c r="K78" s="91"/>
      <c r="L78" s="91"/>
    </row>
    <row r="79" spans="1:33" s="4" customFormat="1">
      <c r="A79" s="79">
        <v>7</v>
      </c>
      <c r="B79" s="1130" t="s">
        <v>190</v>
      </c>
      <c r="C79" s="1130"/>
      <c r="D79" s="1130"/>
      <c r="E79" s="974"/>
      <c r="F79" s="80">
        <v>461.19299999999998</v>
      </c>
      <c r="G79" s="80">
        <v>218.10807</v>
      </c>
      <c r="H79" s="81">
        <v>29.413</v>
      </c>
      <c r="I79" s="8">
        <v>708.71407000000011</v>
      </c>
      <c r="J79" s="3"/>
      <c r="K79" s="91"/>
      <c r="L79" s="9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>
      <c r="A80" s="75"/>
      <c r="B80" s="76"/>
      <c r="C80" s="1126" t="s">
        <v>129</v>
      </c>
      <c r="D80" s="1126"/>
      <c r="E80" s="971"/>
      <c r="F80" s="6">
        <v>420.23399999999998</v>
      </c>
      <c r="G80" s="6">
        <v>162.38598999999999</v>
      </c>
      <c r="H80" s="7">
        <v>34.366999999999997</v>
      </c>
      <c r="I80" s="8">
        <v>616.98698999999999</v>
      </c>
      <c r="K80" s="91"/>
      <c r="L80" s="91"/>
    </row>
    <row r="81" spans="1:33">
      <c r="A81" s="75"/>
      <c r="B81" s="76"/>
      <c r="C81" s="1126" t="s">
        <v>130</v>
      </c>
      <c r="D81" s="1126"/>
      <c r="E81" s="971"/>
      <c r="F81" s="6">
        <v>2.3929999999999998</v>
      </c>
      <c r="G81" s="6">
        <v>49.761130000000001</v>
      </c>
      <c r="H81" s="7">
        <v>-2.585</v>
      </c>
      <c r="I81" s="8">
        <v>49.569130000000001</v>
      </c>
      <c r="K81" s="91"/>
      <c r="L81" s="91"/>
    </row>
    <row r="82" spans="1:33">
      <c r="A82" s="75"/>
      <c r="B82" s="76"/>
      <c r="C82" s="971" t="s">
        <v>131</v>
      </c>
      <c r="D82" s="972"/>
      <c r="E82" s="972"/>
      <c r="F82" s="6">
        <v>38.566000000000003</v>
      </c>
      <c r="G82" s="6">
        <v>5.9609500000000004</v>
      </c>
      <c r="H82" s="7">
        <v>-2.3690000000000002</v>
      </c>
      <c r="I82" s="8">
        <v>42.15795</v>
      </c>
      <c r="K82" s="91"/>
      <c r="L82" s="91"/>
    </row>
    <row r="83" spans="1:33" s="4" customFormat="1">
      <c r="A83" s="79">
        <v>8</v>
      </c>
      <c r="B83" s="1129" t="s">
        <v>132</v>
      </c>
      <c r="C83" s="1129"/>
      <c r="D83" s="1129"/>
      <c r="E83" s="984"/>
      <c r="F83" s="80">
        <v>921.21699999999998</v>
      </c>
      <c r="G83" s="80">
        <v>307.11703</v>
      </c>
      <c r="H83" s="81">
        <v>162.226</v>
      </c>
      <c r="I83" s="8">
        <v>1390.5600300000001</v>
      </c>
      <c r="J83" s="3"/>
      <c r="K83" s="91"/>
      <c r="L83" s="9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>
      <c r="A84" s="75"/>
      <c r="B84" s="76"/>
      <c r="C84" s="968" t="s">
        <v>133</v>
      </c>
      <c r="D84" s="969"/>
      <c r="E84" s="969"/>
      <c r="F84" s="6">
        <v>31.442</v>
      </c>
      <c r="G84" s="6">
        <v>14.066000000000001</v>
      </c>
      <c r="H84" s="7">
        <v>3.05</v>
      </c>
      <c r="I84" s="8">
        <v>48.558</v>
      </c>
      <c r="K84" s="91"/>
      <c r="L84" s="91"/>
    </row>
    <row r="85" spans="1:33">
      <c r="A85" s="75"/>
      <c r="B85" s="76"/>
      <c r="C85" s="1128" t="s">
        <v>134</v>
      </c>
      <c r="D85" s="1128"/>
      <c r="E85" s="968"/>
      <c r="F85" s="6">
        <v>5.1040000000000001</v>
      </c>
      <c r="G85" s="6">
        <v>0</v>
      </c>
      <c r="H85" s="7">
        <v>0</v>
      </c>
      <c r="I85" s="8">
        <v>5.1040000000000001</v>
      </c>
      <c r="K85" s="91"/>
      <c r="L85" s="91"/>
    </row>
    <row r="86" spans="1:33">
      <c r="A86" s="75"/>
      <c r="B86" s="76"/>
      <c r="C86" s="1126" t="s">
        <v>135</v>
      </c>
      <c r="D86" s="1126"/>
      <c r="E86" s="971"/>
      <c r="F86" s="6">
        <v>23.898</v>
      </c>
      <c r="G86" s="6">
        <v>16.427</v>
      </c>
      <c r="H86" s="7">
        <v>127.486</v>
      </c>
      <c r="I86" s="8">
        <v>167.81100000000001</v>
      </c>
      <c r="K86" s="91"/>
      <c r="L86" s="91"/>
    </row>
    <row r="87" spans="1:33">
      <c r="A87" s="75"/>
      <c r="B87" s="76"/>
      <c r="C87" s="1128" t="s">
        <v>187</v>
      </c>
      <c r="D87" s="1128"/>
      <c r="E87" s="968"/>
      <c r="F87" s="6">
        <v>477.471</v>
      </c>
      <c r="G87" s="6">
        <v>83.03501</v>
      </c>
      <c r="H87" s="7">
        <v>13.339</v>
      </c>
      <c r="I87" s="8">
        <v>573.84501</v>
      </c>
      <c r="K87" s="91"/>
      <c r="L87" s="91"/>
    </row>
    <row r="88" spans="1:33">
      <c r="A88" s="75"/>
      <c r="B88" s="76"/>
      <c r="C88" s="1126" t="s">
        <v>188</v>
      </c>
      <c r="D88" s="1126"/>
      <c r="E88" s="971"/>
      <c r="F88" s="6">
        <v>25.155000000000001</v>
      </c>
      <c r="G88" s="6">
        <v>2.887</v>
      </c>
      <c r="H88" s="7">
        <v>0</v>
      </c>
      <c r="I88" s="8">
        <v>28.042000000000002</v>
      </c>
      <c r="K88" s="91"/>
      <c r="L88" s="91"/>
    </row>
    <row r="89" spans="1:33">
      <c r="A89" s="75"/>
      <c r="B89" s="76"/>
      <c r="C89" s="1126" t="s">
        <v>74</v>
      </c>
      <c r="D89" s="1126"/>
      <c r="E89" s="971"/>
      <c r="F89" s="6">
        <v>235.60300000000001</v>
      </c>
      <c r="G89" s="6">
        <v>88.570459999999997</v>
      </c>
      <c r="H89" s="7">
        <v>16.251000000000001</v>
      </c>
      <c r="I89" s="8">
        <v>340.42445999999995</v>
      </c>
      <c r="K89" s="91"/>
      <c r="L89" s="91"/>
    </row>
    <row r="90" spans="1:33">
      <c r="A90" s="75"/>
      <c r="B90" s="76"/>
      <c r="C90" s="968" t="s">
        <v>138</v>
      </c>
      <c r="D90" s="969"/>
      <c r="E90" s="969"/>
      <c r="F90" s="6">
        <v>114.839</v>
      </c>
      <c r="G90" s="6">
        <v>65.216499999999996</v>
      </c>
      <c r="H90" s="7">
        <v>1.99</v>
      </c>
      <c r="I90" s="8">
        <v>182.0455</v>
      </c>
      <c r="K90" s="91"/>
      <c r="L90" s="91"/>
    </row>
    <row r="91" spans="1:33">
      <c r="A91" s="75"/>
      <c r="B91" s="76"/>
      <c r="C91" s="1132" t="s">
        <v>75</v>
      </c>
      <c r="D91" s="1132"/>
      <c r="E91" s="981"/>
      <c r="F91" s="6">
        <v>7.7050000000000001</v>
      </c>
      <c r="G91" s="6">
        <v>36.915059999999997</v>
      </c>
      <c r="H91" s="7">
        <v>0.11</v>
      </c>
      <c r="I91" s="8">
        <v>44.730059999999995</v>
      </c>
      <c r="K91" s="91"/>
      <c r="L91" s="91"/>
    </row>
    <row r="92" spans="1:33" s="4" customFormat="1" ht="30.75" customHeight="1">
      <c r="A92" s="79">
        <v>9</v>
      </c>
      <c r="B92" s="1130" t="s">
        <v>139</v>
      </c>
      <c r="C92" s="1130"/>
      <c r="D92" s="1130"/>
      <c r="E92" s="974"/>
      <c r="F92" s="80">
        <v>-1970.5619999999999</v>
      </c>
      <c r="G92" s="80">
        <v>-928.84951000000001</v>
      </c>
      <c r="H92" s="84">
        <v>43.473999999999997</v>
      </c>
      <c r="I92" s="8">
        <v>-2855.9375099999997</v>
      </c>
      <c r="J92" s="3"/>
      <c r="K92" s="91"/>
      <c r="L92" s="9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>
      <c r="A93" s="75"/>
      <c r="B93" s="76"/>
      <c r="C93" s="1126" t="s">
        <v>140</v>
      </c>
      <c r="D93" s="1126"/>
      <c r="E93" s="971"/>
      <c r="F93" s="6">
        <v>-6560.7129999999997</v>
      </c>
      <c r="G93" s="6">
        <v>-2409.3111899999999</v>
      </c>
      <c r="H93" s="15">
        <v>-381.505</v>
      </c>
      <c r="I93" s="8">
        <v>-9351.5291899999993</v>
      </c>
      <c r="K93" s="91"/>
      <c r="L93" s="91"/>
    </row>
    <row r="94" spans="1:33">
      <c r="A94" s="77"/>
      <c r="B94" s="20"/>
      <c r="C94" s="20"/>
      <c r="D94" s="1131" t="s">
        <v>141</v>
      </c>
      <c r="E94" s="977"/>
      <c r="F94" s="6">
        <v>-6322.3230000000003</v>
      </c>
      <c r="G94" s="6">
        <v>-2330.3060399999999</v>
      </c>
      <c r="H94" s="16">
        <v>-381.505</v>
      </c>
      <c r="I94" s="8">
        <v>-9034.134039999999</v>
      </c>
      <c r="K94" s="91"/>
      <c r="L94" s="91"/>
    </row>
    <row r="95" spans="1:33">
      <c r="A95" s="77"/>
      <c r="B95" s="20"/>
      <c r="C95" s="20"/>
      <c r="D95" s="1131" t="s">
        <v>142</v>
      </c>
      <c r="E95" s="977"/>
      <c r="F95" s="6">
        <v>-238.39</v>
      </c>
      <c r="G95" s="6">
        <v>-79.00515</v>
      </c>
      <c r="H95" s="16">
        <v>0</v>
      </c>
      <c r="I95" s="8">
        <v>-317.39515</v>
      </c>
      <c r="K95" s="91"/>
      <c r="L95" s="91"/>
    </row>
    <row r="96" spans="1:33">
      <c r="A96" s="85"/>
      <c r="B96" s="76"/>
      <c r="C96" s="1128" t="s">
        <v>143</v>
      </c>
      <c r="D96" s="1128"/>
      <c r="E96" s="968"/>
      <c r="F96" s="6">
        <v>4590.1509999999998</v>
      </c>
      <c r="G96" s="6">
        <v>1480.4616799999999</v>
      </c>
      <c r="H96" s="15">
        <v>424.97899999999998</v>
      </c>
      <c r="I96" s="8">
        <v>6495.5916799999995</v>
      </c>
      <c r="K96" s="91"/>
      <c r="L96" s="91"/>
    </row>
    <row r="97" spans="1:33">
      <c r="A97" s="77"/>
      <c r="B97" s="20"/>
      <c r="C97" s="20"/>
      <c r="D97" s="1131" t="s">
        <v>144</v>
      </c>
      <c r="E97" s="977"/>
      <c r="F97" s="6">
        <v>3826.9409999999998</v>
      </c>
      <c r="G97" s="6">
        <v>1399.9168599999998</v>
      </c>
      <c r="H97" s="7">
        <v>421.38499999999999</v>
      </c>
      <c r="I97" s="8">
        <v>5648.2428599999994</v>
      </c>
      <c r="K97" s="91"/>
      <c r="L97" s="91"/>
    </row>
    <row r="98" spans="1:33">
      <c r="A98" s="77"/>
      <c r="B98" s="20"/>
      <c r="C98" s="20"/>
      <c r="D98" s="1131" t="s">
        <v>145</v>
      </c>
      <c r="E98" s="977"/>
      <c r="F98" s="6">
        <v>763.21</v>
      </c>
      <c r="G98" s="6">
        <v>80.544820000000001</v>
      </c>
      <c r="H98" s="7">
        <v>3.5939999999999999</v>
      </c>
      <c r="I98" s="8">
        <v>847.34882000000005</v>
      </c>
      <c r="K98" s="91"/>
      <c r="L98" s="91"/>
    </row>
    <row r="99" spans="1:33" hidden="1">
      <c r="A99" s="77"/>
      <c r="B99" s="20"/>
      <c r="C99" s="971" t="s">
        <v>192</v>
      </c>
      <c r="D99" s="972"/>
      <c r="E99" s="1184"/>
      <c r="F99" s="15">
        <v>0</v>
      </c>
      <c r="G99" s="6">
        <v>0</v>
      </c>
      <c r="H99" s="7">
        <v>0</v>
      </c>
      <c r="I99" s="8">
        <v>0</v>
      </c>
      <c r="K99" s="91"/>
      <c r="L99" s="91"/>
    </row>
    <row r="100" spans="1:33" s="4" customFormat="1">
      <c r="A100" s="79">
        <v>10</v>
      </c>
      <c r="B100" s="1130" t="s">
        <v>146</v>
      </c>
      <c r="C100" s="1130"/>
      <c r="D100" s="1130"/>
      <c r="E100" s="974"/>
      <c r="F100" s="80">
        <v>-95.745999999999995</v>
      </c>
      <c r="G100" s="80">
        <v>-92.528000000000006</v>
      </c>
      <c r="H100" s="81">
        <v>-0.996</v>
      </c>
      <c r="I100" s="8">
        <v>-189.27</v>
      </c>
      <c r="J100" s="3"/>
      <c r="K100" s="91"/>
      <c r="L100" s="9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>
      <c r="A101" s="75"/>
      <c r="B101" s="76"/>
      <c r="C101" s="1128" t="s">
        <v>147</v>
      </c>
      <c r="D101" s="1128"/>
      <c r="E101" s="968"/>
      <c r="F101" s="6">
        <v>-95.745999999999995</v>
      </c>
      <c r="G101" s="6">
        <v>-92.528000000000006</v>
      </c>
      <c r="H101" s="7">
        <v>-0.996</v>
      </c>
      <c r="I101" s="8">
        <v>-189.27</v>
      </c>
      <c r="K101" s="91"/>
      <c r="L101" s="91"/>
    </row>
    <row r="102" spans="1:33" ht="12.75" hidden="1" customHeight="1">
      <c r="A102" s="75"/>
      <c r="B102" s="76"/>
      <c r="C102" s="1128" t="s">
        <v>27</v>
      </c>
      <c r="D102" s="1128"/>
      <c r="E102" s="968"/>
      <c r="F102" s="6">
        <v>0</v>
      </c>
      <c r="G102" s="6">
        <v>0</v>
      </c>
      <c r="H102" s="7">
        <v>0</v>
      </c>
      <c r="I102" s="8">
        <v>0</v>
      </c>
      <c r="K102" s="91"/>
      <c r="L102" s="91"/>
    </row>
    <row r="103" spans="1:33" s="4" customFormat="1">
      <c r="A103" s="79">
        <v>11</v>
      </c>
      <c r="B103" s="1129" t="s">
        <v>148</v>
      </c>
      <c r="C103" s="1129"/>
      <c r="D103" s="1129"/>
      <c r="E103" s="984"/>
      <c r="F103" s="80">
        <v>-2271.366</v>
      </c>
      <c r="G103" s="80">
        <v>-1528.29781</v>
      </c>
      <c r="H103" s="81">
        <v>-338.97500000000002</v>
      </c>
      <c r="I103" s="8">
        <v>-4138.6388100000004</v>
      </c>
      <c r="J103" s="3"/>
      <c r="K103" s="91"/>
      <c r="L103" s="9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s="4" customFormat="1">
      <c r="A104" s="79">
        <v>12</v>
      </c>
      <c r="B104" s="82" t="s">
        <v>149</v>
      </c>
      <c r="C104" s="82"/>
      <c r="D104" s="82"/>
      <c r="E104" s="83"/>
      <c r="F104" s="80">
        <v>-592.61300000000006</v>
      </c>
      <c r="G104" s="80">
        <v>-453.15379999999999</v>
      </c>
      <c r="H104" s="81">
        <v>-104.235</v>
      </c>
      <c r="I104" s="8">
        <v>-1150.0018</v>
      </c>
      <c r="J104" s="3"/>
      <c r="K104" s="91"/>
      <c r="L104" s="9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s="4" customFormat="1">
      <c r="A105" s="79">
        <v>13</v>
      </c>
      <c r="B105" s="1129" t="s">
        <v>150</v>
      </c>
      <c r="C105" s="1129"/>
      <c r="D105" s="1129"/>
      <c r="E105" s="984"/>
      <c r="F105" s="80">
        <v>-3008.64</v>
      </c>
      <c r="G105" s="80">
        <v>-1936.95144</v>
      </c>
      <c r="H105" s="17">
        <v>-347.90100000000001</v>
      </c>
      <c r="I105" s="8">
        <v>-5293.4924399999991</v>
      </c>
      <c r="J105" s="3"/>
      <c r="K105" s="91"/>
      <c r="L105" s="9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>
      <c r="A106" s="75"/>
      <c r="B106" s="76"/>
      <c r="C106" s="1126" t="s">
        <v>151</v>
      </c>
      <c r="D106" s="1126"/>
      <c r="E106" s="971"/>
      <c r="F106" s="6">
        <v>-1730.278</v>
      </c>
      <c r="G106" s="6">
        <v>-1525.5811400000002</v>
      </c>
      <c r="H106" s="7">
        <v>-301.93700000000001</v>
      </c>
      <c r="I106" s="8">
        <v>-3557.7961399999999</v>
      </c>
      <c r="K106" s="91"/>
      <c r="L106" s="91"/>
    </row>
    <row r="107" spans="1:33">
      <c r="A107" s="75"/>
      <c r="B107" s="76"/>
      <c r="C107" s="1126" t="s">
        <v>152</v>
      </c>
      <c r="D107" s="1126"/>
      <c r="E107" s="971"/>
      <c r="F107" s="6">
        <v>-733.41399999999999</v>
      </c>
      <c r="G107" s="6">
        <v>-209.82307</v>
      </c>
      <c r="H107" s="7">
        <v>-19.518999999999998</v>
      </c>
      <c r="I107" s="8">
        <v>-962.75607000000002</v>
      </c>
      <c r="K107" s="91"/>
      <c r="L107" s="91"/>
    </row>
    <row r="108" spans="1:33" ht="12.75" hidden="1" customHeight="1">
      <c r="A108" s="75"/>
      <c r="B108" s="76"/>
      <c r="C108" s="1126" t="s">
        <v>50</v>
      </c>
      <c r="D108" s="1126"/>
      <c r="E108" s="971"/>
      <c r="F108" s="6">
        <v>0</v>
      </c>
      <c r="G108" s="6">
        <v>0</v>
      </c>
      <c r="H108" s="7">
        <v>0</v>
      </c>
      <c r="I108" s="8">
        <v>0</v>
      </c>
      <c r="K108" s="91"/>
      <c r="L108" s="91"/>
    </row>
    <row r="109" spans="1:33" ht="12.75" hidden="1" customHeight="1">
      <c r="A109" s="75"/>
      <c r="B109" s="76"/>
      <c r="C109" s="1128" t="s">
        <v>51</v>
      </c>
      <c r="D109" s="1128"/>
      <c r="E109" s="968"/>
      <c r="F109" s="6">
        <v>-0.22600000000000001</v>
      </c>
      <c r="G109" s="6">
        <v>0</v>
      </c>
      <c r="H109" s="7">
        <v>0</v>
      </c>
      <c r="I109" s="8">
        <v>-0.22600000000000001</v>
      </c>
      <c r="K109" s="91"/>
      <c r="L109" s="91"/>
    </row>
    <row r="110" spans="1:33">
      <c r="A110" s="75"/>
      <c r="B110" s="76"/>
      <c r="C110" s="1128" t="s">
        <v>153</v>
      </c>
      <c r="D110" s="1128"/>
      <c r="E110" s="968"/>
      <c r="F110" s="6">
        <v>-359.10599999999999</v>
      </c>
      <c r="G110" s="6">
        <v>-46.130309999999994</v>
      </c>
      <c r="H110" s="7">
        <v>-13.352</v>
      </c>
      <c r="I110" s="8">
        <v>-418.58830999999998</v>
      </c>
      <c r="K110" s="91"/>
      <c r="L110" s="91"/>
    </row>
    <row r="111" spans="1:33">
      <c r="A111" s="75"/>
      <c r="B111" s="76"/>
      <c r="C111" s="1126" t="s">
        <v>154</v>
      </c>
      <c r="D111" s="1126"/>
      <c r="E111" s="971"/>
      <c r="F111" s="6">
        <v>-60.412999999999997</v>
      </c>
      <c r="G111" s="6">
        <v>-26.705549999999999</v>
      </c>
      <c r="H111" s="7">
        <v>0</v>
      </c>
      <c r="I111" s="8">
        <v>-87.118549999999999</v>
      </c>
      <c r="K111" s="91"/>
      <c r="L111" s="91"/>
    </row>
    <row r="112" spans="1:33">
      <c r="A112" s="75"/>
      <c r="B112" s="76"/>
      <c r="C112" s="1126" t="s">
        <v>84</v>
      </c>
      <c r="D112" s="1126"/>
      <c r="E112" s="971"/>
      <c r="F112" s="6">
        <v>-119.131</v>
      </c>
      <c r="G112" s="6">
        <v>-126.28048999999999</v>
      </c>
      <c r="H112" s="7">
        <v>-12.512</v>
      </c>
      <c r="I112" s="8">
        <v>-257.92349000000002</v>
      </c>
      <c r="K112" s="91"/>
      <c r="L112" s="91"/>
    </row>
    <row r="113" spans="1:33" ht="13.5" thickBot="1">
      <c r="A113" s="92"/>
      <c r="B113" s="93"/>
      <c r="C113" s="1190" t="s">
        <v>85</v>
      </c>
      <c r="D113" s="1190"/>
      <c r="E113" s="1191"/>
      <c r="F113" s="9">
        <v>-6.0720000000000001</v>
      </c>
      <c r="G113" s="9">
        <v>-2.4308800000000002</v>
      </c>
      <c r="H113" s="10">
        <v>-0.58099999999999996</v>
      </c>
      <c r="I113" s="11">
        <v>-9.0838800000000006</v>
      </c>
      <c r="K113" s="91"/>
      <c r="L113" s="91"/>
    </row>
    <row r="114" spans="1:33" s="4" customFormat="1" ht="12.75" customHeight="1" thickBot="1">
      <c r="A114" s="86">
        <v>14</v>
      </c>
      <c r="B114" s="1127" t="s">
        <v>189</v>
      </c>
      <c r="C114" s="1127"/>
      <c r="D114" s="1127"/>
      <c r="E114" s="1001"/>
      <c r="F114" s="87">
        <v>2701.8820000000001</v>
      </c>
      <c r="G114" s="87">
        <v>-337.09409999999986</v>
      </c>
      <c r="H114" s="88">
        <v>-24.5</v>
      </c>
      <c r="I114" s="11">
        <v>2340.2879000000003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3.5" thickBot="1">
      <c r="A115" s="94">
        <v>15</v>
      </c>
      <c r="B115" s="1192" t="s">
        <v>28</v>
      </c>
      <c r="C115" s="1192"/>
      <c r="D115" s="1192"/>
      <c r="E115" s="1193"/>
      <c r="F115" s="12">
        <v>-13.561999999999999</v>
      </c>
      <c r="G115" s="12">
        <v>-16.951000000000001</v>
      </c>
      <c r="H115" s="13">
        <v>-2.8490000000000002</v>
      </c>
      <c r="I115" s="14">
        <v>-33.362000000000002</v>
      </c>
    </row>
    <row r="116" spans="1:33" ht="13.5" thickBot="1">
      <c r="A116" s="86">
        <v>16</v>
      </c>
      <c r="B116" s="1127" t="s">
        <v>29</v>
      </c>
      <c r="C116" s="1127"/>
      <c r="D116" s="1127"/>
      <c r="E116" s="1001"/>
      <c r="F116" s="87">
        <v>2688.32</v>
      </c>
      <c r="G116" s="87">
        <v>-354.04509999999988</v>
      </c>
      <c r="H116" s="88">
        <v>-27.349</v>
      </c>
      <c r="I116" s="11">
        <v>2306.9259000000002</v>
      </c>
    </row>
    <row r="119" spans="1:33" ht="14.25">
      <c r="A119" s="90" t="s">
        <v>193</v>
      </c>
    </row>
  </sheetData>
  <mergeCells count="93">
    <mergeCell ref="D24:E24"/>
    <mergeCell ref="A2:I2"/>
    <mergeCell ref="H4:I4"/>
    <mergeCell ref="B5:E5"/>
    <mergeCell ref="B6:E6"/>
    <mergeCell ref="C7:E7"/>
    <mergeCell ref="D8:E8"/>
    <mergeCell ref="D9:E9"/>
    <mergeCell ref="C10:E10"/>
    <mergeCell ref="C14:E14"/>
    <mergeCell ref="C15:E15"/>
    <mergeCell ref="D21:E21"/>
    <mergeCell ref="D23:E23"/>
    <mergeCell ref="C22:E22"/>
    <mergeCell ref="C33:E33"/>
    <mergeCell ref="D26:E26"/>
    <mergeCell ref="D28:E28"/>
    <mergeCell ref="D29:E29"/>
    <mergeCell ref="C25:E25"/>
    <mergeCell ref="D27:E27"/>
    <mergeCell ref="C31:E31"/>
    <mergeCell ref="B32:E32"/>
    <mergeCell ref="D34:E34"/>
    <mergeCell ref="D35:E35"/>
    <mergeCell ref="C36:E36"/>
    <mergeCell ref="D47:E47"/>
    <mergeCell ref="C40:E40"/>
    <mergeCell ref="C41:E41"/>
    <mergeCell ref="B57:E57"/>
    <mergeCell ref="C59:E59"/>
    <mergeCell ref="C60:E60"/>
    <mergeCell ref="B61:E61"/>
    <mergeCell ref="D53:E53"/>
    <mergeCell ref="C48:E48"/>
    <mergeCell ref="D55:E55"/>
    <mergeCell ref="D49:E49"/>
    <mergeCell ref="D52:E52"/>
    <mergeCell ref="D54:E54"/>
    <mergeCell ref="C51:E51"/>
    <mergeCell ref="B79:E79"/>
    <mergeCell ref="C81:E81"/>
    <mergeCell ref="C71:E71"/>
    <mergeCell ref="C62:E62"/>
    <mergeCell ref="D66:E66"/>
    <mergeCell ref="D63:E63"/>
    <mergeCell ref="D64:E64"/>
    <mergeCell ref="C65:E65"/>
    <mergeCell ref="D67:E67"/>
    <mergeCell ref="C68:E68"/>
    <mergeCell ref="C69:E69"/>
    <mergeCell ref="B70:E70"/>
    <mergeCell ref="B83:E83"/>
    <mergeCell ref="D94:E94"/>
    <mergeCell ref="D95:E95"/>
    <mergeCell ref="C96:E96"/>
    <mergeCell ref="D72:E72"/>
    <mergeCell ref="D73:E73"/>
    <mergeCell ref="C80:E80"/>
    <mergeCell ref="C82:E82"/>
    <mergeCell ref="C84:E84"/>
    <mergeCell ref="D75:E75"/>
    <mergeCell ref="D77:E77"/>
    <mergeCell ref="C85:E85"/>
    <mergeCell ref="C93:E93"/>
    <mergeCell ref="C74:E74"/>
    <mergeCell ref="D76:E76"/>
    <mergeCell ref="C78:E78"/>
    <mergeCell ref="D97:E97"/>
    <mergeCell ref="C86:E86"/>
    <mergeCell ref="C87:E87"/>
    <mergeCell ref="C88:E88"/>
    <mergeCell ref="C89:E89"/>
    <mergeCell ref="C90:E90"/>
    <mergeCell ref="C91:E91"/>
    <mergeCell ref="B92:E92"/>
    <mergeCell ref="C108:E108"/>
    <mergeCell ref="C109:E109"/>
    <mergeCell ref="C110:E110"/>
    <mergeCell ref="C101:E101"/>
    <mergeCell ref="C106:E106"/>
    <mergeCell ref="C107:E107"/>
    <mergeCell ref="B105:E105"/>
    <mergeCell ref="D98:E98"/>
    <mergeCell ref="C99:E99"/>
    <mergeCell ref="B100:E100"/>
    <mergeCell ref="C102:E102"/>
    <mergeCell ref="B103:E103"/>
    <mergeCell ref="C111:E111"/>
    <mergeCell ref="C112:E112"/>
    <mergeCell ref="C113:E113"/>
    <mergeCell ref="B116:E116"/>
    <mergeCell ref="B114:E114"/>
    <mergeCell ref="B115:E1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9"/>
  <sheetViews>
    <sheetView workbookViewId="0">
      <selection activeCell="K18" sqref="K18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7" width="12" style="1" bestFit="1" customWidth="1"/>
    <col min="8" max="8" width="10.140625" style="1" bestFit="1" customWidth="1"/>
    <col min="9" max="9" width="12.5703125" style="1" bestFit="1" customWidth="1"/>
    <col min="10" max="33" width="9.140625" style="1"/>
    <col min="34" max="16384" width="9.140625" style="2"/>
  </cols>
  <sheetData>
    <row r="2" spans="1:12">
      <c r="A2" s="1153" t="s">
        <v>205</v>
      </c>
      <c r="B2" s="1153"/>
      <c r="C2" s="1153"/>
      <c r="D2" s="1153"/>
      <c r="E2" s="1153"/>
      <c r="F2" s="1153"/>
      <c r="G2" s="1153"/>
      <c r="H2" s="1153"/>
      <c r="I2" s="1153"/>
    </row>
    <row r="4" spans="1:12" ht="13.5" thickBot="1">
      <c r="F4" s="2"/>
      <c r="G4" s="2"/>
      <c r="H4" s="1186" t="s">
        <v>90</v>
      </c>
      <c r="I4" s="1186"/>
    </row>
    <row r="5" spans="1:12" ht="26.25" thickBot="1">
      <c r="A5" s="67" t="s">
        <v>177</v>
      </c>
      <c r="B5" s="1187" t="s">
        <v>97</v>
      </c>
      <c r="C5" s="1188"/>
      <c r="D5" s="1188"/>
      <c r="E5" s="1189"/>
      <c r="F5" s="68" t="s">
        <v>91</v>
      </c>
      <c r="G5" s="69" t="s">
        <v>92</v>
      </c>
      <c r="H5" s="70" t="s">
        <v>93</v>
      </c>
      <c r="I5" s="71" t="s">
        <v>94</v>
      </c>
    </row>
    <row r="6" spans="1:12">
      <c r="A6" s="72">
        <v>1</v>
      </c>
      <c r="B6" s="1134" t="s">
        <v>53</v>
      </c>
      <c r="C6" s="1134"/>
      <c r="D6" s="1134"/>
      <c r="E6" s="1004"/>
      <c r="F6" s="73">
        <v>3108.96</v>
      </c>
      <c r="G6" s="73">
        <v>1472.2629999999999</v>
      </c>
      <c r="H6" s="74">
        <v>139.36099999999999</v>
      </c>
      <c r="I6" s="5">
        <v>4720.5839999999998</v>
      </c>
      <c r="K6" s="91"/>
      <c r="L6" s="91"/>
    </row>
    <row r="7" spans="1:12">
      <c r="A7" s="75"/>
      <c r="B7" s="76"/>
      <c r="C7" s="971" t="s">
        <v>98</v>
      </c>
      <c r="D7" s="972"/>
      <c r="E7" s="972"/>
      <c r="F7" s="6">
        <v>1432.962</v>
      </c>
      <c r="G7" s="6">
        <v>678.74400000000003</v>
      </c>
      <c r="H7" s="7">
        <v>50.158000000000001</v>
      </c>
      <c r="I7" s="8">
        <v>2161.864</v>
      </c>
      <c r="K7" s="91"/>
      <c r="L7" s="91"/>
    </row>
    <row r="8" spans="1:12">
      <c r="A8" s="77"/>
      <c r="B8" s="20"/>
      <c r="C8" s="20"/>
      <c r="D8" s="1135" t="s">
        <v>99</v>
      </c>
      <c r="E8" s="966"/>
      <c r="F8" s="6">
        <v>1425.546</v>
      </c>
      <c r="G8" s="6">
        <v>678.06799999999998</v>
      </c>
      <c r="H8" s="7">
        <v>50.158000000000001</v>
      </c>
      <c r="I8" s="8">
        <v>2153.7719999999999</v>
      </c>
      <c r="K8" s="91"/>
      <c r="L8" s="91"/>
    </row>
    <row r="9" spans="1:12">
      <c r="A9" s="77"/>
      <c r="B9" s="20"/>
      <c r="C9" s="20"/>
      <c r="D9" s="1135" t="s">
        <v>100</v>
      </c>
      <c r="E9" s="966"/>
      <c r="F9" s="6">
        <v>7.4160000000000004</v>
      </c>
      <c r="G9" s="6">
        <v>0.67600000000000005</v>
      </c>
      <c r="H9" s="7">
        <v>0</v>
      </c>
      <c r="I9" s="8">
        <v>8.0920000000000005</v>
      </c>
      <c r="K9" s="91"/>
      <c r="L9" s="91"/>
    </row>
    <row r="10" spans="1:12">
      <c r="A10" s="75"/>
      <c r="B10" s="76"/>
      <c r="C10" s="1126" t="s">
        <v>101</v>
      </c>
      <c r="D10" s="1126"/>
      <c r="E10" s="971"/>
      <c r="F10" s="6">
        <v>138.08500000000001</v>
      </c>
      <c r="G10" s="6">
        <v>58.131</v>
      </c>
      <c r="H10" s="7">
        <v>6.915</v>
      </c>
      <c r="I10" s="8">
        <v>203.131</v>
      </c>
      <c r="K10" s="91"/>
      <c r="L10" s="91"/>
    </row>
    <row r="11" spans="1:12">
      <c r="A11" s="77"/>
      <c r="B11" s="20"/>
      <c r="C11" s="20"/>
      <c r="D11" s="20" t="s">
        <v>102</v>
      </c>
      <c r="E11" s="21"/>
      <c r="F11" s="6">
        <v>138.08500000000001</v>
      </c>
      <c r="G11" s="6">
        <v>57.84</v>
      </c>
      <c r="H11" s="7">
        <v>6.915</v>
      </c>
      <c r="I11" s="8">
        <v>202.84</v>
      </c>
      <c r="K11" s="91"/>
      <c r="L11" s="91"/>
    </row>
    <row r="12" spans="1:12">
      <c r="A12" s="77"/>
      <c r="B12" s="20"/>
      <c r="C12" s="20"/>
      <c r="D12" s="20" t="s">
        <v>103</v>
      </c>
      <c r="E12" s="21"/>
      <c r="F12" s="6">
        <v>0</v>
      </c>
      <c r="G12" s="6">
        <v>0.29099999999999998</v>
      </c>
      <c r="H12" s="7">
        <v>0</v>
      </c>
      <c r="I12" s="8">
        <v>0.29099999999999998</v>
      </c>
      <c r="K12" s="91"/>
      <c r="L12" s="91"/>
    </row>
    <row r="13" spans="1:12" ht="12.75" hidden="1" customHeight="1">
      <c r="A13" s="77"/>
      <c r="B13" s="20"/>
      <c r="C13" s="20"/>
      <c r="D13" s="20" t="s">
        <v>45</v>
      </c>
      <c r="E13" s="21"/>
      <c r="F13" s="6">
        <v>0</v>
      </c>
      <c r="G13" s="6">
        <v>0</v>
      </c>
      <c r="H13" s="7">
        <v>0</v>
      </c>
      <c r="I13" s="8">
        <v>0</v>
      </c>
      <c r="K13" s="91"/>
      <c r="L13" s="91"/>
    </row>
    <row r="14" spans="1:12">
      <c r="A14" s="78"/>
      <c r="B14" s="19"/>
      <c r="C14" s="1128" t="s">
        <v>178</v>
      </c>
      <c r="D14" s="1128"/>
      <c r="E14" s="968"/>
      <c r="F14" s="6">
        <v>0.84099999999999997</v>
      </c>
      <c r="G14" s="6">
        <v>1.0289999999999999</v>
      </c>
      <c r="H14" s="7">
        <v>2.5999999999999999E-2</v>
      </c>
      <c r="I14" s="8">
        <v>1.8959999999999999</v>
      </c>
      <c r="K14" s="91"/>
      <c r="L14" s="91"/>
    </row>
    <row r="15" spans="1:12">
      <c r="A15" s="75"/>
      <c r="B15" s="76"/>
      <c r="C15" s="1126" t="s">
        <v>105</v>
      </c>
      <c r="D15" s="1126"/>
      <c r="E15" s="971"/>
      <c r="F15" s="6">
        <v>256.625</v>
      </c>
      <c r="G15" s="6">
        <v>151.262</v>
      </c>
      <c r="H15" s="7">
        <v>28.032</v>
      </c>
      <c r="I15" s="8">
        <v>435.91899999999998</v>
      </c>
      <c r="K15" s="91"/>
      <c r="L15" s="91"/>
    </row>
    <row r="16" spans="1:12">
      <c r="A16" s="77"/>
      <c r="B16" s="20"/>
      <c r="C16" s="20"/>
      <c r="D16" s="20" t="s">
        <v>106</v>
      </c>
      <c r="E16" s="21"/>
      <c r="F16" s="6">
        <v>191.35499999999999</v>
      </c>
      <c r="G16" s="6">
        <v>114.27200000000001</v>
      </c>
      <c r="H16" s="7">
        <v>27.678000000000001</v>
      </c>
      <c r="I16" s="8">
        <v>333.30500000000001</v>
      </c>
      <c r="K16" s="91"/>
      <c r="L16" s="91"/>
    </row>
    <row r="17" spans="1:12">
      <c r="A17" s="77"/>
      <c r="B17" s="20"/>
      <c r="C17" s="20"/>
      <c r="D17" s="20" t="s">
        <v>107</v>
      </c>
      <c r="E17" s="21"/>
      <c r="F17" s="6">
        <v>53.506999999999998</v>
      </c>
      <c r="G17" s="6">
        <v>35.481999999999999</v>
      </c>
      <c r="H17" s="7">
        <v>0.35399999999999998</v>
      </c>
      <c r="I17" s="8">
        <v>89.343000000000004</v>
      </c>
      <c r="K17" s="91"/>
      <c r="L17" s="91"/>
    </row>
    <row r="18" spans="1:12">
      <c r="A18" s="77"/>
      <c r="B18" s="20"/>
      <c r="C18" s="20"/>
      <c r="D18" s="20" t="s">
        <v>108</v>
      </c>
      <c r="E18" s="21"/>
      <c r="F18" s="6">
        <v>11.643000000000001</v>
      </c>
      <c r="G18" s="6">
        <v>0.08</v>
      </c>
      <c r="H18" s="7">
        <v>0</v>
      </c>
      <c r="I18" s="8">
        <v>11.723000000000001</v>
      </c>
      <c r="K18" s="91"/>
      <c r="L18" s="91"/>
    </row>
    <row r="19" spans="1:12" hidden="1">
      <c r="A19" s="77"/>
      <c r="B19" s="20"/>
      <c r="C19" s="20"/>
      <c r="D19" s="20" t="s">
        <v>109</v>
      </c>
      <c r="E19" s="21"/>
      <c r="F19" s="6">
        <v>7.5999999999999998E-2</v>
      </c>
      <c r="G19" s="6">
        <v>0</v>
      </c>
      <c r="H19" s="7">
        <v>0</v>
      </c>
      <c r="I19" s="8">
        <v>7.5999999999999998E-2</v>
      </c>
      <c r="K19" s="91"/>
      <c r="L19" s="91"/>
    </row>
    <row r="20" spans="1:12" ht="12.75" hidden="1" customHeight="1">
      <c r="A20" s="77"/>
      <c r="B20" s="20"/>
      <c r="C20" s="20"/>
      <c r="D20" s="20" t="s">
        <v>46</v>
      </c>
      <c r="E20" s="21"/>
      <c r="F20" s="6">
        <v>0</v>
      </c>
      <c r="G20" s="6">
        <v>0</v>
      </c>
      <c r="H20" s="6">
        <v>0</v>
      </c>
      <c r="I20" s="8">
        <v>0</v>
      </c>
      <c r="K20" s="91"/>
      <c r="L20" s="91"/>
    </row>
    <row r="21" spans="1:12">
      <c r="A21" s="77"/>
      <c r="B21" s="20"/>
      <c r="C21" s="20"/>
      <c r="D21" s="1131" t="s">
        <v>110</v>
      </c>
      <c r="E21" s="977"/>
      <c r="F21" s="6">
        <v>4.3999999999999997E-2</v>
      </c>
      <c r="G21" s="6">
        <v>1.4279999999999999</v>
      </c>
      <c r="H21" s="7">
        <v>0</v>
      </c>
      <c r="I21" s="8">
        <v>1.472</v>
      </c>
      <c r="K21" s="91"/>
      <c r="L21" s="91"/>
    </row>
    <row r="22" spans="1:12">
      <c r="A22" s="75"/>
      <c r="B22" s="20"/>
      <c r="C22" s="971" t="s">
        <v>111</v>
      </c>
      <c r="D22" s="972"/>
      <c r="E22" s="972"/>
      <c r="F22" s="6">
        <v>1145.999</v>
      </c>
      <c r="G22" s="6">
        <v>524.13900000000001</v>
      </c>
      <c r="H22" s="7">
        <v>40.664999999999999</v>
      </c>
      <c r="I22" s="8">
        <v>1710.8030000000001</v>
      </c>
      <c r="K22" s="91"/>
      <c r="L22" s="91"/>
    </row>
    <row r="23" spans="1:12">
      <c r="A23" s="77"/>
      <c r="B23" s="20"/>
      <c r="C23" s="20"/>
      <c r="D23" s="966" t="s">
        <v>112</v>
      </c>
      <c r="E23" s="1139"/>
      <c r="F23" s="6">
        <v>2.3519999999999999</v>
      </c>
      <c r="G23" s="6">
        <v>124.943</v>
      </c>
      <c r="H23" s="7">
        <v>0.35299999999999998</v>
      </c>
      <c r="I23" s="8">
        <v>127.648</v>
      </c>
      <c r="K23" s="91"/>
      <c r="L23" s="91"/>
    </row>
    <row r="24" spans="1:12">
      <c r="A24" s="77"/>
      <c r="B24" s="20"/>
      <c r="C24" s="20"/>
      <c r="D24" s="966" t="s">
        <v>113</v>
      </c>
      <c r="E24" s="1139"/>
      <c r="F24" s="6">
        <v>1143.6469999999999</v>
      </c>
      <c r="G24" s="6">
        <v>399.19600000000003</v>
      </c>
      <c r="H24" s="7">
        <v>40.311999999999998</v>
      </c>
      <c r="I24" s="8">
        <v>1583.155</v>
      </c>
      <c r="K24" s="91"/>
      <c r="L24" s="91"/>
    </row>
    <row r="25" spans="1:12">
      <c r="A25" s="75"/>
      <c r="B25" s="20"/>
      <c r="C25" s="971" t="s">
        <v>114</v>
      </c>
      <c r="D25" s="972"/>
      <c r="E25" s="972"/>
      <c r="F25" s="6">
        <v>27.539000000000001</v>
      </c>
      <c r="G25" s="6">
        <v>12.352</v>
      </c>
      <c r="H25" s="7">
        <v>2.3170000000000002</v>
      </c>
      <c r="I25" s="8">
        <v>42.207999999999998</v>
      </c>
      <c r="K25" s="91"/>
      <c r="L25" s="91"/>
    </row>
    <row r="26" spans="1:12">
      <c r="A26" s="77"/>
      <c r="B26" s="20"/>
      <c r="C26" s="20"/>
      <c r="D26" s="1131" t="s">
        <v>115</v>
      </c>
      <c r="E26" s="977"/>
      <c r="F26" s="6">
        <v>3.1E-2</v>
      </c>
      <c r="G26" s="6">
        <v>2.5289999999999999</v>
      </c>
      <c r="H26" s="7">
        <v>0</v>
      </c>
      <c r="I26" s="8">
        <v>2.56</v>
      </c>
      <c r="K26" s="91"/>
      <c r="L26" s="91"/>
    </row>
    <row r="27" spans="1:12" ht="12.75" hidden="1" customHeight="1">
      <c r="A27" s="77"/>
      <c r="B27" s="20"/>
      <c r="C27" s="20"/>
      <c r="D27" s="1131" t="s">
        <v>47</v>
      </c>
      <c r="E27" s="977"/>
      <c r="F27" s="6">
        <v>0</v>
      </c>
      <c r="G27" s="6">
        <v>0</v>
      </c>
      <c r="H27" s="7">
        <v>0</v>
      </c>
      <c r="I27" s="8">
        <v>0</v>
      </c>
      <c r="K27" s="91"/>
      <c r="L27" s="91"/>
    </row>
    <row r="28" spans="1:12" ht="12.75" hidden="1" customHeight="1">
      <c r="A28" s="77"/>
      <c r="B28" s="20"/>
      <c r="C28" s="20"/>
      <c r="D28" s="1131" t="s">
        <v>48</v>
      </c>
      <c r="E28" s="977"/>
      <c r="F28" s="6">
        <v>0</v>
      </c>
      <c r="G28" s="6">
        <v>0</v>
      </c>
      <c r="H28" s="7">
        <v>0</v>
      </c>
      <c r="I28" s="8">
        <v>0</v>
      </c>
      <c r="K28" s="91"/>
      <c r="L28" s="91"/>
    </row>
    <row r="29" spans="1:12">
      <c r="A29" s="77"/>
      <c r="B29" s="20"/>
      <c r="C29" s="20"/>
      <c r="D29" s="1131" t="s">
        <v>117</v>
      </c>
      <c r="E29" s="977"/>
      <c r="F29" s="6">
        <v>27.507999999999999</v>
      </c>
      <c r="G29" s="6">
        <v>9.8209999999999997</v>
      </c>
      <c r="H29" s="7">
        <v>2.3050000000000002</v>
      </c>
      <c r="I29" s="8">
        <v>39.634</v>
      </c>
      <c r="K29" s="91"/>
      <c r="L29" s="91"/>
    </row>
    <row r="30" spans="1:12" hidden="1">
      <c r="A30" s="77"/>
      <c r="B30" s="20"/>
      <c r="C30" s="20"/>
      <c r="D30" s="20" t="s">
        <v>118</v>
      </c>
      <c r="E30" s="21"/>
      <c r="F30" s="6">
        <v>0</v>
      </c>
      <c r="G30" s="6">
        <v>2E-3</v>
      </c>
      <c r="H30" s="7">
        <v>1.2E-2</v>
      </c>
      <c r="I30" s="8">
        <v>1.4E-2</v>
      </c>
      <c r="K30" s="91"/>
      <c r="L30" s="91"/>
    </row>
    <row r="31" spans="1:12">
      <c r="A31" s="77"/>
      <c r="B31" s="20"/>
      <c r="C31" s="981" t="s">
        <v>119</v>
      </c>
      <c r="D31" s="982"/>
      <c r="E31" s="1185"/>
      <c r="F31" s="15">
        <v>106.90900000000001</v>
      </c>
      <c r="G31" s="6">
        <v>46.606000000000002</v>
      </c>
      <c r="H31" s="7">
        <v>11.247999999999999</v>
      </c>
      <c r="I31" s="8">
        <v>164.76300000000001</v>
      </c>
      <c r="K31" s="91"/>
      <c r="L31" s="91"/>
    </row>
    <row r="32" spans="1:12">
      <c r="A32" s="79">
        <v>2</v>
      </c>
      <c r="B32" s="1129" t="s">
        <v>120</v>
      </c>
      <c r="C32" s="1129"/>
      <c r="D32" s="1129"/>
      <c r="E32" s="984"/>
      <c r="F32" s="80">
        <v>-1556.489</v>
      </c>
      <c r="G32" s="80">
        <v>-666.58699999999999</v>
      </c>
      <c r="H32" s="81">
        <v>-60.183</v>
      </c>
      <c r="I32" s="8">
        <v>-2283.259</v>
      </c>
      <c r="K32" s="91"/>
      <c r="L32" s="91"/>
    </row>
    <row r="33" spans="1:12">
      <c r="A33" s="75"/>
      <c r="B33" s="76"/>
      <c r="C33" s="1126" t="s">
        <v>98</v>
      </c>
      <c r="D33" s="1126"/>
      <c r="E33" s="971"/>
      <c r="F33" s="6">
        <v>-154.02500000000001</v>
      </c>
      <c r="G33" s="6">
        <v>-107.26</v>
      </c>
      <c r="H33" s="7">
        <v>-9.2750000000000004</v>
      </c>
      <c r="I33" s="8">
        <v>-270.56</v>
      </c>
      <c r="K33" s="91"/>
      <c r="L33" s="91"/>
    </row>
    <row r="34" spans="1:12">
      <c r="A34" s="77"/>
      <c r="B34" s="20"/>
      <c r="C34" s="20"/>
      <c r="D34" s="1135" t="s">
        <v>99</v>
      </c>
      <c r="E34" s="966"/>
      <c r="F34" s="6">
        <v>-141.33699999999999</v>
      </c>
      <c r="G34" s="6">
        <v>-100.798</v>
      </c>
      <c r="H34" s="7">
        <v>-8.7949999999999999</v>
      </c>
      <c r="I34" s="8">
        <v>-250.93</v>
      </c>
      <c r="K34" s="91"/>
      <c r="L34" s="91"/>
    </row>
    <row r="35" spans="1:12">
      <c r="A35" s="77"/>
      <c r="B35" s="20"/>
      <c r="C35" s="20"/>
      <c r="D35" s="1135" t="s">
        <v>100</v>
      </c>
      <c r="E35" s="966"/>
      <c r="F35" s="6">
        <v>-12.688000000000001</v>
      </c>
      <c r="G35" s="6">
        <v>-6.4619999999999997</v>
      </c>
      <c r="H35" s="7">
        <v>-0.48</v>
      </c>
      <c r="I35" s="8">
        <v>-19.63</v>
      </c>
      <c r="K35" s="91"/>
      <c r="L35" s="91"/>
    </row>
    <row r="36" spans="1:12">
      <c r="A36" s="75"/>
      <c r="B36" s="76"/>
      <c r="C36" s="1126" t="s">
        <v>101</v>
      </c>
      <c r="D36" s="1126"/>
      <c r="E36" s="971"/>
      <c r="F36" s="6">
        <v>-4.6870000000000003</v>
      </c>
      <c r="G36" s="6">
        <v>-4.8780000000000001</v>
      </c>
      <c r="H36" s="7">
        <v>-0.60599999999999998</v>
      </c>
      <c r="I36" s="8">
        <v>-10.170999999999999</v>
      </c>
      <c r="K36" s="91"/>
      <c r="L36" s="91"/>
    </row>
    <row r="37" spans="1:12">
      <c r="A37" s="77"/>
      <c r="B37" s="20"/>
      <c r="C37" s="20"/>
      <c r="D37" s="20" t="s">
        <v>102</v>
      </c>
      <c r="E37" s="21"/>
      <c r="F37" s="6">
        <v>-4.67</v>
      </c>
      <c r="G37" s="6">
        <v>-4.8780000000000001</v>
      </c>
      <c r="H37" s="7">
        <v>-0.59299999999999997</v>
      </c>
      <c r="I37" s="8">
        <v>-10.141</v>
      </c>
      <c r="K37" s="91"/>
      <c r="L37" s="91"/>
    </row>
    <row r="38" spans="1:12" hidden="1">
      <c r="A38" s="77"/>
      <c r="B38" s="20"/>
      <c r="C38" s="20"/>
      <c r="D38" s="20" t="s">
        <v>103</v>
      </c>
      <c r="E38" s="21"/>
      <c r="F38" s="6">
        <v>-1.0999999999999999E-2</v>
      </c>
      <c r="G38" s="6">
        <v>0</v>
      </c>
      <c r="H38" s="7">
        <v>-1.2999999999999999E-2</v>
      </c>
      <c r="I38" s="8">
        <v>-2.4E-2</v>
      </c>
      <c r="K38" s="91"/>
      <c r="L38" s="91"/>
    </row>
    <row r="39" spans="1:12" hidden="1">
      <c r="A39" s="77"/>
      <c r="B39" s="20"/>
      <c r="C39" s="20"/>
      <c r="D39" s="20" t="s">
        <v>45</v>
      </c>
      <c r="E39" s="21"/>
      <c r="F39" s="6">
        <v>-6.0000000000000001E-3</v>
      </c>
      <c r="G39" s="6">
        <v>0</v>
      </c>
      <c r="H39" s="7">
        <v>0</v>
      </c>
      <c r="I39" s="8">
        <v>-6.0000000000000001E-3</v>
      </c>
      <c r="K39" s="91"/>
      <c r="L39" s="91"/>
    </row>
    <row r="40" spans="1:12">
      <c r="A40" s="78"/>
      <c r="B40" s="19"/>
      <c r="C40" s="1128" t="s">
        <v>178</v>
      </c>
      <c r="D40" s="1128"/>
      <c r="E40" s="968"/>
      <c r="F40" s="6">
        <v>-9.0020000000000007</v>
      </c>
      <c r="G40" s="6">
        <v>-2.8620000000000001</v>
      </c>
      <c r="H40" s="7">
        <v>-1.4350000000000001</v>
      </c>
      <c r="I40" s="8">
        <v>-13.298999999999999</v>
      </c>
      <c r="K40" s="91"/>
      <c r="L40" s="91"/>
    </row>
    <row r="41" spans="1:12">
      <c r="A41" s="75"/>
      <c r="B41" s="76"/>
      <c r="C41" s="1126" t="s">
        <v>105</v>
      </c>
      <c r="D41" s="1126"/>
      <c r="E41" s="971"/>
      <c r="F41" s="6">
        <v>-122.20099999999999</v>
      </c>
      <c r="G41" s="6">
        <v>-96.554000000000002</v>
      </c>
      <c r="H41" s="7">
        <v>-9.3870000000000005</v>
      </c>
      <c r="I41" s="8">
        <v>-228.142</v>
      </c>
      <c r="K41" s="91"/>
      <c r="L41" s="91"/>
    </row>
    <row r="42" spans="1:12">
      <c r="A42" s="77"/>
      <c r="B42" s="20"/>
      <c r="C42" s="20"/>
      <c r="D42" s="20" t="s">
        <v>106</v>
      </c>
      <c r="E42" s="21"/>
      <c r="F42" s="6">
        <v>-0.20799999999999999</v>
      </c>
      <c r="G42" s="6">
        <v>-0.25700000000000001</v>
      </c>
      <c r="H42" s="7">
        <v>-1.9E-2</v>
      </c>
      <c r="I42" s="8">
        <v>-0.48399999999999999</v>
      </c>
      <c r="K42" s="91"/>
      <c r="L42" s="91"/>
    </row>
    <row r="43" spans="1:12">
      <c r="A43" s="77"/>
      <c r="B43" s="20"/>
      <c r="C43" s="20"/>
      <c r="D43" s="20" t="s">
        <v>107</v>
      </c>
      <c r="E43" s="21"/>
      <c r="F43" s="6">
        <v>-68.926000000000002</v>
      </c>
      <c r="G43" s="6">
        <v>-14.349</v>
      </c>
      <c r="H43" s="7">
        <v>-0.25800000000000001</v>
      </c>
      <c r="I43" s="8">
        <v>-83.533000000000001</v>
      </c>
      <c r="K43" s="91"/>
      <c r="L43" s="91"/>
    </row>
    <row r="44" spans="1:12">
      <c r="A44" s="77"/>
      <c r="B44" s="20"/>
      <c r="C44" s="20"/>
      <c r="D44" s="20" t="s">
        <v>108</v>
      </c>
      <c r="E44" s="21"/>
      <c r="F44" s="6">
        <v>-0.66400000000000003</v>
      </c>
      <c r="G44" s="6">
        <v>-0.51600000000000001</v>
      </c>
      <c r="H44" s="7">
        <v>-1E-3</v>
      </c>
      <c r="I44" s="8">
        <v>-1.181</v>
      </c>
      <c r="K44" s="91"/>
      <c r="L44" s="91"/>
    </row>
    <row r="45" spans="1:12">
      <c r="A45" s="77"/>
      <c r="B45" s="20"/>
      <c r="C45" s="20"/>
      <c r="D45" s="20" t="s">
        <v>109</v>
      </c>
      <c r="E45" s="21"/>
      <c r="F45" s="6">
        <v>-27.102</v>
      </c>
      <c r="G45" s="6">
        <v>-23.324999999999999</v>
      </c>
      <c r="H45" s="7">
        <v>-3.2650000000000001</v>
      </c>
      <c r="I45" s="8">
        <v>-53.692</v>
      </c>
      <c r="K45" s="91"/>
      <c r="L45" s="91"/>
    </row>
    <row r="46" spans="1:12">
      <c r="A46" s="77"/>
      <c r="B46" s="20"/>
      <c r="C46" s="20"/>
      <c r="D46" s="20" t="s">
        <v>46</v>
      </c>
      <c r="E46" s="21"/>
      <c r="F46" s="6">
        <v>-15.632999999999999</v>
      </c>
      <c r="G46" s="6">
        <v>-49.817999999999998</v>
      </c>
      <c r="H46" s="7">
        <v>-3.919</v>
      </c>
      <c r="I46" s="8">
        <v>-69.37</v>
      </c>
      <c r="K46" s="91"/>
      <c r="L46" s="91"/>
    </row>
    <row r="47" spans="1:12">
      <c r="A47" s="77"/>
      <c r="B47" s="20"/>
      <c r="C47" s="20"/>
      <c r="D47" s="1131" t="s">
        <v>110</v>
      </c>
      <c r="E47" s="977"/>
      <c r="F47" s="6">
        <v>-9.6679999999999993</v>
      </c>
      <c r="G47" s="6">
        <v>-8.2889999999999997</v>
      </c>
      <c r="H47" s="7">
        <v>-1.925</v>
      </c>
      <c r="I47" s="8">
        <v>-19.882000000000001</v>
      </c>
      <c r="K47" s="91"/>
      <c r="L47" s="91"/>
    </row>
    <row r="48" spans="1:12">
      <c r="A48" s="75"/>
      <c r="B48" s="20"/>
      <c r="C48" s="1126" t="s">
        <v>111</v>
      </c>
      <c r="D48" s="1126"/>
      <c r="E48" s="971"/>
      <c r="F48" s="6">
        <v>-1140.0450000000001</v>
      </c>
      <c r="G48" s="6">
        <v>-315.20400000000001</v>
      </c>
      <c r="H48" s="7">
        <v>-37.229999999999997</v>
      </c>
      <c r="I48" s="8">
        <v>-1492.479</v>
      </c>
      <c r="K48" s="91"/>
      <c r="L48" s="91"/>
    </row>
    <row r="49" spans="1:33">
      <c r="A49" s="77"/>
      <c r="B49" s="20"/>
      <c r="C49" s="20"/>
      <c r="D49" s="966" t="s">
        <v>112</v>
      </c>
      <c r="E49" s="1139"/>
      <c r="F49" s="6">
        <v>-1.208</v>
      </c>
      <c r="G49" s="6">
        <v>-7.2999999999999995E-2</v>
      </c>
      <c r="H49" s="7">
        <v>-4.1000000000000002E-2</v>
      </c>
      <c r="I49" s="8">
        <v>-1.3220000000000001</v>
      </c>
      <c r="K49" s="91"/>
      <c r="L49" s="91"/>
    </row>
    <row r="50" spans="1:33">
      <c r="A50" s="77"/>
      <c r="B50" s="20"/>
      <c r="C50" s="20"/>
      <c r="D50" s="20" t="s">
        <v>113</v>
      </c>
      <c r="E50" s="21"/>
      <c r="F50" s="6">
        <v>-1138.837</v>
      </c>
      <c r="G50" s="6">
        <v>-315.13099999999997</v>
      </c>
      <c r="H50" s="7">
        <v>-37.189</v>
      </c>
      <c r="I50" s="8">
        <v>-1491.1569999999999</v>
      </c>
      <c r="K50" s="91"/>
      <c r="L50" s="91"/>
    </row>
    <row r="51" spans="1:33">
      <c r="A51" s="75"/>
      <c r="B51" s="20"/>
      <c r="C51" s="1126" t="s">
        <v>114</v>
      </c>
      <c r="D51" s="1126"/>
      <c r="E51" s="971"/>
      <c r="F51" s="6">
        <v>-126.529</v>
      </c>
      <c r="G51" s="6">
        <v>-139.82900000000001</v>
      </c>
      <c r="H51" s="7">
        <v>-2.25</v>
      </c>
      <c r="I51" s="8">
        <v>-268.608</v>
      </c>
      <c r="K51" s="91"/>
      <c r="L51" s="91"/>
    </row>
    <row r="52" spans="1:33">
      <c r="A52" s="77"/>
      <c r="B52" s="20"/>
      <c r="C52" s="20"/>
      <c r="D52" s="1131" t="s">
        <v>115</v>
      </c>
      <c r="E52" s="977"/>
      <c r="F52" s="6">
        <v>-9.2620000000000005</v>
      </c>
      <c r="G52" s="6">
        <v>-18.082999999999998</v>
      </c>
      <c r="H52" s="7">
        <v>-1.633</v>
      </c>
      <c r="I52" s="8">
        <v>-28.978000000000002</v>
      </c>
      <c r="K52" s="91"/>
      <c r="L52" s="91"/>
    </row>
    <row r="53" spans="1:33">
      <c r="A53" s="77"/>
      <c r="B53" s="20"/>
      <c r="C53" s="20"/>
      <c r="D53" s="1131" t="s">
        <v>47</v>
      </c>
      <c r="E53" s="977"/>
      <c r="F53" s="6">
        <v>-0.14199999999999999</v>
      </c>
      <c r="G53" s="6">
        <v>-1E-3</v>
      </c>
      <c r="H53" s="7">
        <v>0</v>
      </c>
      <c r="I53" s="8">
        <v>-0.14299999999999999</v>
      </c>
      <c r="K53" s="91"/>
      <c r="L53" s="91"/>
    </row>
    <row r="54" spans="1:33" hidden="1">
      <c r="A54" s="77"/>
      <c r="B54" s="20"/>
      <c r="C54" s="20"/>
      <c r="D54" s="1131" t="s">
        <v>48</v>
      </c>
      <c r="E54" s="977"/>
      <c r="F54" s="6">
        <v>-3.4000000000000002E-2</v>
      </c>
      <c r="G54" s="6">
        <v>-0.01</v>
      </c>
      <c r="H54" s="7">
        <v>0</v>
      </c>
      <c r="I54" s="8">
        <v>-4.3999999999999997E-2</v>
      </c>
      <c r="K54" s="91"/>
      <c r="L54" s="91"/>
    </row>
    <row r="55" spans="1:33">
      <c r="A55" s="77"/>
      <c r="B55" s="20"/>
      <c r="C55" s="20"/>
      <c r="D55" s="1131" t="s">
        <v>117</v>
      </c>
      <c r="E55" s="977"/>
      <c r="F55" s="6">
        <v>-99.037000000000006</v>
      </c>
      <c r="G55" s="6">
        <v>-118.089</v>
      </c>
      <c r="H55" s="7">
        <v>-0.32200000000000001</v>
      </c>
      <c r="I55" s="8">
        <v>-217.44800000000001</v>
      </c>
      <c r="K55" s="91"/>
      <c r="L55" s="91"/>
    </row>
    <row r="56" spans="1:33">
      <c r="A56" s="77"/>
      <c r="B56" s="20"/>
      <c r="C56" s="20"/>
      <c r="D56" s="20" t="s">
        <v>118</v>
      </c>
      <c r="E56" s="21"/>
      <c r="F56" s="6">
        <v>-18.053999999999998</v>
      </c>
      <c r="G56" s="6">
        <v>-3.6459999999999999</v>
      </c>
      <c r="H56" s="7">
        <v>-0.29499999999999998</v>
      </c>
      <c r="I56" s="8">
        <v>-21.995000000000001</v>
      </c>
      <c r="K56" s="91"/>
      <c r="L56" s="91"/>
    </row>
    <row r="57" spans="1:33" s="4" customFormat="1">
      <c r="A57" s="79">
        <v>3</v>
      </c>
      <c r="B57" s="1129" t="s">
        <v>121</v>
      </c>
      <c r="C57" s="1129"/>
      <c r="D57" s="1129"/>
      <c r="E57" s="984"/>
      <c r="F57" s="80">
        <v>1552.471</v>
      </c>
      <c r="G57" s="80">
        <v>805.67600000000004</v>
      </c>
      <c r="H57" s="81">
        <v>79.177999999999997</v>
      </c>
      <c r="I57" s="8">
        <v>2437.3249999999998</v>
      </c>
      <c r="J57" s="3"/>
      <c r="K57" s="91"/>
      <c r="L57" s="9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s="4" customFormat="1">
      <c r="A58" s="79">
        <v>4</v>
      </c>
      <c r="B58" s="82" t="s">
        <v>66</v>
      </c>
      <c r="C58" s="82"/>
      <c r="D58" s="82"/>
      <c r="E58" s="83"/>
      <c r="F58" s="80">
        <v>586.43799999999999</v>
      </c>
      <c r="G58" s="80">
        <v>211.96100000000001</v>
      </c>
      <c r="H58" s="81">
        <v>22.558</v>
      </c>
      <c r="I58" s="8">
        <v>820.95699999999999</v>
      </c>
      <c r="J58" s="3"/>
      <c r="K58" s="91"/>
      <c r="L58" s="9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>
      <c r="A59" s="75"/>
      <c r="B59" s="20"/>
      <c r="C59" s="1126" t="s">
        <v>67</v>
      </c>
      <c r="D59" s="1126"/>
      <c r="E59" s="971"/>
      <c r="F59" s="6">
        <v>693.90599999999995</v>
      </c>
      <c r="G59" s="6">
        <v>302.00700000000001</v>
      </c>
      <c r="H59" s="7">
        <v>50.378</v>
      </c>
      <c r="I59" s="8">
        <v>1046.2909999999999</v>
      </c>
      <c r="K59" s="91"/>
      <c r="L59" s="91"/>
    </row>
    <row r="60" spans="1:33">
      <c r="A60" s="75"/>
      <c r="B60" s="20"/>
      <c r="C60" s="1126" t="s">
        <v>68</v>
      </c>
      <c r="D60" s="1126"/>
      <c r="E60" s="971"/>
      <c r="F60" s="6">
        <v>-107.468</v>
      </c>
      <c r="G60" s="6">
        <v>-90.046000000000006</v>
      </c>
      <c r="H60" s="7">
        <v>-27.82</v>
      </c>
      <c r="I60" s="8">
        <v>-225.334</v>
      </c>
      <c r="K60" s="91"/>
      <c r="L60" s="91"/>
    </row>
    <row r="61" spans="1:33" s="4" customFormat="1">
      <c r="A61" s="79">
        <v>5</v>
      </c>
      <c r="B61" s="1129" t="s">
        <v>180</v>
      </c>
      <c r="C61" s="1129"/>
      <c r="D61" s="1129"/>
      <c r="E61" s="984"/>
      <c r="F61" s="80">
        <v>20.677</v>
      </c>
      <c r="G61" s="80">
        <v>-5.3999999999999999E-2</v>
      </c>
      <c r="H61" s="81">
        <v>0</v>
      </c>
      <c r="I61" s="8">
        <v>20.623000000000001</v>
      </c>
      <c r="J61" s="3"/>
      <c r="K61" s="91"/>
      <c r="L61" s="9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>
      <c r="A62" s="75"/>
      <c r="B62" s="20"/>
      <c r="C62" s="1128" t="s">
        <v>191</v>
      </c>
      <c r="D62" s="1128"/>
      <c r="E62" s="968"/>
      <c r="F62" s="6">
        <v>12.077999999999999</v>
      </c>
      <c r="G62" s="6">
        <v>2.2210000000000001</v>
      </c>
      <c r="H62" s="7">
        <v>0</v>
      </c>
      <c r="I62" s="8">
        <v>14.298999999999999</v>
      </c>
      <c r="K62" s="91"/>
      <c r="L62" s="91"/>
    </row>
    <row r="63" spans="1:33">
      <c r="A63" s="77"/>
      <c r="B63" s="20"/>
      <c r="C63" s="20"/>
      <c r="D63" s="1135" t="s">
        <v>30</v>
      </c>
      <c r="E63" s="966"/>
      <c r="F63" s="6">
        <v>4.3010000000000002</v>
      </c>
      <c r="G63" s="6">
        <v>-2.9000000000000001E-2</v>
      </c>
      <c r="H63" s="7">
        <v>0</v>
      </c>
      <c r="I63" s="8">
        <v>4.2720000000000002</v>
      </c>
      <c r="K63" s="91"/>
      <c r="L63" s="91"/>
    </row>
    <row r="64" spans="1:33">
      <c r="A64" s="77"/>
      <c r="B64" s="20"/>
      <c r="C64" s="20"/>
      <c r="D64" s="1135" t="s">
        <v>31</v>
      </c>
      <c r="E64" s="966"/>
      <c r="F64" s="6">
        <v>7.7770000000000001</v>
      </c>
      <c r="G64" s="6">
        <v>2.25</v>
      </c>
      <c r="H64" s="7">
        <v>0</v>
      </c>
      <c r="I64" s="8">
        <v>10.026999999999999</v>
      </c>
      <c r="K64" s="91"/>
      <c r="L64" s="91"/>
    </row>
    <row r="65" spans="1:33">
      <c r="A65" s="75"/>
      <c r="B65" s="76"/>
      <c r="C65" s="1128" t="s">
        <v>182</v>
      </c>
      <c r="D65" s="1128"/>
      <c r="E65" s="968"/>
      <c r="F65" s="6">
        <v>5.1710000000000003</v>
      </c>
      <c r="G65" s="6">
        <v>-5.1050000000000004</v>
      </c>
      <c r="H65" s="15">
        <v>0</v>
      </c>
      <c r="I65" s="8">
        <v>6.6000000000000003E-2</v>
      </c>
      <c r="K65" s="91"/>
      <c r="L65" s="91"/>
    </row>
    <row r="66" spans="1:33">
      <c r="A66" s="77"/>
      <c r="B66" s="20"/>
      <c r="C66" s="20"/>
      <c r="D66" s="1135" t="s">
        <v>30</v>
      </c>
      <c r="E66" s="966"/>
      <c r="F66" s="6">
        <v>5.1710000000000003</v>
      </c>
      <c r="G66" s="6">
        <v>0</v>
      </c>
      <c r="H66" s="7">
        <v>0</v>
      </c>
      <c r="I66" s="8">
        <v>5.1710000000000003</v>
      </c>
      <c r="K66" s="91"/>
      <c r="L66" s="91"/>
    </row>
    <row r="67" spans="1:33">
      <c r="A67" s="77"/>
      <c r="B67" s="20"/>
      <c r="C67" s="20"/>
      <c r="D67" s="1135" t="s">
        <v>31</v>
      </c>
      <c r="E67" s="966"/>
      <c r="F67" s="6">
        <v>0</v>
      </c>
      <c r="G67" s="6">
        <v>-5.1050000000000004</v>
      </c>
      <c r="H67" s="7">
        <v>0</v>
      </c>
      <c r="I67" s="8">
        <v>-5.1050000000000004</v>
      </c>
      <c r="K67" s="91"/>
      <c r="L67" s="91"/>
    </row>
    <row r="68" spans="1:33" ht="15" customHeight="1">
      <c r="A68" s="75"/>
      <c r="B68" s="76"/>
      <c r="C68" s="1128" t="s">
        <v>183</v>
      </c>
      <c r="D68" s="1128"/>
      <c r="E68" s="968"/>
      <c r="F68" s="6">
        <v>0.1</v>
      </c>
      <c r="G68" s="6">
        <v>0</v>
      </c>
      <c r="H68" s="6">
        <v>0</v>
      </c>
      <c r="I68" s="8">
        <v>0.1</v>
      </c>
      <c r="K68" s="91"/>
      <c r="L68" s="91"/>
    </row>
    <row r="69" spans="1:33">
      <c r="A69" s="75"/>
      <c r="B69" s="76"/>
      <c r="C69" s="1128" t="s">
        <v>184</v>
      </c>
      <c r="D69" s="1128"/>
      <c r="E69" s="968"/>
      <c r="F69" s="6">
        <v>3.3279999999999998</v>
      </c>
      <c r="G69" s="6">
        <v>2.83</v>
      </c>
      <c r="H69" s="7">
        <v>0</v>
      </c>
      <c r="I69" s="8">
        <v>6.1580000000000004</v>
      </c>
      <c r="K69" s="91"/>
      <c r="L69" s="91"/>
    </row>
    <row r="70" spans="1:33" s="4" customFormat="1" ht="28.5" customHeight="1">
      <c r="A70" s="79">
        <v>6</v>
      </c>
      <c r="B70" s="1130" t="s">
        <v>127</v>
      </c>
      <c r="C70" s="1130"/>
      <c r="D70" s="1130"/>
      <c r="E70" s="974"/>
      <c r="F70" s="80">
        <v>0</v>
      </c>
      <c r="G70" s="80">
        <v>0</v>
      </c>
      <c r="H70" s="81">
        <v>0</v>
      </c>
      <c r="I70" s="8">
        <v>0</v>
      </c>
      <c r="J70" s="3"/>
      <c r="K70" s="91"/>
      <c r="L70" s="9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24.75" hidden="1" customHeight="1">
      <c r="A71" s="75"/>
      <c r="B71" s="20"/>
      <c r="C71" s="1128" t="s">
        <v>49</v>
      </c>
      <c r="D71" s="1128"/>
      <c r="E71" s="968"/>
      <c r="F71" s="6">
        <v>0</v>
      </c>
      <c r="G71" s="6">
        <v>0</v>
      </c>
      <c r="H71" s="7">
        <v>0</v>
      </c>
      <c r="I71" s="8">
        <v>0</v>
      </c>
      <c r="K71" s="91"/>
      <c r="L71" s="91"/>
    </row>
    <row r="72" spans="1:33" ht="12.75" hidden="1" customHeight="1">
      <c r="A72" s="77"/>
      <c r="B72" s="20"/>
      <c r="C72" s="20"/>
      <c r="D72" s="1135" t="s">
        <v>30</v>
      </c>
      <c r="E72" s="966"/>
      <c r="F72" s="6">
        <v>0</v>
      </c>
      <c r="G72" s="6">
        <v>0</v>
      </c>
      <c r="H72" s="7">
        <v>0</v>
      </c>
      <c r="I72" s="8">
        <v>0</v>
      </c>
      <c r="K72" s="91"/>
      <c r="L72" s="91"/>
    </row>
    <row r="73" spans="1:33" ht="12.75" hidden="1" customHeight="1">
      <c r="A73" s="77"/>
      <c r="B73" s="20"/>
      <c r="C73" s="20"/>
      <c r="D73" s="1135" t="s">
        <v>31</v>
      </c>
      <c r="E73" s="966"/>
      <c r="F73" s="6">
        <v>0</v>
      </c>
      <c r="G73" s="6">
        <v>0</v>
      </c>
      <c r="H73" s="7">
        <v>0</v>
      </c>
      <c r="I73" s="8">
        <v>0</v>
      </c>
      <c r="K73" s="91"/>
      <c r="L73" s="91"/>
    </row>
    <row r="74" spans="1:33" ht="16.5" hidden="1" customHeight="1">
      <c r="A74" s="75"/>
      <c r="B74" s="76"/>
      <c r="C74" s="1128" t="s">
        <v>32</v>
      </c>
      <c r="D74" s="1128"/>
      <c r="E74" s="968"/>
      <c r="F74" s="6">
        <v>0</v>
      </c>
      <c r="G74" s="6">
        <v>0</v>
      </c>
      <c r="H74" s="7">
        <v>0</v>
      </c>
      <c r="I74" s="8">
        <v>0</v>
      </c>
      <c r="K74" s="91"/>
      <c r="L74" s="91"/>
    </row>
    <row r="75" spans="1:33" ht="12.75" hidden="1" customHeight="1">
      <c r="A75" s="77"/>
      <c r="B75" s="20"/>
      <c r="C75" s="20"/>
      <c r="D75" s="1135" t="s">
        <v>30</v>
      </c>
      <c r="E75" s="966"/>
      <c r="F75" s="6">
        <v>0</v>
      </c>
      <c r="G75" s="6">
        <v>0</v>
      </c>
      <c r="H75" s="7">
        <v>0</v>
      </c>
      <c r="I75" s="8">
        <v>0</v>
      </c>
      <c r="K75" s="91"/>
      <c r="L75" s="91"/>
    </row>
    <row r="76" spans="1:33" ht="12.75" hidden="1" customHeight="1">
      <c r="A76" s="77"/>
      <c r="B76" s="20"/>
      <c r="C76" s="20"/>
      <c r="D76" s="1135" t="s">
        <v>31</v>
      </c>
      <c r="E76" s="966"/>
      <c r="F76" s="6">
        <v>0</v>
      </c>
      <c r="G76" s="6">
        <v>0</v>
      </c>
      <c r="H76" s="7">
        <v>0</v>
      </c>
      <c r="I76" s="8">
        <v>0</v>
      </c>
      <c r="K76" s="91"/>
      <c r="L76" s="91"/>
    </row>
    <row r="77" spans="1:33" ht="12.75" hidden="1" customHeight="1">
      <c r="A77" s="77"/>
      <c r="B77" s="20"/>
      <c r="C77" s="20"/>
      <c r="D77" s="1138" t="s">
        <v>33</v>
      </c>
      <c r="E77" s="979"/>
      <c r="F77" s="6">
        <v>0</v>
      </c>
      <c r="G77" s="6">
        <v>0</v>
      </c>
      <c r="H77" s="7">
        <v>0</v>
      </c>
      <c r="I77" s="8">
        <v>0</v>
      </c>
      <c r="K77" s="91"/>
      <c r="L77" s="91"/>
    </row>
    <row r="78" spans="1:33" ht="18.75" hidden="1" customHeight="1">
      <c r="A78" s="75"/>
      <c r="B78" s="76"/>
      <c r="C78" s="1128" t="s">
        <v>26</v>
      </c>
      <c r="D78" s="1128"/>
      <c r="E78" s="968"/>
      <c r="F78" s="6">
        <v>0</v>
      </c>
      <c r="G78" s="6">
        <v>0</v>
      </c>
      <c r="H78" s="7">
        <v>0</v>
      </c>
      <c r="I78" s="8">
        <v>0</v>
      </c>
      <c r="K78" s="91"/>
      <c r="L78" s="91"/>
    </row>
    <row r="79" spans="1:33" s="4" customFormat="1">
      <c r="A79" s="79">
        <v>7</v>
      </c>
      <c r="B79" s="1130" t="s">
        <v>190</v>
      </c>
      <c r="C79" s="1130"/>
      <c r="D79" s="1130"/>
      <c r="E79" s="974"/>
      <c r="F79" s="80">
        <v>44.03</v>
      </c>
      <c r="G79" s="80">
        <v>41.454000000000001</v>
      </c>
      <c r="H79" s="81">
        <v>8.1129999999999995</v>
      </c>
      <c r="I79" s="8">
        <v>93.596999999999994</v>
      </c>
      <c r="J79" s="3"/>
      <c r="K79" s="91"/>
      <c r="L79" s="9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>
      <c r="A80" s="75"/>
      <c r="B80" s="76"/>
      <c r="C80" s="1126" t="s">
        <v>129</v>
      </c>
      <c r="D80" s="1126"/>
      <c r="E80" s="971"/>
      <c r="F80" s="6">
        <v>63.664000000000001</v>
      </c>
      <c r="G80" s="6">
        <v>13.864000000000001</v>
      </c>
      <c r="H80" s="7">
        <v>8.3569999999999993</v>
      </c>
      <c r="I80" s="8">
        <v>85.885000000000005</v>
      </c>
      <c r="K80" s="91"/>
      <c r="L80" s="91"/>
    </row>
    <row r="81" spans="1:33">
      <c r="A81" s="75"/>
      <c r="B81" s="76"/>
      <c r="C81" s="1126" t="s">
        <v>130</v>
      </c>
      <c r="D81" s="1126"/>
      <c r="E81" s="971"/>
      <c r="F81" s="6">
        <v>-38.991999999999997</v>
      </c>
      <c r="G81" s="6">
        <v>29.539000000000001</v>
      </c>
      <c r="H81" s="7">
        <v>1.448</v>
      </c>
      <c r="I81" s="8">
        <v>-8.0050000000000008</v>
      </c>
      <c r="K81" s="91"/>
      <c r="L81" s="91"/>
    </row>
    <row r="82" spans="1:33">
      <c r="A82" s="75"/>
      <c r="B82" s="76"/>
      <c r="C82" s="971" t="s">
        <v>131</v>
      </c>
      <c r="D82" s="972"/>
      <c r="E82" s="972"/>
      <c r="F82" s="6">
        <v>19.358000000000001</v>
      </c>
      <c r="G82" s="6">
        <v>-1.9490000000000001</v>
      </c>
      <c r="H82" s="7">
        <v>-1.6919999999999999</v>
      </c>
      <c r="I82" s="8">
        <v>15.717000000000001</v>
      </c>
      <c r="K82" s="91"/>
      <c r="L82" s="91"/>
    </row>
    <row r="83" spans="1:33" s="4" customFormat="1">
      <c r="A83" s="79">
        <v>8</v>
      </c>
      <c r="B83" s="1129" t="s">
        <v>132</v>
      </c>
      <c r="C83" s="1129"/>
      <c r="D83" s="1129"/>
      <c r="E83" s="984"/>
      <c r="F83" s="80">
        <v>176.72200000000001</v>
      </c>
      <c r="G83" s="80">
        <v>37.524999999999999</v>
      </c>
      <c r="H83" s="81">
        <v>24.396999999999998</v>
      </c>
      <c r="I83" s="8">
        <v>238.64400000000001</v>
      </c>
      <c r="J83" s="3"/>
      <c r="K83" s="91"/>
      <c r="L83" s="9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>
      <c r="A84" s="75"/>
      <c r="B84" s="76"/>
      <c r="C84" s="968" t="s">
        <v>133</v>
      </c>
      <c r="D84" s="969"/>
      <c r="E84" s="969"/>
      <c r="F84" s="6">
        <v>1.6E-2</v>
      </c>
      <c r="G84" s="6">
        <v>0.377</v>
      </c>
      <c r="H84" s="7">
        <v>0</v>
      </c>
      <c r="I84" s="8">
        <v>0.39300000000000002</v>
      </c>
      <c r="K84" s="91"/>
      <c r="L84" s="91"/>
    </row>
    <row r="85" spans="1:33">
      <c r="A85" s="75"/>
      <c r="B85" s="76"/>
      <c r="C85" s="1128" t="s">
        <v>134</v>
      </c>
      <c r="D85" s="1128"/>
      <c r="E85" s="968"/>
      <c r="F85" s="6">
        <v>13.196</v>
      </c>
      <c r="G85" s="6">
        <v>0</v>
      </c>
      <c r="H85" s="7">
        <v>0</v>
      </c>
      <c r="I85" s="8">
        <v>13.196</v>
      </c>
      <c r="K85" s="91"/>
      <c r="L85" s="91"/>
    </row>
    <row r="86" spans="1:33">
      <c r="A86" s="75"/>
      <c r="B86" s="76"/>
      <c r="C86" s="1126" t="s">
        <v>135</v>
      </c>
      <c r="D86" s="1126"/>
      <c r="E86" s="971"/>
      <c r="F86" s="6">
        <v>6.4939999999999998</v>
      </c>
      <c r="G86" s="6">
        <v>5.2720000000000002</v>
      </c>
      <c r="H86" s="7">
        <v>16.875</v>
      </c>
      <c r="I86" s="8">
        <v>28.640999999999998</v>
      </c>
      <c r="K86" s="91"/>
      <c r="L86" s="91"/>
    </row>
    <row r="87" spans="1:33">
      <c r="A87" s="75"/>
      <c r="B87" s="76"/>
      <c r="C87" s="1128" t="s">
        <v>187</v>
      </c>
      <c r="D87" s="1128"/>
      <c r="E87" s="968"/>
      <c r="F87" s="6">
        <v>70.38</v>
      </c>
      <c r="G87" s="6">
        <v>6.4580000000000002</v>
      </c>
      <c r="H87" s="7">
        <v>5.1550000000000002</v>
      </c>
      <c r="I87" s="8">
        <v>81.992999999999995</v>
      </c>
      <c r="K87" s="91"/>
      <c r="L87" s="91"/>
    </row>
    <row r="88" spans="1:33">
      <c r="A88" s="75"/>
      <c r="B88" s="76"/>
      <c r="C88" s="1126" t="s">
        <v>188</v>
      </c>
      <c r="D88" s="1126"/>
      <c r="E88" s="971"/>
      <c r="F88" s="6">
        <v>0</v>
      </c>
      <c r="G88" s="6">
        <v>4.5129999999999999</v>
      </c>
      <c r="H88" s="7">
        <v>0</v>
      </c>
      <c r="I88" s="8">
        <v>4.5129999999999999</v>
      </c>
      <c r="K88" s="91"/>
      <c r="L88" s="91"/>
    </row>
    <row r="89" spans="1:33">
      <c r="A89" s="75"/>
      <c r="B89" s="76"/>
      <c r="C89" s="1126" t="s">
        <v>74</v>
      </c>
      <c r="D89" s="1126"/>
      <c r="E89" s="971"/>
      <c r="F89" s="6">
        <v>66.052000000000007</v>
      </c>
      <c r="G89" s="6">
        <v>10.759</v>
      </c>
      <c r="H89" s="7">
        <v>2.2240000000000002</v>
      </c>
      <c r="I89" s="8">
        <v>79.034999999999997</v>
      </c>
      <c r="K89" s="91"/>
      <c r="L89" s="91"/>
    </row>
    <row r="90" spans="1:33">
      <c r="A90" s="75"/>
      <c r="B90" s="76"/>
      <c r="C90" s="968" t="s">
        <v>138</v>
      </c>
      <c r="D90" s="969"/>
      <c r="E90" s="969"/>
      <c r="F90" s="6">
        <v>20.584</v>
      </c>
      <c r="G90" s="6">
        <v>9.7560000000000002</v>
      </c>
      <c r="H90" s="7">
        <v>0.14299999999999999</v>
      </c>
      <c r="I90" s="8">
        <v>30.483000000000001</v>
      </c>
      <c r="K90" s="91"/>
      <c r="L90" s="91"/>
    </row>
    <row r="91" spans="1:33">
      <c r="A91" s="75"/>
      <c r="B91" s="76"/>
      <c r="C91" s="1132" t="s">
        <v>75</v>
      </c>
      <c r="D91" s="1132"/>
      <c r="E91" s="981"/>
      <c r="F91" s="6">
        <v>0</v>
      </c>
      <c r="G91" s="6">
        <v>0.39</v>
      </c>
      <c r="H91" s="7">
        <v>0</v>
      </c>
      <c r="I91" s="8">
        <v>0.39</v>
      </c>
      <c r="K91" s="91"/>
      <c r="L91" s="91"/>
    </row>
    <row r="92" spans="1:33" s="4" customFormat="1" ht="30.75" customHeight="1">
      <c r="A92" s="79">
        <v>9</v>
      </c>
      <c r="B92" s="1130" t="s">
        <v>139</v>
      </c>
      <c r="C92" s="1130"/>
      <c r="D92" s="1130"/>
      <c r="E92" s="974"/>
      <c r="F92" s="80">
        <v>-556.80700000000002</v>
      </c>
      <c r="G92" s="80">
        <v>-464.738</v>
      </c>
      <c r="H92" s="84">
        <v>-39.537999999999997</v>
      </c>
      <c r="I92" s="8">
        <v>-1061.0830000000001</v>
      </c>
      <c r="J92" s="3"/>
      <c r="K92" s="91"/>
      <c r="L92" s="9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>
      <c r="A93" s="75"/>
      <c r="B93" s="76"/>
      <c r="C93" s="1126" t="s">
        <v>140</v>
      </c>
      <c r="D93" s="1126"/>
      <c r="E93" s="971"/>
      <c r="F93" s="6">
        <v>-1271.338</v>
      </c>
      <c r="G93" s="6">
        <v>-575.27499999999998</v>
      </c>
      <c r="H93" s="15">
        <v>-139.71700000000001</v>
      </c>
      <c r="I93" s="8">
        <v>-1986.33</v>
      </c>
      <c r="K93" s="91"/>
      <c r="L93" s="91"/>
    </row>
    <row r="94" spans="1:33">
      <c r="A94" s="77"/>
      <c r="B94" s="20"/>
      <c r="C94" s="20"/>
      <c r="D94" s="1131" t="s">
        <v>141</v>
      </c>
      <c r="E94" s="977"/>
      <c r="F94" s="6">
        <v>-1234.8699999999999</v>
      </c>
      <c r="G94" s="6">
        <v>-573.28200000000004</v>
      </c>
      <c r="H94" s="16">
        <v>-139.71700000000001</v>
      </c>
      <c r="I94" s="8">
        <v>-1947.8689999999999</v>
      </c>
      <c r="K94" s="91"/>
      <c r="L94" s="91"/>
    </row>
    <row r="95" spans="1:33">
      <c r="A95" s="77"/>
      <c r="B95" s="20"/>
      <c r="C95" s="20"/>
      <c r="D95" s="1131" t="s">
        <v>142</v>
      </c>
      <c r="E95" s="977"/>
      <c r="F95" s="6">
        <v>-36.468000000000004</v>
      </c>
      <c r="G95" s="6">
        <v>-1.9930000000000001</v>
      </c>
      <c r="H95" s="16">
        <v>0</v>
      </c>
      <c r="I95" s="8">
        <v>-38.460999999999999</v>
      </c>
      <c r="K95" s="91"/>
      <c r="L95" s="91"/>
    </row>
    <row r="96" spans="1:33">
      <c r="A96" s="85"/>
      <c r="B96" s="76"/>
      <c r="C96" s="1128" t="s">
        <v>143</v>
      </c>
      <c r="D96" s="1128"/>
      <c r="E96" s="968"/>
      <c r="F96" s="6">
        <v>714.53099999999995</v>
      </c>
      <c r="G96" s="6">
        <v>111.875</v>
      </c>
      <c r="H96" s="15">
        <v>100.179</v>
      </c>
      <c r="I96" s="8">
        <v>926.58500000000004</v>
      </c>
      <c r="K96" s="91"/>
      <c r="L96" s="91"/>
    </row>
    <row r="97" spans="1:33">
      <c r="A97" s="77"/>
      <c r="B97" s="20"/>
      <c r="C97" s="20"/>
      <c r="D97" s="1131" t="s">
        <v>144</v>
      </c>
      <c r="E97" s="977"/>
      <c r="F97" s="6">
        <v>662.26900000000001</v>
      </c>
      <c r="G97" s="6">
        <v>106.05200000000001</v>
      </c>
      <c r="H97" s="7">
        <v>100.179</v>
      </c>
      <c r="I97" s="8">
        <v>868.5</v>
      </c>
      <c r="K97" s="91"/>
      <c r="L97" s="91"/>
    </row>
    <row r="98" spans="1:33">
      <c r="A98" s="77"/>
      <c r="B98" s="20"/>
      <c r="C98" s="20"/>
      <c r="D98" s="1131" t="s">
        <v>145</v>
      </c>
      <c r="E98" s="977"/>
      <c r="F98" s="6">
        <v>52.262</v>
      </c>
      <c r="G98" s="6">
        <v>5.8230000000000004</v>
      </c>
      <c r="H98" s="7">
        <v>0</v>
      </c>
      <c r="I98" s="8">
        <v>58.085000000000001</v>
      </c>
      <c r="K98" s="91"/>
      <c r="L98" s="91"/>
    </row>
    <row r="99" spans="1:33" hidden="1">
      <c r="A99" s="77"/>
      <c r="B99" s="20"/>
      <c r="C99" s="971" t="s">
        <v>192</v>
      </c>
      <c r="D99" s="972"/>
      <c r="E99" s="1184"/>
      <c r="F99" s="15">
        <v>0</v>
      </c>
      <c r="G99" s="6">
        <v>-1.3380000000000001</v>
      </c>
      <c r="H99" s="7">
        <v>0</v>
      </c>
      <c r="I99" s="8">
        <v>-1.3380000000000001</v>
      </c>
      <c r="K99" s="91"/>
      <c r="L99" s="91"/>
    </row>
    <row r="100" spans="1:33" s="4" customFormat="1">
      <c r="A100" s="79">
        <v>10</v>
      </c>
      <c r="B100" s="1130" t="s">
        <v>146</v>
      </c>
      <c r="C100" s="1130"/>
      <c r="D100" s="1130"/>
      <c r="E100" s="974"/>
      <c r="F100" s="80">
        <v>-12.031000000000001</v>
      </c>
      <c r="G100" s="80">
        <v>-8.2989999999999995</v>
      </c>
      <c r="H100" s="81">
        <v>0</v>
      </c>
      <c r="I100" s="8">
        <v>-20.329999999999998</v>
      </c>
      <c r="J100" s="3"/>
      <c r="K100" s="91"/>
      <c r="L100" s="9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>
      <c r="A101" s="75"/>
      <c r="B101" s="76"/>
      <c r="C101" s="1128" t="s">
        <v>147</v>
      </c>
      <c r="D101" s="1128"/>
      <c r="E101" s="968"/>
      <c r="F101" s="6">
        <v>-12.031000000000001</v>
      </c>
      <c r="G101" s="6">
        <v>-8.2989999999999995</v>
      </c>
      <c r="H101" s="7">
        <v>0</v>
      </c>
      <c r="I101" s="8">
        <v>-20.329999999999998</v>
      </c>
      <c r="K101" s="91"/>
      <c r="L101" s="91"/>
    </row>
    <row r="102" spans="1:33" ht="12.75" hidden="1" customHeight="1">
      <c r="A102" s="75"/>
      <c r="B102" s="76"/>
      <c r="C102" s="1128" t="s">
        <v>27</v>
      </c>
      <c r="D102" s="1128"/>
      <c r="E102" s="968"/>
      <c r="F102" s="6">
        <v>0</v>
      </c>
      <c r="G102" s="6">
        <v>0</v>
      </c>
      <c r="H102" s="7">
        <v>0</v>
      </c>
      <c r="I102" s="8">
        <v>0</v>
      </c>
      <c r="K102" s="91"/>
      <c r="L102" s="91"/>
    </row>
    <row r="103" spans="1:33" s="4" customFormat="1">
      <c r="A103" s="79">
        <v>11</v>
      </c>
      <c r="B103" s="1129" t="s">
        <v>148</v>
      </c>
      <c r="C103" s="1129"/>
      <c r="D103" s="1129"/>
      <c r="E103" s="984"/>
      <c r="F103" s="80">
        <v>-509.13499999999999</v>
      </c>
      <c r="G103" s="80">
        <v>-381.09899999999999</v>
      </c>
      <c r="H103" s="81">
        <v>-85.277000000000001</v>
      </c>
      <c r="I103" s="8">
        <v>-975.51099999999997</v>
      </c>
      <c r="J103" s="3"/>
      <c r="K103" s="91"/>
      <c r="L103" s="9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s="4" customFormat="1">
      <c r="A104" s="79">
        <v>12</v>
      </c>
      <c r="B104" s="82" t="s">
        <v>149</v>
      </c>
      <c r="C104" s="82"/>
      <c r="D104" s="82"/>
      <c r="E104" s="83"/>
      <c r="F104" s="80">
        <v>-146.91499999999999</v>
      </c>
      <c r="G104" s="80">
        <v>-115.45</v>
      </c>
      <c r="H104" s="81">
        <v>-26.922000000000001</v>
      </c>
      <c r="I104" s="8">
        <v>-289.28699999999998</v>
      </c>
      <c r="J104" s="3"/>
      <c r="K104" s="91"/>
      <c r="L104" s="9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s="4" customFormat="1">
      <c r="A105" s="79">
        <v>13</v>
      </c>
      <c r="B105" s="1129" t="s">
        <v>150</v>
      </c>
      <c r="C105" s="1129"/>
      <c r="D105" s="1129"/>
      <c r="E105" s="984"/>
      <c r="F105" s="80">
        <v>-794.28</v>
      </c>
      <c r="G105" s="80">
        <v>-452.18</v>
      </c>
      <c r="H105" s="17">
        <v>-98.978999999999999</v>
      </c>
      <c r="I105" s="8">
        <v>-1345.4390000000001</v>
      </c>
      <c r="J105" s="3"/>
      <c r="K105" s="91"/>
      <c r="L105" s="9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>
      <c r="A106" s="75"/>
      <c r="B106" s="76"/>
      <c r="C106" s="1126" t="s">
        <v>151</v>
      </c>
      <c r="D106" s="1126"/>
      <c r="E106" s="971"/>
      <c r="F106" s="6">
        <v>-426.01</v>
      </c>
      <c r="G106" s="6">
        <v>-360.29599999999999</v>
      </c>
      <c r="H106" s="7">
        <v>-73.251999999999995</v>
      </c>
      <c r="I106" s="8">
        <v>-859.55799999999999</v>
      </c>
      <c r="K106" s="91"/>
      <c r="L106" s="91"/>
    </row>
    <row r="107" spans="1:33">
      <c r="A107" s="75"/>
      <c r="B107" s="76"/>
      <c r="C107" s="1126" t="s">
        <v>152</v>
      </c>
      <c r="D107" s="1126"/>
      <c r="E107" s="971"/>
      <c r="F107" s="6">
        <v>-203.29599999999999</v>
      </c>
      <c r="G107" s="6">
        <v>-56.606999999999999</v>
      </c>
      <c r="H107" s="7">
        <v>-5.9939999999999998</v>
      </c>
      <c r="I107" s="8">
        <v>-265.89699999999999</v>
      </c>
      <c r="K107" s="91"/>
      <c r="L107" s="91"/>
    </row>
    <row r="108" spans="1:33" ht="12.75" hidden="1" customHeight="1">
      <c r="A108" s="75"/>
      <c r="B108" s="76"/>
      <c r="C108" s="1126" t="s">
        <v>50</v>
      </c>
      <c r="D108" s="1126"/>
      <c r="E108" s="971"/>
      <c r="F108" s="6">
        <v>0</v>
      </c>
      <c r="G108" s="6">
        <v>0</v>
      </c>
      <c r="H108" s="7">
        <v>0</v>
      </c>
      <c r="I108" s="8">
        <v>0</v>
      </c>
      <c r="K108" s="91"/>
      <c r="L108" s="91"/>
    </row>
    <row r="109" spans="1:33" ht="12.75" hidden="1" customHeight="1">
      <c r="A109" s="75"/>
      <c r="B109" s="76"/>
      <c r="C109" s="1128" t="s">
        <v>51</v>
      </c>
      <c r="D109" s="1128"/>
      <c r="E109" s="968"/>
      <c r="F109" s="6">
        <v>0</v>
      </c>
      <c r="G109" s="6">
        <v>-1E-3</v>
      </c>
      <c r="H109" s="7">
        <v>0</v>
      </c>
      <c r="I109" s="8">
        <v>-1E-3</v>
      </c>
      <c r="K109" s="91"/>
      <c r="L109" s="91"/>
    </row>
    <row r="110" spans="1:33">
      <c r="A110" s="75"/>
      <c r="B110" s="76"/>
      <c r="C110" s="1128" t="s">
        <v>153</v>
      </c>
      <c r="D110" s="1128"/>
      <c r="E110" s="968"/>
      <c r="F110" s="6">
        <v>-129.53200000000001</v>
      </c>
      <c r="G110" s="6">
        <v>-9.702</v>
      </c>
      <c r="H110" s="7">
        <v>-4.601</v>
      </c>
      <c r="I110" s="8">
        <v>-143.83500000000001</v>
      </c>
      <c r="K110" s="91"/>
      <c r="L110" s="91"/>
    </row>
    <row r="111" spans="1:33">
      <c r="A111" s="75"/>
      <c r="B111" s="76"/>
      <c r="C111" s="1126" t="s">
        <v>154</v>
      </c>
      <c r="D111" s="1126"/>
      <c r="E111" s="971"/>
      <c r="F111" s="6">
        <v>-2.6560000000000001</v>
      </c>
      <c r="G111" s="6">
        <v>-1.3</v>
      </c>
      <c r="H111" s="7">
        <v>0</v>
      </c>
      <c r="I111" s="8">
        <v>-3.956</v>
      </c>
      <c r="K111" s="91"/>
      <c r="L111" s="91"/>
    </row>
    <row r="112" spans="1:33">
      <c r="A112" s="75"/>
      <c r="B112" s="76"/>
      <c r="C112" s="1126" t="s">
        <v>84</v>
      </c>
      <c r="D112" s="1126"/>
      <c r="E112" s="971"/>
      <c r="F112" s="6">
        <v>-26.588000000000001</v>
      </c>
      <c r="G112" s="6">
        <v>-24.024999999999999</v>
      </c>
      <c r="H112" s="7">
        <v>-15.009</v>
      </c>
      <c r="I112" s="8">
        <v>-65.622</v>
      </c>
      <c r="K112" s="91"/>
      <c r="L112" s="91"/>
    </row>
    <row r="113" spans="1:33" ht="13.5" thickBot="1">
      <c r="A113" s="92"/>
      <c r="B113" s="93"/>
      <c r="C113" s="1190" t="s">
        <v>85</v>
      </c>
      <c r="D113" s="1190"/>
      <c r="E113" s="1191"/>
      <c r="F113" s="9">
        <v>-6.1980000000000004</v>
      </c>
      <c r="G113" s="9">
        <v>-0.249</v>
      </c>
      <c r="H113" s="10">
        <v>-0.123</v>
      </c>
      <c r="I113" s="11">
        <v>-6.57</v>
      </c>
      <c r="K113" s="91"/>
      <c r="L113" s="91"/>
    </row>
    <row r="114" spans="1:33" s="4" customFormat="1" ht="12.75" customHeight="1" thickBot="1">
      <c r="A114" s="86">
        <v>14</v>
      </c>
      <c r="B114" s="1127" t="s">
        <v>189</v>
      </c>
      <c r="C114" s="1127"/>
      <c r="D114" s="1127"/>
      <c r="E114" s="1001"/>
      <c r="F114" s="87">
        <v>361.17</v>
      </c>
      <c r="G114" s="87">
        <v>-325.20400000000001</v>
      </c>
      <c r="H114" s="88">
        <v>-116.47</v>
      </c>
      <c r="I114" s="11">
        <v>-80.504000000000005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3.5" hidden="1" thickBot="1">
      <c r="A115" s="94">
        <v>15</v>
      </c>
      <c r="B115" s="1192" t="s">
        <v>28</v>
      </c>
      <c r="C115" s="1192"/>
      <c r="D115" s="1192"/>
      <c r="E115" s="1193"/>
      <c r="F115" s="12"/>
      <c r="G115" s="12"/>
      <c r="H115" s="13"/>
      <c r="I115" s="14"/>
    </row>
    <row r="116" spans="1:33" ht="13.5" hidden="1" thickBot="1">
      <c r="A116" s="86">
        <v>16</v>
      </c>
      <c r="B116" s="1127" t="s">
        <v>29</v>
      </c>
      <c r="C116" s="1127"/>
      <c r="D116" s="1127"/>
      <c r="E116" s="1001"/>
      <c r="F116" s="87"/>
      <c r="G116" s="87"/>
      <c r="H116" s="88"/>
      <c r="I116" s="11"/>
    </row>
    <row r="119" spans="1:33" ht="14.25">
      <c r="A119" s="90" t="s">
        <v>193</v>
      </c>
    </row>
  </sheetData>
  <mergeCells count="93">
    <mergeCell ref="D9:E9"/>
    <mergeCell ref="C10:E10"/>
    <mergeCell ref="C14:E14"/>
    <mergeCell ref="C15:E15"/>
    <mergeCell ref="A2:I2"/>
    <mergeCell ref="H4:I4"/>
    <mergeCell ref="B5:E5"/>
    <mergeCell ref="B6:E6"/>
    <mergeCell ref="C7:E7"/>
    <mergeCell ref="D8:E8"/>
    <mergeCell ref="D26:E26"/>
    <mergeCell ref="D28:E28"/>
    <mergeCell ref="D29:E29"/>
    <mergeCell ref="D21:E21"/>
    <mergeCell ref="D23:E23"/>
    <mergeCell ref="C22:E22"/>
    <mergeCell ref="D24:E24"/>
    <mergeCell ref="C25:E25"/>
    <mergeCell ref="D27:E27"/>
    <mergeCell ref="D47:E47"/>
    <mergeCell ref="C48:E48"/>
    <mergeCell ref="C51:E51"/>
    <mergeCell ref="C33:E33"/>
    <mergeCell ref="C31:E31"/>
    <mergeCell ref="B32:E32"/>
    <mergeCell ref="D34:E34"/>
    <mergeCell ref="D35:E35"/>
    <mergeCell ref="C36:E36"/>
    <mergeCell ref="C40:E40"/>
    <mergeCell ref="C41:E41"/>
    <mergeCell ref="D49:E49"/>
    <mergeCell ref="C60:E60"/>
    <mergeCell ref="B61:E61"/>
    <mergeCell ref="D63:E63"/>
    <mergeCell ref="D64:E64"/>
    <mergeCell ref="C65:E65"/>
    <mergeCell ref="D52:E52"/>
    <mergeCell ref="D73:E73"/>
    <mergeCell ref="C74:E74"/>
    <mergeCell ref="D76:E76"/>
    <mergeCell ref="D53:E53"/>
    <mergeCell ref="C62:E62"/>
    <mergeCell ref="D66:E66"/>
    <mergeCell ref="D54:E54"/>
    <mergeCell ref="D55:E55"/>
    <mergeCell ref="B57:E57"/>
    <mergeCell ref="C59:E59"/>
    <mergeCell ref="C71:E71"/>
    <mergeCell ref="D67:E67"/>
    <mergeCell ref="C68:E68"/>
    <mergeCell ref="C69:E69"/>
    <mergeCell ref="B70:E70"/>
    <mergeCell ref="D72:E72"/>
    <mergeCell ref="C78:E78"/>
    <mergeCell ref="C86:E86"/>
    <mergeCell ref="C87:E87"/>
    <mergeCell ref="C88:E88"/>
    <mergeCell ref="C89:E89"/>
    <mergeCell ref="D75:E75"/>
    <mergeCell ref="D77:E77"/>
    <mergeCell ref="C90:E90"/>
    <mergeCell ref="C80:E80"/>
    <mergeCell ref="C82:E82"/>
    <mergeCell ref="C84:E84"/>
    <mergeCell ref="B79:E79"/>
    <mergeCell ref="C81:E81"/>
    <mergeCell ref="B83:E83"/>
    <mergeCell ref="C85:E85"/>
    <mergeCell ref="C91:E91"/>
    <mergeCell ref="C93:E93"/>
    <mergeCell ref="B92:E92"/>
    <mergeCell ref="D94:E94"/>
    <mergeCell ref="D95:E95"/>
    <mergeCell ref="C96:E96"/>
    <mergeCell ref="B114:E114"/>
    <mergeCell ref="B115:E115"/>
    <mergeCell ref="D97:E97"/>
    <mergeCell ref="C101:E101"/>
    <mergeCell ref="D98:E98"/>
    <mergeCell ref="C99:E99"/>
    <mergeCell ref="B100:E100"/>
    <mergeCell ref="C102:E102"/>
    <mergeCell ref="B103:E103"/>
    <mergeCell ref="B105:E105"/>
    <mergeCell ref="C108:E108"/>
    <mergeCell ref="C109:E109"/>
    <mergeCell ref="C106:E106"/>
    <mergeCell ref="C107:E107"/>
    <mergeCell ref="B116:E116"/>
    <mergeCell ref="C110:E110"/>
    <mergeCell ref="C111:E111"/>
    <mergeCell ref="C112:E112"/>
    <mergeCell ref="C113:E1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21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3" sqref="A3"/>
      <selection pane="bottomRight" activeCell="L24" sqref="L24"/>
    </sheetView>
  </sheetViews>
  <sheetFormatPr defaultRowHeight="12.75"/>
  <cols>
    <col min="1" max="1" width="5.140625" style="95" customWidth="1"/>
    <col min="2" max="3" width="2.140625" style="96" customWidth="1"/>
    <col min="4" max="4" width="2.42578125" style="96" customWidth="1"/>
    <col min="5" max="5" width="65" style="96" customWidth="1"/>
    <col min="6" max="6" width="14" style="96" customWidth="1"/>
    <col min="7" max="7" width="12" style="96" bestFit="1" customWidth="1"/>
    <col min="8" max="8" width="11.7109375" style="96" customWidth="1"/>
    <col min="9" max="9" width="12.85546875" style="120" bestFit="1" customWidth="1"/>
    <col min="10" max="10" width="9.5703125" style="96" bestFit="1" customWidth="1"/>
    <col min="11" max="34" width="9.140625" style="97"/>
    <col min="35" max="16384" width="9.140625" style="96"/>
  </cols>
  <sheetData>
    <row r="2" spans="1:10">
      <c r="A2" s="1153" t="s">
        <v>204</v>
      </c>
      <c r="B2" s="1153"/>
      <c r="C2" s="1153"/>
      <c r="D2" s="1153"/>
      <c r="E2" s="1153"/>
      <c r="F2" s="1153"/>
      <c r="G2" s="1153"/>
      <c r="H2" s="1153"/>
      <c r="I2" s="1153"/>
    </row>
    <row r="4" spans="1:10" s="97" customFormat="1" ht="13.5" thickBot="1">
      <c r="A4" s="95"/>
      <c r="B4" s="96"/>
      <c r="C4" s="96"/>
      <c r="D4" s="96"/>
      <c r="E4" s="96"/>
      <c r="F4" s="96"/>
      <c r="G4" s="96"/>
      <c r="H4" s="1186" t="s">
        <v>90</v>
      </c>
      <c r="I4" s="1186"/>
      <c r="J4" s="96"/>
    </row>
    <row r="5" spans="1:10" s="97" customFormat="1" ht="26.25" thickBot="1">
      <c r="A5" s="98" t="s">
        <v>177</v>
      </c>
      <c r="B5" s="1219" t="s">
        <v>89</v>
      </c>
      <c r="C5" s="1220"/>
      <c r="D5" s="1220"/>
      <c r="E5" s="1221"/>
      <c r="F5" s="99" t="s">
        <v>91</v>
      </c>
      <c r="G5" s="99" t="s">
        <v>92</v>
      </c>
      <c r="H5" s="100" t="s">
        <v>93</v>
      </c>
      <c r="I5" s="101" t="s">
        <v>94</v>
      </c>
      <c r="J5" s="96"/>
    </row>
    <row r="6" spans="1:10" s="97" customFormat="1">
      <c r="A6" s="102">
        <v>1</v>
      </c>
      <c r="B6" s="1222" t="s">
        <v>53</v>
      </c>
      <c r="C6" s="1222"/>
      <c r="D6" s="1222"/>
      <c r="E6" s="1223"/>
      <c r="F6" s="103">
        <v>6812.1210000000001</v>
      </c>
      <c r="G6" s="103">
        <v>2446.317</v>
      </c>
      <c r="H6" s="104">
        <v>292.81299999999999</v>
      </c>
      <c r="I6" s="105">
        <v>9551.2510000000002</v>
      </c>
      <c r="J6" s="106"/>
    </row>
    <row r="7" spans="1:10" s="97" customFormat="1">
      <c r="A7" s="107"/>
      <c r="B7" s="108"/>
      <c r="C7" s="1201" t="s">
        <v>98</v>
      </c>
      <c r="D7" s="1209"/>
      <c r="E7" s="1209"/>
      <c r="F7" s="109">
        <v>3205.24</v>
      </c>
      <c r="G7" s="109">
        <v>1105.212</v>
      </c>
      <c r="H7" s="110">
        <v>106.848</v>
      </c>
      <c r="I7" s="111">
        <v>4417.3</v>
      </c>
      <c r="J7" s="96"/>
    </row>
    <row r="8" spans="1:10" s="97" customFormat="1">
      <c r="A8" s="112"/>
      <c r="B8" s="113"/>
      <c r="C8" s="113"/>
      <c r="D8" s="1213" t="s">
        <v>99</v>
      </c>
      <c r="E8" s="1214"/>
      <c r="F8" s="109">
        <v>3192.049</v>
      </c>
      <c r="G8" s="109">
        <v>1100.7560000000001</v>
      </c>
      <c r="H8" s="110">
        <v>106.848</v>
      </c>
      <c r="I8" s="111">
        <v>4399.6530000000002</v>
      </c>
      <c r="J8" s="96"/>
    </row>
    <row r="9" spans="1:10" s="97" customFormat="1">
      <c r="A9" s="112"/>
      <c r="B9" s="113"/>
      <c r="C9" s="113"/>
      <c r="D9" s="1213" t="s">
        <v>100</v>
      </c>
      <c r="E9" s="1214"/>
      <c r="F9" s="109">
        <v>13.191000000000001</v>
      </c>
      <c r="G9" s="109">
        <v>4.4560000000000004</v>
      </c>
      <c r="H9" s="110">
        <v>0</v>
      </c>
      <c r="I9" s="111">
        <v>17.646999999999998</v>
      </c>
      <c r="J9" s="96"/>
    </row>
    <row r="10" spans="1:10" s="97" customFormat="1">
      <c r="A10" s="107"/>
      <c r="B10" s="108"/>
      <c r="C10" s="1200" t="s">
        <v>101</v>
      </c>
      <c r="D10" s="1200"/>
      <c r="E10" s="1201"/>
      <c r="F10" s="109">
        <v>283.03800000000001</v>
      </c>
      <c r="G10" s="109">
        <v>103.94199999999999</v>
      </c>
      <c r="H10" s="110">
        <v>13.769</v>
      </c>
      <c r="I10" s="111">
        <v>400.74900000000002</v>
      </c>
      <c r="J10" s="96"/>
    </row>
    <row r="11" spans="1:10" s="97" customFormat="1">
      <c r="A11" s="112"/>
      <c r="B11" s="113"/>
      <c r="C11" s="113"/>
      <c r="D11" s="113" t="s">
        <v>102</v>
      </c>
      <c r="E11" s="114"/>
      <c r="F11" s="109">
        <v>283.03800000000001</v>
      </c>
      <c r="G11" s="109">
        <v>103.383</v>
      </c>
      <c r="H11" s="110">
        <v>13.769</v>
      </c>
      <c r="I11" s="111">
        <v>400.19</v>
      </c>
      <c r="J11" s="96"/>
    </row>
    <row r="12" spans="1:10" s="97" customFormat="1">
      <c r="A12" s="112"/>
      <c r="B12" s="113"/>
      <c r="C12" s="113"/>
      <c r="D12" s="113" t="s">
        <v>103</v>
      </c>
      <c r="E12" s="114"/>
      <c r="F12" s="109">
        <v>0</v>
      </c>
      <c r="G12" s="109">
        <v>0.55900000000000005</v>
      </c>
      <c r="H12" s="110">
        <v>0</v>
      </c>
      <c r="I12" s="111">
        <v>0.55900000000000005</v>
      </c>
      <c r="J12" s="96"/>
    </row>
    <row r="13" spans="1:10" s="97" customFormat="1" hidden="1">
      <c r="A13" s="112"/>
      <c r="B13" s="113"/>
      <c r="C13" s="113"/>
      <c r="D13" s="113" t="s">
        <v>45</v>
      </c>
      <c r="E13" s="114"/>
      <c r="F13" s="109">
        <v>0</v>
      </c>
      <c r="G13" s="109">
        <v>0</v>
      </c>
      <c r="H13" s="110">
        <v>0</v>
      </c>
      <c r="I13" s="111">
        <v>0</v>
      </c>
      <c r="J13" s="96"/>
    </row>
    <row r="14" spans="1:10" s="97" customFormat="1">
      <c r="A14" s="115"/>
      <c r="B14" s="116"/>
      <c r="C14" s="1198" t="s">
        <v>178</v>
      </c>
      <c r="D14" s="1198"/>
      <c r="E14" s="1199"/>
      <c r="F14" s="109">
        <v>2.1579999999999999</v>
      </c>
      <c r="G14" s="109">
        <v>1.84</v>
      </c>
      <c r="H14" s="110">
        <v>0.45300000000000001</v>
      </c>
      <c r="I14" s="111">
        <v>4.4509999999999996</v>
      </c>
      <c r="J14" s="96"/>
    </row>
    <row r="15" spans="1:10" s="97" customFormat="1">
      <c r="A15" s="107"/>
      <c r="B15" s="108"/>
      <c r="C15" s="1200" t="s">
        <v>105</v>
      </c>
      <c r="D15" s="1200"/>
      <c r="E15" s="1201"/>
      <c r="F15" s="109">
        <v>573.096</v>
      </c>
      <c r="G15" s="109">
        <v>231.77199999999999</v>
      </c>
      <c r="H15" s="110">
        <v>59.875999999999998</v>
      </c>
      <c r="I15" s="111">
        <v>864.74400000000003</v>
      </c>
      <c r="J15" s="96"/>
    </row>
    <row r="16" spans="1:10" s="97" customFormat="1">
      <c r="A16" s="112"/>
      <c r="B16" s="113"/>
      <c r="C16" s="113"/>
      <c r="D16" s="113" t="s">
        <v>106</v>
      </c>
      <c r="E16" s="114"/>
      <c r="F16" s="109">
        <v>430.34199999999998</v>
      </c>
      <c r="G16" s="109">
        <v>152.52199999999999</v>
      </c>
      <c r="H16" s="110">
        <v>57.911000000000001</v>
      </c>
      <c r="I16" s="111">
        <v>640.77499999999998</v>
      </c>
      <c r="J16" s="96"/>
    </row>
    <row r="17" spans="1:10" s="97" customFormat="1">
      <c r="A17" s="112"/>
      <c r="B17" s="113"/>
      <c r="C17" s="113"/>
      <c r="D17" s="113" t="s">
        <v>107</v>
      </c>
      <c r="E17" s="114"/>
      <c r="F17" s="109">
        <v>118.768</v>
      </c>
      <c r="G17" s="109">
        <v>76.343000000000004</v>
      </c>
      <c r="H17" s="110">
        <v>1.571</v>
      </c>
      <c r="I17" s="111">
        <v>196.68199999999999</v>
      </c>
      <c r="J17" s="96"/>
    </row>
    <row r="18" spans="1:10" s="97" customFormat="1">
      <c r="A18" s="112"/>
      <c r="B18" s="113"/>
      <c r="C18" s="113"/>
      <c r="D18" s="113" t="s">
        <v>108</v>
      </c>
      <c r="E18" s="114"/>
      <c r="F18" s="109">
        <v>23.731000000000002</v>
      </c>
      <c r="G18" s="109">
        <v>0</v>
      </c>
      <c r="H18" s="110">
        <v>0</v>
      </c>
      <c r="I18" s="111">
        <v>23.731000000000002</v>
      </c>
      <c r="J18" s="96"/>
    </row>
    <row r="19" spans="1:10" s="97" customFormat="1">
      <c r="A19" s="112"/>
      <c r="B19" s="113"/>
      <c r="C19" s="113"/>
      <c r="D19" s="113" t="s">
        <v>109</v>
      </c>
      <c r="E19" s="114"/>
      <c r="F19" s="109">
        <v>0.158</v>
      </c>
      <c r="G19" s="109">
        <v>0</v>
      </c>
      <c r="H19" s="110">
        <v>0</v>
      </c>
      <c r="I19" s="111">
        <v>0.158</v>
      </c>
      <c r="J19" s="96"/>
    </row>
    <row r="20" spans="1:10">
      <c r="A20" s="112"/>
      <c r="B20" s="113"/>
      <c r="C20" s="113"/>
      <c r="D20" s="113" t="s">
        <v>46</v>
      </c>
      <c r="E20" s="114"/>
      <c r="F20" s="109">
        <v>0</v>
      </c>
      <c r="G20" s="109">
        <v>0</v>
      </c>
      <c r="H20" s="109">
        <v>0</v>
      </c>
      <c r="I20" s="111">
        <v>0</v>
      </c>
    </row>
    <row r="21" spans="1:10">
      <c r="A21" s="112"/>
      <c r="B21" s="113"/>
      <c r="C21" s="113"/>
      <c r="D21" s="1206" t="s">
        <v>110</v>
      </c>
      <c r="E21" s="1207"/>
      <c r="F21" s="109">
        <v>9.7000000000000003E-2</v>
      </c>
      <c r="G21" s="109">
        <v>2.907</v>
      </c>
      <c r="H21" s="110">
        <v>0.39400000000000002</v>
      </c>
      <c r="I21" s="111">
        <v>3.3980000000000001</v>
      </c>
    </row>
    <row r="22" spans="1:10">
      <c r="A22" s="107"/>
      <c r="B22" s="113"/>
      <c r="C22" s="1201" t="s">
        <v>111</v>
      </c>
      <c r="D22" s="1209"/>
      <c r="E22" s="1209"/>
      <c r="F22" s="109">
        <v>2467.4960000000001</v>
      </c>
      <c r="G22" s="109">
        <v>922.65099999999995</v>
      </c>
      <c r="H22" s="110">
        <v>81.66</v>
      </c>
      <c r="I22" s="111">
        <v>3471.8069999999998</v>
      </c>
    </row>
    <row r="23" spans="1:10">
      <c r="A23" s="112"/>
      <c r="B23" s="113"/>
      <c r="C23" s="113"/>
      <c r="D23" s="1214" t="s">
        <v>112</v>
      </c>
      <c r="E23" s="1217"/>
      <c r="F23" s="109">
        <v>11.313000000000001</v>
      </c>
      <c r="G23" s="109">
        <v>249.41499999999999</v>
      </c>
      <c r="H23" s="110">
        <v>0.86499999999999999</v>
      </c>
      <c r="I23" s="111">
        <v>261.59300000000002</v>
      </c>
    </row>
    <row r="24" spans="1:10">
      <c r="A24" s="112"/>
      <c r="B24" s="113"/>
      <c r="C24" s="113"/>
      <c r="D24" s="1214" t="s">
        <v>113</v>
      </c>
      <c r="E24" s="1217"/>
      <c r="F24" s="109">
        <v>2456.183</v>
      </c>
      <c r="G24" s="109">
        <v>673.23599999999999</v>
      </c>
      <c r="H24" s="110">
        <v>80.795000000000002</v>
      </c>
      <c r="I24" s="111">
        <v>3210.2139999999999</v>
      </c>
    </row>
    <row r="25" spans="1:10">
      <c r="A25" s="107"/>
      <c r="B25" s="113"/>
      <c r="C25" s="1201" t="s">
        <v>114</v>
      </c>
      <c r="D25" s="1209"/>
      <c r="E25" s="1209"/>
      <c r="F25" s="109">
        <v>71.650000000000006</v>
      </c>
      <c r="G25" s="109">
        <v>26.123999999999999</v>
      </c>
      <c r="H25" s="110">
        <v>5.149</v>
      </c>
      <c r="I25" s="111">
        <v>102.923</v>
      </c>
    </row>
    <row r="26" spans="1:10">
      <c r="A26" s="112"/>
      <c r="B26" s="113"/>
      <c r="C26" s="113"/>
      <c r="D26" s="1206" t="s">
        <v>115</v>
      </c>
      <c r="E26" s="1207"/>
      <c r="F26" s="109">
        <v>0.25800000000000001</v>
      </c>
      <c r="G26" s="109">
        <v>4.18</v>
      </c>
      <c r="H26" s="110">
        <v>0</v>
      </c>
      <c r="I26" s="111">
        <v>4.4379999999999997</v>
      </c>
    </row>
    <row r="27" spans="1:10" hidden="1">
      <c r="A27" s="112"/>
      <c r="B27" s="113"/>
      <c r="C27" s="113"/>
      <c r="D27" s="1206" t="s">
        <v>47</v>
      </c>
      <c r="E27" s="1207"/>
      <c r="F27" s="109">
        <v>0</v>
      </c>
      <c r="G27" s="109">
        <v>0</v>
      </c>
      <c r="H27" s="110">
        <v>0</v>
      </c>
      <c r="I27" s="111">
        <v>0</v>
      </c>
    </row>
    <row r="28" spans="1:10" hidden="1">
      <c r="A28" s="112"/>
      <c r="B28" s="113"/>
      <c r="C28" s="113"/>
      <c r="D28" s="1206" t="s">
        <v>48</v>
      </c>
      <c r="E28" s="1207"/>
      <c r="F28" s="109">
        <v>0</v>
      </c>
      <c r="G28" s="109">
        <v>0</v>
      </c>
      <c r="H28" s="110">
        <v>0</v>
      </c>
      <c r="I28" s="111">
        <v>0</v>
      </c>
    </row>
    <row r="29" spans="1:10">
      <c r="A29" s="112"/>
      <c r="B29" s="113"/>
      <c r="C29" s="113"/>
      <c r="D29" s="1206" t="s">
        <v>117</v>
      </c>
      <c r="E29" s="1207"/>
      <c r="F29" s="109">
        <v>71.391999999999996</v>
      </c>
      <c r="G29" s="109">
        <v>21.940999999999999</v>
      </c>
      <c r="H29" s="110">
        <v>5.1100000000000003</v>
      </c>
      <c r="I29" s="111">
        <v>98.442999999999998</v>
      </c>
    </row>
    <row r="30" spans="1:10">
      <c r="A30" s="112"/>
      <c r="B30" s="113"/>
      <c r="C30" s="113"/>
      <c r="D30" s="113" t="s">
        <v>118</v>
      </c>
      <c r="E30" s="114"/>
      <c r="F30" s="109">
        <v>0</v>
      </c>
      <c r="G30" s="109">
        <v>3.0000000000000001E-3</v>
      </c>
      <c r="H30" s="110">
        <v>3.9E-2</v>
      </c>
      <c r="I30" s="111">
        <v>4.2000000000000003E-2</v>
      </c>
    </row>
    <row r="31" spans="1:10">
      <c r="A31" s="112"/>
      <c r="B31" s="113"/>
      <c r="C31" s="1203" t="s">
        <v>119</v>
      </c>
      <c r="D31" s="1218"/>
      <c r="E31" s="1218"/>
      <c r="F31" s="124">
        <v>209.44300000000001</v>
      </c>
      <c r="G31" s="109">
        <v>54.776000000000003</v>
      </c>
      <c r="H31" s="110">
        <v>25.058</v>
      </c>
      <c r="I31" s="111">
        <v>289.27699999999999</v>
      </c>
    </row>
    <row r="32" spans="1:10">
      <c r="A32" s="117">
        <v>2</v>
      </c>
      <c r="B32" s="1204" t="s">
        <v>120</v>
      </c>
      <c r="C32" s="1204"/>
      <c r="D32" s="1204"/>
      <c r="E32" s="1205"/>
      <c r="F32" s="118">
        <v>-3264.6260000000002</v>
      </c>
      <c r="G32" s="118">
        <v>-1128.779</v>
      </c>
      <c r="H32" s="119">
        <v>-127.84099999999999</v>
      </c>
      <c r="I32" s="111">
        <v>-4521.2460000000001</v>
      </c>
    </row>
    <row r="33" spans="1:9">
      <c r="A33" s="107"/>
      <c r="B33" s="108"/>
      <c r="C33" s="1200" t="s">
        <v>98</v>
      </c>
      <c r="D33" s="1200"/>
      <c r="E33" s="1201"/>
      <c r="F33" s="109">
        <v>-346.44200000000001</v>
      </c>
      <c r="G33" s="109">
        <v>-144.59800000000001</v>
      </c>
      <c r="H33" s="110">
        <v>-20.221</v>
      </c>
      <c r="I33" s="111">
        <v>-511.26100000000002</v>
      </c>
    </row>
    <row r="34" spans="1:9">
      <c r="A34" s="112"/>
      <c r="B34" s="113"/>
      <c r="C34" s="113"/>
      <c r="D34" s="1213" t="s">
        <v>99</v>
      </c>
      <c r="E34" s="1214"/>
      <c r="F34" s="109">
        <v>-315.065</v>
      </c>
      <c r="G34" s="109">
        <v>-142.964</v>
      </c>
      <c r="H34" s="110">
        <v>-18.68</v>
      </c>
      <c r="I34" s="111">
        <v>-476.709</v>
      </c>
    </row>
    <row r="35" spans="1:9">
      <c r="A35" s="112"/>
      <c r="B35" s="113"/>
      <c r="C35" s="113"/>
      <c r="D35" s="1213" t="s">
        <v>100</v>
      </c>
      <c r="E35" s="1214"/>
      <c r="F35" s="109">
        <v>-31.376999999999999</v>
      </c>
      <c r="G35" s="109">
        <v>-1.6339999999999999</v>
      </c>
      <c r="H35" s="110">
        <v>-1.5409999999999999</v>
      </c>
      <c r="I35" s="111">
        <v>-34.552</v>
      </c>
    </row>
    <row r="36" spans="1:9">
      <c r="A36" s="107"/>
      <c r="B36" s="108"/>
      <c r="C36" s="1200" t="s">
        <v>101</v>
      </c>
      <c r="D36" s="1200"/>
      <c r="E36" s="1201"/>
      <c r="F36" s="109">
        <v>-11.315</v>
      </c>
      <c r="G36" s="109">
        <v>-6.9240000000000004</v>
      </c>
      <c r="H36" s="110">
        <v>-1.1359999999999999</v>
      </c>
      <c r="I36" s="111">
        <v>-19.375</v>
      </c>
    </row>
    <row r="37" spans="1:9">
      <c r="A37" s="112"/>
      <c r="B37" s="113"/>
      <c r="C37" s="113"/>
      <c r="D37" s="113" t="s">
        <v>102</v>
      </c>
      <c r="E37" s="114"/>
      <c r="F37" s="109">
        <v>-11.287000000000001</v>
      </c>
      <c r="G37" s="109">
        <v>-6.9240000000000004</v>
      </c>
      <c r="H37" s="110">
        <v>-1.1160000000000001</v>
      </c>
      <c r="I37" s="111">
        <v>-19.327000000000002</v>
      </c>
    </row>
    <row r="38" spans="1:9">
      <c r="A38" s="112"/>
      <c r="B38" s="113"/>
      <c r="C38" s="113"/>
      <c r="D38" s="113" t="s">
        <v>103</v>
      </c>
      <c r="E38" s="114"/>
      <c r="F38" s="109">
        <v>-1.7000000000000001E-2</v>
      </c>
      <c r="G38" s="109">
        <v>0</v>
      </c>
      <c r="H38" s="110">
        <v>-0.02</v>
      </c>
      <c r="I38" s="111">
        <v>-3.6999999999999998E-2</v>
      </c>
    </row>
    <row r="39" spans="1:9">
      <c r="A39" s="112"/>
      <c r="B39" s="113"/>
      <c r="C39" s="113"/>
      <c r="D39" s="113" t="s">
        <v>45</v>
      </c>
      <c r="E39" s="114"/>
      <c r="F39" s="109">
        <v>-1.0999999999999999E-2</v>
      </c>
      <c r="G39" s="109">
        <v>0</v>
      </c>
      <c r="H39" s="110">
        <v>0</v>
      </c>
      <c r="I39" s="111">
        <v>-1.0999999999999999E-2</v>
      </c>
    </row>
    <row r="40" spans="1:9">
      <c r="A40" s="115"/>
      <c r="B40" s="116"/>
      <c r="C40" s="1198" t="s">
        <v>178</v>
      </c>
      <c r="D40" s="1198"/>
      <c r="E40" s="1199"/>
      <c r="F40" s="109">
        <v>-18.206</v>
      </c>
      <c r="G40" s="109">
        <v>-5.1660000000000004</v>
      </c>
      <c r="H40" s="110">
        <v>-2.766</v>
      </c>
      <c r="I40" s="111">
        <v>-26.138000000000002</v>
      </c>
    </row>
    <row r="41" spans="1:9">
      <c r="A41" s="107"/>
      <c r="B41" s="108"/>
      <c r="C41" s="1200" t="s">
        <v>105</v>
      </c>
      <c r="D41" s="1200"/>
      <c r="E41" s="1201"/>
      <c r="F41" s="109">
        <v>-273.01799999999997</v>
      </c>
      <c r="G41" s="109">
        <v>-170.18100000000001</v>
      </c>
      <c r="H41" s="110">
        <v>-20.001000000000001</v>
      </c>
      <c r="I41" s="111">
        <v>-463.2</v>
      </c>
    </row>
    <row r="42" spans="1:9">
      <c r="A42" s="112"/>
      <c r="B42" s="113"/>
      <c r="C42" s="113"/>
      <c r="D42" s="113" t="s">
        <v>106</v>
      </c>
      <c r="E42" s="114"/>
      <c r="F42" s="109">
        <v>-0.872</v>
      </c>
      <c r="G42" s="109">
        <v>-3.4000000000000002E-2</v>
      </c>
      <c r="H42" s="110">
        <v>-3.9E-2</v>
      </c>
      <c r="I42" s="111">
        <v>-0.94499999999999995</v>
      </c>
    </row>
    <row r="43" spans="1:9">
      <c r="A43" s="112"/>
      <c r="B43" s="113"/>
      <c r="C43" s="113"/>
      <c r="D43" s="113" t="s">
        <v>107</v>
      </c>
      <c r="E43" s="114"/>
      <c r="F43" s="109">
        <v>-157.816</v>
      </c>
      <c r="G43" s="109">
        <v>-25.715</v>
      </c>
      <c r="H43" s="110">
        <v>-1.079</v>
      </c>
      <c r="I43" s="111">
        <v>-184.61</v>
      </c>
    </row>
    <row r="44" spans="1:9">
      <c r="A44" s="112"/>
      <c r="B44" s="113"/>
      <c r="C44" s="113"/>
      <c r="D44" s="113" t="s">
        <v>108</v>
      </c>
      <c r="E44" s="114"/>
      <c r="F44" s="109">
        <v>-1.3620000000000001</v>
      </c>
      <c r="G44" s="109">
        <v>-0.68300000000000005</v>
      </c>
      <c r="H44" s="110">
        <v>-2E-3</v>
      </c>
      <c r="I44" s="111">
        <v>-2.0470000000000002</v>
      </c>
    </row>
    <row r="45" spans="1:9">
      <c r="A45" s="112"/>
      <c r="B45" s="113"/>
      <c r="C45" s="113"/>
      <c r="D45" s="113" t="s">
        <v>109</v>
      </c>
      <c r="E45" s="114"/>
      <c r="F45" s="109">
        <v>-56.783999999999999</v>
      </c>
      <c r="G45" s="109">
        <v>-40.081000000000003</v>
      </c>
      <c r="H45" s="110">
        <v>-6.9630000000000001</v>
      </c>
      <c r="I45" s="111">
        <v>-103.828</v>
      </c>
    </row>
    <row r="46" spans="1:9">
      <c r="A46" s="112"/>
      <c r="B46" s="113"/>
      <c r="C46" s="113"/>
      <c r="D46" s="113" t="s">
        <v>46</v>
      </c>
      <c r="E46" s="114"/>
      <c r="F46" s="109">
        <v>-36.225000000000001</v>
      </c>
      <c r="G46" s="109">
        <v>-87.831999999999994</v>
      </c>
      <c r="H46" s="110">
        <v>-7.7030000000000003</v>
      </c>
      <c r="I46" s="111">
        <v>-131.76</v>
      </c>
    </row>
    <row r="47" spans="1:9">
      <c r="A47" s="112"/>
      <c r="B47" s="113"/>
      <c r="C47" s="113"/>
      <c r="D47" s="1206" t="s">
        <v>110</v>
      </c>
      <c r="E47" s="1207"/>
      <c r="F47" s="109">
        <v>-19.959</v>
      </c>
      <c r="G47" s="109">
        <v>-15.836</v>
      </c>
      <c r="H47" s="110">
        <v>-4.2149999999999999</v>
      </c>
      <c r="I47" s="111">
        <v>-40.01</v>
      </c>
    </row>
    <row r="48" spans="1:9">
      <c r="A48" s="107"/>
      <c r="B48" s="113"/>
      <c r="C48" s="1200" t="s">
        <v>111</v>
      </c>
      <c r="D48" s="1200"/>
      <c r="E48" s="1201"/>
      <c r="F48" s="109">
        <v>-2334.739</v>
      </c>
      <c r="G48" s="109">
        <v>-522.18299999999999</v>
      </c>
      <c r="H48" s="110">
        <v>-79.221999999999994</v>
      </c>
      <c r="I48" s="111">
        <v>-2936.1439999999998</v>
      </c>
    </row>
    <row r="49" spans="1:34">
      <c r="A49" s="112"/>
      <c r="B49" s="113"/>
      <c r="C49" s="113"/>
      <c r="D49" s="1214" t="s">
        <v>112</v>
      </c>
      <c r="E49" s="1217"/>
      <c r="F49" s="109">
        <v>-2.2240000000000002</v>
      </c>
      <c r="G49" s="109">
        <v>-0.14799999999999999</v>
      </c>
      <c r="H49" s="110">
        <v>-5.3999999999999999E-2</v>
      </c>
      <c r="I49" s="111">
        <v>-2.4260000000000002</v>
      </c>
    </row>
    <row r="50" spans="1:34">
      <c r="A50" s="112"/>
      <c r="B50" s="113"/>
      <c r="C50" s="113"/>
      <c r="D50" s="113" t="s">
        <v>113</v>
      </c>
      <c r="E50" s="114"/>
      <c r="F50" s="109">
        <v>-2332.5149999999999</v>
      </c>
      <c r="G50" s="109">
        <v>-522.03499999999997</v>
      </c>
      <c r="H50" s="110">
        <v>-79.168000000000006</v>
      </c>
      <c r="I50" s="111">
        <v>-2933.7179999999998</v>
      </c>
    </row>
    <row r="51" spans="1:34">
      <c r="A51" s="107"/>
      <c r="B51" s="113"/>
      <c r="C51" s="1200" t="s">
        <v>114</v>
      </c>
      <c r="D51" s="1200"/>
      <c r="E51" s="1201"/>
      <c r="F51" s="109">
        <v>-280.90600000000001</v>
      </c>
      <c r="G51" s="109">
        <v>-279.72699999999998</v>
      </c>
      <c r="H51" s="110">
        <v>-4.4950000000000001</v>
      </c>
      <c r="I51" s="111">
        <v>-565.12800000000004</v>
      </c>
    </row>
    <row r="52" spans="1:34">
      <c r="A52" s="112"/>
      <c r="B52" s="113"/>
      <c r="C52" s="113"/>
      <c r="D52" s="1206" t="s">
        <v>115</v>
      </c>
      <c r="E52" s="1207"/>
      <c r="F52" s="109">
        <v>-18.611000000000001</v>
      </c>
      <c r="G52" s="109">
        <v>-38.917999999999999</v>
      </c>
      <c r="H52" s="110">
        <v>-3.3340000000000001</v>
      </c>
      <c r="I52" s="111">
        <v>-60.863</v>
      </c>
    </row>
    <row r="53" spans="1:34">
      <c r="A53" s="112"/>
      <c r="B53" s="113"/>
      <c r="C53" s="113"/>
      <c r="D53" s="1206" t="s">
        <v>47</v>
      </c>
      <c r="E53" s="1207"/>
      <c r="F53" s="109">
        <v>-0.253</v>
      </c>
      <c r="G53" s="109">
        <v>-3.6999999999999998E-2</v>
      </c>
      <c r="H53" s="110">
        <v>0</v>
      </c>
      <c r="I53" s="111">
        <v>-0.28999999999999998</v>
      </c>
    </row>
    <row r="54" spans="1:34">
      <c r="A54" s="112"/>
      <c r="B54" s="113"/>
      <c r="C54" s="113"/>
      <c r="D54" s="1206" t="s">
        <v>48</v>
      </c>
      <c r="E54" s="1207"/>
      <c r="F54" s="109">
        <v>-5.7000000000000002E-2</v>
      </c>
      <c r="G54" s="109">
        <v>-2.4E-2</v>
      </c>
      <c r="H54" s="110">
        <v>0</v>
      </c>
      <c r="I54" s="111">
        <v>-8.1000000000000003E-2</v>
      </c>
    </row>
    <row r="55" spans="1:34">
      <c r="A55" s="112"/>
      <c r="B55" s="113"/>
      <c r="C55" s="113"/>
      <c r="D55" s="1206" t="s">
        <v>117</v>
      </c>
      <c r="E55" s="1207"/>
      <c r="F55" s="109">
        <v>-229.691</v>
      </c>
      <c r="G55" s="109">
        <v>-233.31399999999999</v>
      </c>
      <c r="H55" s="110">
        <v>-0.53700000000000003</v>
      </c>
      <c r="I55" s="111">
        <v>-463.54199999999997</v>
      </c>
    </row>
    <row r="56" spans="1:34">
      <c r="A56" s="112"/>
      <c r="B56" s="113"/>
      <c r="C56" s="113"/>
      <c r="D56" s="113" t="s">
        <v>118</v>
      </c>
      <c r="E56" s="114"/>
      <c r="F56" s="109">
        <v>-32.293999999999997</v>
      </c>
      <c r="G56" s="109">
        <v>-7.4340000000000002</v>
      </c>
      <c r="H56" s="110">
        <v>-0.624</v>
      </c>
      <c r="I56" s="111">
        <v>-40.351999999999997</v>
      </c>
    </row>
    <row r="57" spans="1:34" s="120" customFormat="1">
      <c r="A57" s="117">
        <v>3</v>
      </c>
      <c r="B57" s="1204" t="s">
        <v>121</v>
      </c>
      <c r="C57" s="1204"/>
      <c r="D57" s="1204"/>
      <c r="E57" s="1205"/>
      <c r="F57" s="118">
        <v>3547.4949999999999</v>
      </c>
      <c r="G57" s="118">
        <v>1317.538</v>
      </c>
      <c r="H57" s="119">
        <v>164.97200000000001</v>
      </c>
      <c r="I57" s="111">
        <v>5030.0050000000001</v>
      </c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spans="1:34" s="120" customFormat="1">
      <c r="A58" s="117">
        <v>4</v>
      </c>
      <c r="B58" s="122" t="s">
        <v>66</v>
      </c>
      <c r="C58" s="122"/>
      <c r="D58" s="122"/>
      <c r="E58" s="123"/>
      <c r="F58" s="118">
        <v>1312.7159999999999</v>
      </c>
      <c r="G58" s="118">
        <v>355.58699999999999</v>
      </c>
      <c r="H58" s="119">
        <v>55.658999999999999</v>
      </c>
      <c r="I58" s="111">
        <v>1723.962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</row>
    <row r="59" spans="1:34">
      <c r="A59" s="107"/>
      <c r="B59" s="113"/>
      <c r="C59" s="1200" t="s">
        <v>67</v>
      </c>
      <c r="D59" s="1200"/>
      <c r="E59" s="1201"/>
      <c r="F59" s="109">
        <v>1568.7329999999999</v>
      </c>
      <c r="G59" s="109">
        <v>521.61900000000003</v>
      </c>
      <c r="H59" s="110">
        <v>106.452</v>
      </c>
      <c r="I59" s="111">
        <v>2196.8040000000001</v>
      </c>
    </row>
    <row r="60" spans="1:34">
      <c r="A60" s="107"/>
      <c r="B60" s="113"/>
      <c r="C60" s="1200" t="s">
        <v>68</v>
      </c>
      <c r="D60" s="1200"/>
      <c r="E60" s="1201"/>
      <c r="F60" s="109">
        <v>-256.017</v>
      </c>
      <c r="G60" s="109">
        <v>-166.03200000000001</v>
      </c>
      <c r="H60" s="110">
        <v>-50.792999999999999</v>
      </c>
      <c r="I60" s="111">
        <v>-472.84199999999998</v>
      </c>
    </row>
    <row r="61" spans="1:34" s="120" customFormat="1">
      <c r="A61" s="117">
        <v>5</v>
      </c>
      <c r="B61" s="1204" t="s">
        <v>180</v>
      </c>
      <c r="C61" s="1204"/>
      <c r="D61" s="1204"/>
      <c r="E61" s="1205"/>
      <c r="F61" s="118">
        <v>37.073999999999998</v>
      </c>
      <c r="G61" s="118">
        <v>3.871</v>
      </c>
      <c r="H61" s="119">
        <v>0</v>
      </c>
      <c r="I61" s="111">
        <v>40.945</v>
      </c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</row>
    <row r="62" spans="1:34">
      <c r="A62" s="107"/>
      <c r="B62" s="113"/>
      <c r="C62" s="1198" t="s">
        <v>191</v>
      </c>
      <c r="D62" s="1198"/>
      <c r="E62" s="1199"/>
      <c r="F62" s="109">
        <v>12.368</v>
      </c>
      <c r="G62" s="109">
        <v>4.0780000000000003</v>
      </c>
      <c r="H62" s="110">
        <v>0</v>
      </c>
      <c r="I62" s="111">
        <v>16.446000000000002</v>
      </c>
    </row>
    <row r="63" spans="1:34">
      <c r="A63" s="112"/>
      <c r="B63" s="113"/>
      <c r="C63" s="113"/>
      <c r="D63" s="1213" t="s">
        <v>30</v>
      </c>
      <c r="E63" s="1214"/>
      <c r="F63" s="109">
        <v>0.40100000000000002</v>
      </c>
      <c r="G63" s="109">
        <v>-2.9000000000000001E-2</v>
      </c>
      <c r="H63" s="110">
        <v>0</v>
      </c>
      <c r="I63" s="111">
        <v>0.372</v>
      </c>
    </row>
    <row r="64" spans="1:34">
      <c r="A64" s="112"/>
      <c r="B64" s="113"/>
      <c r="C64" s="113"/>
      <c r="D64" s="1213" t="s">
        <v>31</v>
      </c>
      <c r="E64" s="1214"/>
      <c r="F64" s="109">
        <v>11.967000000000001</v>
      </c>
      <c r="G64" s="109">
        <v>4.1070000000000002</v>
      </c>
      <c r="H64" s="110">
        <v>0</v>
      </c>
      <c r="I64" s="111">
        <v>16.074000000000002</v>
      </c>
    </row>
    <row r="65" spans="1:34">
      <c r="A65" s="107"/>
      <c r="B65" s="108"/>
      <c r="C65" s="1198" t="s">
        <v>182</v>
      </c>
      <c r="D65" s="1198"/>
      <c r="E65" s="1199"/>
      <c r="F65" s="109">
        <v>6.3319999999999999</v>
      </c>
      <c r="G65" s="109">
        <v>-6.1639999999999997</v>
      </c>
      <c r="H65" s="124">
        <v>0</v>
      </c>
      <c r="I65" s="111">
        <v>0.16800000000000001</v>
      </c>
    </row>
    <row r="66" spans="1:34">
      <c r="A66" s="112"/>
      <c r="B66" s="113"/>
      <c r="C66" s="113"/>
      <c r="D66" s="1213" t="s">
        <v>30</v>
      </c>
      <c r="E66" s="1214"/>
      <c r="F66" s="109">
        <v>6.33</v>
      </c>
      <c r="G66" s="109">
        <v>0</v>
      </c>
      <c r="H66" s="110">
        <v>0</v>
      </c>
      <c r="I66" s="111">
        <v>6.33</v>
      </c>
    </row>
    <row r="67" spans="1:34">
      <c r="A67" s="112"/>
      <c r="B67" s="113"/>
      <c r="C67" s="113"/>
      <c r="D67" s="1213" t="s">
        <v>31</v>
      </c>
      <c r="E67" s="1214"/>
      <c r="F67" s="109">
        <v>2E-3</v>
      </c>
      <c r="G67" s="109">
        <v>-6.1639999999999997</v>
      </c>
      <c r="H67" s="110">
        <v>0</v>
      </c>
      <c r="I67" s="111">
        <v>-6.1619999999999999</v>
      </c>
    </row>
    <row r="68" spans="1:34" ht="15" customHeight="1">
      <c r="A68" s="107"/>
      <c r="B68" s="108"/>
      <c r="C68" s="1198" t="s">
        <v>183</v>
      </c>
      <c r="D68" s="1198"/>
      <c r="E68" s="1199"/>
      <c r="F68" s="109">
        <v>1.1990000000000001</v>
      </c>
      <c r="G68" s="109">
        <v>0.26</v>
      </c>
      <c r="H68" s="109">
        <v>0</v>
      </c>
      <c r="I68" s="111">
        <v>1.4590000000000001</v>
      </c>
    </row>
    <row r="69" spans="1:34">
      <c r="A69" s="107"/>
      <c r="B69" s="108"/>
      <c r="C69" s="1198" t="s">
        <v>184</v>
      </c>
      <c r="D69" s="1198"/>
      <c r="E69" s="1199"/>
      <c r="F69" s="109">
        <v>17.175000000000001</v>
      </c>
      <c r="G69" s="109">
        <v>5.6970000000000001</v>
      </c>
      <c r="H69" s="110">
        <v>0</v>
      </c>
      <c r="I69" s="111">
        <v>22.872</v>
      </c>
    </row>
    <row r="70" spans="1:34" s="120" customFormat="1" ht="28.5" customHeight="1">
      <c r="A70" s="117">
        <v>6</v>
      </c>
      <c r="B70" s="1211" t="s">
        <v>127</v>
      </c>
      <c r="C70" s="1211"/>
      <c r="D70" s="1211"/>
      <c r="E70" s="1212"/>
      <c r="F70" s="118">
        <v>0</v>
      </c>
      <c r="G70" s="118">
        <v>0</v>
      </c>
      <c r="H70" s="119">
        <v>0</v>
      </c>
      <c r="I70" s="111">
        <v>0</v>
      </c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</row>
    <row r="71" spans="1:34" ht="24.75" hidden="1" customHeight="1">
      <c r="A71" s="107"/>
      <c r="B71" s="113"/>
      <c r="C71" s="1198" t="s">
        <v>49</v>
      </c>
      <c r="D71" s="1198"/>
      <c r="E71" s="1199"/>
      <c r="F71" s="109">
        <v>0</v>
      </c>
      <c r="G71" s="109">
        <v>0</v>
      </c>
      <c r="H71" s="110">
        <v>0</v>
      </c>
      <c r="I71" s="111">
        <v>0</v>
      </c>
    </row>
    <row r="72" spans="1:34" hidden="1">
      <c r="A72" s="112"/>
      <c r="B72" s="113"/>
      <c r="C72" s="113"/>
      <c r="D72" s="1213" t="s">
        <v>30</v>
      </c>
      <c r="E72" s="1214"/>
      <c r="F72" s="109">
        <v>0</v>
      </c>
      <c r="G72" s="109">
        <v>0</v>
      </c>
      <c r="H72" s="110">
        <v>0</v>
      </c>
      <c r="I72" s="111">
        <v>0</v>
      </c>
    </row>
    <row r="73" spans="1:34" hidden="1">
      <c r="A73" s="112"/>
      <c r="B73" s="113"/>
      <c r="C73" s="113"/>
      <c r="D73" s="1213" t="s">
        <v>31</v>
      </c>
      <c r="E73" s="1214"/>
      <c r="F73" s="109">
        <v>0</v>
      </c>
      <c r="G73" s="109">
        <v>0</v>
      </c>
      <c r="H73" s="110">
        <v>0</v>
      </c>
      <c r="I73" s="111">
        <v>0</v>
      </c>
    </row>
    <row r="74" spans="1:34" ht="16.5" customHeight="1">
      <c r="A74" s="107"/>
      <c r="B74" s="108"/>
      <c r="C74" s="1198" t="s">
        <v>32</v>
      </c>
      <c r="D74" s="1198"/>
      <c r="E74" s="1199"/>
      <c r="F74" s="109">
        <v>0</v>
      </c>
      <c r="G74" s="109">
        <v>0</v>
      </c>
      <c r="H74" s="109">
        <v>0</v>
      </c>
      <c r="I74" s="111">
        <v>0</v>
      </c>
    </row>
    <row r="75" spans="1:34" hidden="1">
      <c r="A75" s="112"/>
      <c r="B75" s="113"/>
      <c r="C75" s="113"/>
      <c r="D75" s="1213" t="s">
        <v>30</v>
      </c>
      <c r="E75" s="1214"/>
      <c r="F75" s="109">
        <v>0</v>
      </c>
      <c r="G75" s="109">
        <v>0</v>
      </c>
      <c r="H75" s="110">
        <v>0</v>
      </c>
      <c r="I75" s="111">
        <v>0</v>
      </c>
    </row>
    <row r="76" spans="1:34" hidden="1">
      <c r="A76" s="112"/>
      <c r="B76" s="113"/>
      <c r="C76" s="113"/>
      <c r="D76" s="1213" t="s">
        <v>31</v>
      </c>
      <c r="E76" s="1214"/>
      <c r="F76" s="109">
        <v>0</v>
      </c>
      <c r="G76" s="109">
        <v>0</v>
      </c>
      <c r="H76" s="110">
        <v>0</v>
      </c>
      <c r="I76" s="111">
        <v>0</v>
      </c>
    </row>
    <row r="77" spans="1:34" hidden="1">
      <c r="A77" s="112"/>
      <c r="B77" s="113"/>
      <c r="C77" s="113"/>
      <c r="D77" s="1215" t="s">
        <v>33</v>
      </c>
      <c r="E77" s="1216"/>
      <c r="F77" s="109">
        <v>0</v>
      </c>
      <c r="G77" s="109">
        <v>0</v>
      </c>
      <c r="H77" s="110">
        <v>0</v>
      </c>
      <c r="I77" s="111">
        <v>0</v>
      </c>
    </row>
    <row r="78" spans="1:34" ht="18.75" hidden="1" customHeight="1">
      <c r="A78" s="107"/>
      <c r="B78" s="108"/>
      <c r="C78" s="1198" t="s">
        <v>26</v>
      </c>
      <c r="D78" s="1198"/>
      <c r="E78" s="1199"/>
      <c r="F78" s="109">
        <v>0</v>
      </c>
      <c r="G78" s="109">
        <v>0</v>
      </c>
      <c r="H78" s="110">
        <v>0</v>
      </c>
      <c r="I78" s="111">
        <v>0</v>
      </c>
    </row>
    <row r="79" spans="1:34" s="120" customFormat="1">
      <c r="A79" s="117">
        <v>7</v>
      </c>
      <c r="B79" s="1211" t="s">
        <v>190</v>
      </c>
      <c r="C79" s="1211"/>
      <c r="D79" s="1211"/>
      <c r="E79" s="1212"/>
      <c r="F79" s="118">
        <v>191.97399999999999</v>
      </c>
      <c r="G79" s="118">
        <v>74.340999999999994</v>
      </c>
      <c r="H79" s="119">
        <v>14.247</v>
      </c>
      <c r="I79" s="111">
        <v>280.56200000000001</v>
      </c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</row>
    <row r="80" spans="1:34">
      <c r="A80" s="107"/>
      <c r="B80" s="108"/>
      <c r="C80" s="1200" t="s">
        <v>129</v>
      </c>
      <c r="D80" s="1200"/>
      <c r="E80" s="1201"/>
      <c r="F80" s="109">
        <v>233.44200000000001</v>
      </c>
      <c r="G80" s="109">
        <v>29.663</v>
      </c>
      <c r="H80" s="110">
        <v>21.047999999999998</v>
      </c>
      <c r="I80" s="111">
        <v>284.15300000000002</v>
      </c>
    </row>
    <row r="81" spans="1:34">
      <c r="A81" s="107"/>
      <c r="B81" s="108"/>
      <c r="C81" s="1200" t="s">
        <v>130</v>
      </c>
      <c r="D81" s="1200"/>
      <c r="E81" s="1201"/>
      <c r="F81" s="109">
        <v>-47.832000000000001</v>
      </c>
      <c r="G81" s="109">
        <v>60.948999999999998</v>
      </c>
      <c r="H81" s="110">
        <v>-2.0369999999999999</v>
      </c>
      <c r="I81" s="111">
        <v>11.08</v>
      </c>
    </row>
    <row r="82" spans="1:34">
      <c r="A82" s="107"/>
      <c r="B82" s="108"/>
      <c r="C82" s="1201" t="s">
        <v>131</v>
      </c>
      <c r="D82" s="1209"/>
      <c r="E82" s="1209"/>
      <c r="F82" s="109">
        <v>6.3639999999999999</v>
      </c>
      <c r="G82" s="109">
        <v>-16.271000000000001</v>
      </c>
      <c r="H82" s="110">
        <v>-4.7640000000000002</v>
      </c>
      <c r="I82" s="111">
        <v>-14.670999999999999</v>
      </c>
    </row>
    <row r="83" spans="1:34" s="120" customFormat="1">
      <c r="A83" s="117">
        <v>8</v>
      </c>
      <c r="B83" s="1204" t="s">
        <v>132</v>
      </c>
      <c r="C83" s="1204"/>
      <c r="D83" s="1204"/>
      <c r="E83" s="1205"/>
      <c r="F83" s="118">
        <v>335.12</v>
      </c>
      <c r="G83" s="118">
        <v>102.622</v>
      </c>
      <c r="H83" s="119">
        <v>35.92</v>
      </c>
      <c r="I83" s="111">
        <v>473.66199999999998</v>
      </c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</row>
    <row r="84" spans="1:34">
      <c r="A84" s="107"/>
      <c r="B84" s="108"/>
      <c r="C84" s="1199" t="s">
        <v>133</v>
      </c>
      <c r="D84" s="1208"/>
      <c r="E84" s="1208"/>
      <c r="F84" s="109">
        <v>11.401</v>
      </c>
      <c r="G84" s="109">
        <v>10.077999999999999</v>
      </c>
      <c r="H84" s="110">
        <v>3.319</v>
      </c>
      <c r="I84" s="111">
        <v>24.797999999999998</v>
      </c>
    </row>
    <row r="85" spans="1:34">
      <c r="A85" s="107"/>
      <c r="B85" s="108"/>
      <c r="C85" s="1198" t="s">
        <v>134</v>
      </c>
      <c r="D85" s="1198"/>
      <c r="E85" s="1199"/>
      <c r="F85" s="109">
        <v>13.202</v>
      </c>
      <c r="G85" s="109">
        <v>0</v>
      </c>
      <c r="H85" s="110">
        <v>16.875</v>
      </c>
      <c r="I85" s="111">
        <v>30.077000000000002</v>
      </c>
    </row>
    <row r="86" spans="1:34">
      <c r="A86" s="107"/>
      <c r="B86" s="108"/>
      <c r="C86" s="1200" t="s">
        <v>135</v>
      </c>
      <c r="D86" s="1200"/>
      <c r="E86" s="1201"/>
      <c r="F86" s="109">
        <v>16.617000000000001</v>
      </c>
      <c r="G86" s="109">
        <v>16.855</v>
      </c>
      <c r="H86" s="110">
        <v>0</v>
      </c>
      <c r="I86" s="111">
        <v>33.472000000000001</v>
      </c>
    </row>
    <row r="87" spans="1:34">
      <c r="A87" s="107"/>
      <c r="B87" s="108"/>
      <c r="C87" s="1198" t="s">
        <v>187</v>
      </c>
      <c r="D87" s="1198"/>
      <c r="E87" s="1199"/>
      <c r="F87" s="109">
        <v>132.21799999999999</v>
      </c>
      <c r="G87" s="109">
        <v>16.789000000000001</v>
      </c>
      <c r="H87" s="110">
        <v>8.0399999999999991</v>
      </c>
      <c r="I87" s="111">
        <v>157.047</v>
      </c>
    </row>
    <row r="88" spans="1:34">
      <c r="A88" s="107"/>
      <c r="B88" s="108"/>
      <c r="C88" s="1200" t="s">
        <v>188</v>
      </c>
      <c r="D88" s="1200"/>
      <c r="E88" s="1201"/>
      <c r="F88" s="109">
        <v>4.1440000000000001</v>
      </c>
      <c r="G88" s="109">
        <v>2.8380000000000001</v>
      </c>
      <c r="H88" s="110">
        <v>0</v>
      </c>
      <c r="I88" s="111">
        <v>6.9820000000000002</v>
      </c>
    </row>
    <row r="89" spans="1:34">
      <c r="A89" s="107"/>
      <c r="B89" s="108"/>
      <c r="C89" s="1200" t="s">
        <v>74</v>
      </c>
      <c r="D89" s="1200"/>
      <c r="E89" s="1201"/>
      <c r="F89" s="109">
        <v>117.095</v>
      </c>
      <c r="G89" s="109">
        <v>21.094000000000001</v>
      </c>
      <c r="H89" s="110">
        <v>7.38</v>
      </c>
      <c r="I89" s="111">
        <v>145.56899999999999</v>
      </c>
    </row>
    <row r="90" spans="1:34">
      <c r="A90" s="107"/>
      <c r="B90" s="108"/>
      <c r="C90" s="1199" t="s">
        <v>138</v>
      </c>
      <c r="D90" s="1208"/>
      <c r="E90" s="1208"/>
      <c r="F90" s="109">
        <v>40.442999999999998</v>
      </c>
      <c r="G90" s="109">
        <v>34.457000000000001</v>
      </c>
      <c r="H90" s="110">
        <v>0.30599999999999999</v>
      </c>
      <c r="I90" s="111">
        <v>75.206000000000003</v>
      </c>
    </row>
    <row r="91" spans="1:34">
      <c r="A91" s="107"/>
      <c r="B91" s="108"/>
      <c r="C91" s="1202" t="s">
        <v>75</v>
      </c>
      <c r="D91" s="1202"/>
      <c r="E91" s="1203"/>
      <c r="F91" s="109">
        <v>0</v>
      </c>
      <c r="G91" s="109">
        <v>0.51100000000000001</v>
      </c>
      <c r="H91" s="110">
        <v>0</v>
      </c>
      <c r="I91" s="111">
        <v>0.51100000000000001</v>
      </c>
    </row>
    <row r="92" spans="1:34" s="120" customFormat="1" ht="30.75" customHeight="1">
      <c r="A92" s="117">
        <v>9</v>
      </c>
      <c r="B92" s="1211" t="s">
        <v>139</v>
      </c>
      <c r="C92" s="1211"/>
      <c r="D92" s="1211"/>
      <c r="E92" s="1212"/>
      <c r="F92" s="118">
        <v>-1162.8530000000001</v>
      </c>
      <c r="G92" s="118">
        <v>-750.45600000000002</v>
      </c>
      <c r="H92" s="125">
        <v>-19.283999999999999</v>
      </c>
      <c r="I92" s="111">
        <v>-1932.5930000000001</v>
      </c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</row>
    <row r="93" spans="1:34">
      <c r="A93" s="107"/>
      <c r="B93" s="108"/>
      <c r="C93" s="1200" t="s">
        <v>140</v>
      </c>
      <c r="D93" s="1200"/>
      <c r="E93" s="1201"/>
      <c r="F93" s="109">
        <v>-2714.3870000000002</v>
      </c>
      <c r="G93" s="109">
        <v>-1224.3530000000001</v>
      </c>
      <c r="H93" s="124">
        <v>-252.74700000000001</v>
      </c>
      <c r="I93" s="111">
        <v>-4191.4870000000001</v>
      </c>
    </row>
    <row r="94" spans="1:34">
      <c r="A94" s="112"/>
      <c r="B94" s="113"/>
      <c r="C94" s="113"/>
      <c r="D94" s="1206" t="s">
        <v>141</v>
      </c>
      <c r="E94" s="1207"/>
      <c r="F94" s="109">
        <v>-2639.1</v>
      </c>
      <c r="G94" s="109">
        <v>-1221.4659999999999</v>
      </c>
      <c r="H94" s="126">
        <v>-252.74700000000001</v>
      </c>
      <c r="I94" s="111">
        <v>-4113.3130000000001</v>
      </c>
    </row>
    <row r="95" spans="1:34">
      <c r="A95" s="112"/>
      <c r="B95" s="113"/>
      <c r="C95" s="113"/>
      <c r="D95" s="1206" t="s">
        <v>142</v>
      </c>
      <c r="E95" s="1207"/>
      <c r="F95" s="109">
        <v>-75.287000000000006</v>
      </c>
      <c r="G95" s="109">
        <v>-2.887</v>
      </c>
      <c r="H95" s="126">
        <v>0</v>
      </c>
      <c r="I95" s="111">
        <v>-78.174000000000007</v>
      </c>
    </row>
    <row r="96" spans="1:34">
      <c r="A96" s="127"/>
      <c r="B96" s="108"/>
      <c r="C96" s="1198" t="s">
        <v>143</v>
      </c>
      <c r="D96" s="1198"/>
      <c r="E96" s="1199"/>
      <c r="F96" s="109">
        <v>1551.5340000000001</v>
      </c>
      <c r="G96" s="109">
        <v>473.90199999999999</v>
      </c>
      <c r="H96" s="124">
        <v>233.46299999999999</v>
      </c>
      <c r="I96" s="111">
        <v>2258.8989999999999</v>
      </c>
    </row>
    <row r="97" spans="1:34">
      <c r="A97" s="112"/>
      <c r="B97" s="113"/>
      <c r="C97" s="113"/>
      <c r="D97" s="1206" t="s">
        <v>144</v>
      </c>
      <c r="E97" s="1207"/>
      <c r="F97" s="109">
        <v>1468.991</v>
      </c>
      <c r="G97" s="109">
        <v>464.3</v>
      </c>
      <c r="H97" s="110">
        <v>233.46299999999999</v>
      </c>
      <c r="I97" s="111">
        <v>2166.7539999999999</v>
      </c>
    </row>
    <row r="98" spans="1:34">
      <c r="A98" s="112"/>
      <c r="B98" s="113"/>
      <c r="C98" s="113"/>
      <c r="D98" s="1206" t="s">
        <v>145</v>
      </c>
      <c r="E98" s="1207"/>
      <c r="F98" s="109">
        <v>82.543000000000006</v>
      </c>
      <c r="G98" s="109">
        <v>9.6020000000000003</v>
      </c>
      <c r="H98" s="110">
        <v>0</v>
      </c>
      <c r="I98" s="111">
        <v>92.144999999999996</v>
      </c>
    </row>
    <row r="99" spans="1:34">
      <c r="A99" s="112"/>
      <c r="B99" s="113"/>
      <c r="C99" s="1201" t="s">
        <v>192</v>
      </c>
      <c r="D99" s="1209"/>
      <c r="E99" s="1210"/>
      <c r="F99" s="109">
        <v>0</v>
      </c>
      <c r="G99" s="109">
        <v>-5.0000000000000001E-3</v>
      </c>
      <c r="H99" s="110">
        <v>0</v>
      </c>
      <c r="I99" s="111">
        <v>-5.0000000000000001E-3</v>
      </c>
    </row>
    <row r="100" spans="1:34" s="120" customFormat="1">
      <c r="A100" s="117">
        <v>10</v>
      </c>
      <c r="B100" s="1211" t="s">
        <v>146</v>
      </c>
      <c r="C100" s="1211"/>
      <c r="D100" s="1211"/>
      <c r="E100" s="1212"/>
      <c r="F100" s="118">
        <v>-12.061</v>
      </c>
      <c r="G100" s="118">
        <v>-30.143999999999998</v>
      </c>
      <c r="H100" s="119">
        <v>0</v>
      </c>
      <c r="I100" s="111">
        <v>-42.204999999999998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</row>
    <row r="101" spans="1:34">
      <c r="A101" s="107"/>
      <c r="B101" s="108"/>
      <c r="C101" s="1198" t="s">
        <v>147</v>
      </c>
      <c r="D101" s="1198"/>
      <c r="E101" s="1199"/>
      <c r="F101" s="109">
        <v>-12.061</v>
      </c>
      <c r="G101" s="109">
        <v>-30.143999999999998</v>
      </c>
      <c r="H101" s="110">
        <v>0</v>
      </c>
      <c r="I101" s="111">
        <v>-42.204999999999998</v>
      </c>
    </row>
    <row r="102" spans="1:34" hidden="1">
      <c r="A102" s="107"/>
      <c r="B102" s="108"/>
      <c r="C102" s="1198" t="s">
        <v>27</v>
      </c>
      <c r="D102" s="1198"/>
      <c r="E102" s="1199"/>
      <c r="F102" s="109">
        <v>0</v>
      </c>
      <c r="G102" s="109">
        <v>0</v>
      </c>
      <c r="H102" s="110">
        <v>0</v>
      </c>
      <c r="I102" s="111">
        <v>0</v>
      </c>
    </row>
    <row r="103" spans="1:34" s="120" customFormat="1">
      <c r="A103" s="117">
        <v>11</v>
      </c>
      <c r="B103" s="1204" t="s">
        <v>148</v>
      </c>
      <c r="C103" s="1204"/>
      <c r="D103" s="1204"/>
      <c r="E103" s="1205"/>
      <c r="F103" s="118">
        <v>-1175.2280000000001</v>
      </c>
      <c r="G103" s="118">
        <v>-643.60799999999995</v>
      </c>
      <c r="H103" s="119">
        <v>-163.88300000000001</v>
      </c>
      <c r="I103" s="111">
        <v>-1982.7190000000001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</row>
    <row r="104" spans="1:34" s="120" customFormat="1">
      <c r="A104" s="117">
        <v>12</v>
      </c>
      <c r="B104" s="122" t="s">
        <v>149</v>
      </c>
      <c r="C104" s="122"/>
      <c r="D104" s="122"/>
      <c r="E104" s="123"/>
      <c r="F104" s="118">
        <v>-332.69400000000002</v>
      </c>
      <c r="G104" s="118">
        <v>-189.37899999999999</v>
      </c>
      <c r="H104" s="119">
        <v>-52.524000000000001</v>
      </c>
      <c r="I104" s="111">
        <v>-574.59699999999998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</row>
    <row r="105" spans="1:34" s="120" customFormat="1">
      <c r="A105" s="117">
        <v>13</v>
      </c>
      <c r="B105" s="1204" t="s">
        <v>150</v>
      </c>
      <c r="C105" s="1204"/>
      <c r="D105" s="1204"/>
      <c r="E105" s="1205"/>
      <c r="F105" s="118">
        <v>-1710.9190000000001</v>
      </c>
      <c r="G105" s="118">
        <v>-760.72799999999995</v>
      </c>
      <c r="H105" s="128">
        <v>-188.8</v>
      </c>
      <c r="I105" s="111">
        <v>-2660.4470000000001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</row>
    <row r="106" spans="1:34">
      <c r="A106" s="107"/>
      <c r="B106" s="108"/>
      <c r="C106" s="1200" t="s">
        <v>151</v>
      </c>
      <c r="D106" s="1200"/>
      <c r="E106" s="1201"/>
      <c r="F106" s="109">
        <v>-998.20100000000002</v>
      </c>
      <c r="G106" s="109">
        <v>-610.21600000000001</v>
      </c>
      <c r="H106" s="110">
        <v>-146.11699999999999</v>
      </c>
      <c r="I106" s="111">
        <v>-1754.5340000000001</v>
      </c>
    </row>
    <row r="107" spans="1:34">
      <c r="A107" s="107"/>
      <c r="B107" s="108"/>
      <c r="C107" s="1200" t="s">
        <v>152</v>
      </c>
      <c r="D107" s="1200"/>
      <c r="E107" s="1201"/>
      <c r="F107" s="109">
        <v>-433.03899999999999</v>
      </c>
      <c r="G107" s="109">
        <v>-93.861000000000004</v>
      </c>
      <c r="H107" s="110">
        <v>-12.641999999999999</v>
      </c>
      <c r="I107" s="111">
        <v>-539.54200000000003</v>
      </c>
    </row>
    <row r="108" spans="1:34" hidden="1">
      <c r="A108" s="107"/>
      <c r="B108" s="108"/>
      <c r="C108" s="1200" t="s">
        <v>50</v>
      </c>
      <c r="D108" s="1200"/>
      <c r="E108" s="1201"/>
      <c r="F108" s="109">
        <v>0</v>
      </c>
      <c r="G108" s="109">
        <v>0</v>
      </c>
      <c r="H108" s="110">
        <v>0</v>
      </c>
      <c r="I108" s="111">
        <v>0</v>
      </c>
      <c r="K108" s="97" t="s">
        <v>50</v>
      </c>
    </row>
    <row r="109" spans="1:34">
      <c r="A109" s="107"/>
      <c r="B109" s="108"/>
      <c r="C109" s="1198" t="s">
        <v>51</v>
      </c>
      <c r="D109" s="1198"/>
      <c r="E109" s="1199"/>
      <c r="F109" s="109">
        <v>-0.08</v>
      </c>
      <c r="G109" s="109">
        <v>-1E-3</v>
      </c>
      <c r="H109" s="110">
        <v>-0.123</v>
      </c>
      <c r="I109" s="111">
        <v>-0.20399999999999999</v>
      </c>
    </row>
    <row r="110" spans="1:34">
      <c r="A110" s="107"/>
      <c r="B110" s="108"/>
      <c r="C110" s="1198" t="s">
        <v>153</v>
      </c>
      <c r="D110" s="1198"/>
      <c r="E110" s="1199"/>
      <c r="F110" s="109">
        <v>-200.15299999999999</v>
      </c>
      <c r="G110" s="109">
        <v>-15.696</v>
      </c>
      <c r="H110" s="110">
        <v>-7.1580000000000004</v>
      </c>
      <c r="I110" s="111">
        <v>-223.00700000000001</v>
      </c>
    </row>
    <row r="111" spans="1:34">
      <c r="A111" s="107"/>
      <c r="B111" s="108"/>
      <c r="C111" s="1200" t="s">
        <v>154</v>
      </c>
      <c r="D111" s="1200"/>
      <c r="E111" s="1201"/>
      <c r="F111" s="109">
        <v>-5.5209999999999999</v>
      </c>
      <c r="G111" s="109">
        <v>0</v>
      </c>
      <c r="H111" s="110">
        <v>0</v>
      </c>
      <c r="I111" s="111">
        <v>-5.5209999999999999</v>
      </c>
    </row>
    <row r="112" spans="1:34">
      <c r="A112" s="107"/>
      <c r="B112" s="108"/>
      <c r="C112" s="1200" t="s">
        <v>84</v>
      </c>
      <c r="D112" s="1200"/>
      <c r="E112" s="1201"/>
      <c r="F112" s="109">
        <v>-65.968999999999994</v>
      </c>
      <c r="G112" s="109">
        <v>-38.301000000000002</v>
      </c>
      <c r="H112" s="110">
        <v>-22.757000000000001</v>
      </c>
      <c r="I112" s="111">
        <v>-127.027</v>
      </c>
    </row>
    <row r="113" spans="1:34">
      <c r="A113" s="107"/>
      <c r="B113" s="108"/>
      <c r="C113" s="1202" t="s">
        <v>85</v>
      </c>
      <c r="D113" s="1202"/>
      <c r="E113" s="1203"/>
      <c r="F113" s="109">
        <v>-7.9560000000000004</v>
      </c>
      <c r="G113" s="109">
        <v>-2.653</v>
      </c>
      <c r="H113" s="110">
        <v>-3.0000000000000001E-3</v>
      </c>
      <c r="I113" s="111">
        <v>-10.612</v>
      </c>
    </row>
    <row r="114" spans="1:34" s="120" customFormat="1" ht="13.5" thickBot="1">
      <c r="A114" s="129">
        <v>14</v>
      </c>
      <c r="B114" s="1196" t="s">
        <v>189</v>
      </c>
      <c r="C114" s="1196"/>
      <c r="D114" s="1196"/>
      <c r="E114" s="1197"/>
      <c r="F114" s="130">
        <v>1030.624</v>
      </c>
      <c r="G114" s="130">
        <v>-520.35599999999999</v>
      </c>
      <c r="H114" s="131">
        <v>-153.69300000000001</v>
      </c>
      <c r="I114" s="132">
        <v>356.57499999999999</v>
      </c>
      <c r="J114" s="133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</row>
    <row r="115" spans="1:34" hidden="1">
      <c r="A115" s="134">
        <v>15</v>
      </c>
      <c r="B115" s="1194" t="s">
        <v>28</v>
      </c>
      <c r="C115" s="1194"/>
      <c r="D115" s="1194"/>
      <c r="E115" s="1195"/>
      <c r="F115" s="135"/>
      <c r="G115" s="135"/>
      <c r="H115" s="135"/>
      <c r="I115" s="105">
        <f>SUM(F115:H115)</f>
        <v>0</v>
      </c>
    </row>
    <row r="116" spans="1:34" ht="13.5" hidden="1" thickBot="1">
      <c r="A116" s="129">
        <v>16</v>
      </c>
      <c r="B116" s="1196" t="s">
        <v>29</v>
      </c>
      <c r="C116" s="1196"/>
      <c r="D116" s="1196"/>
      <c r="E116" s="1197"/>
      <c r="F116" s="130">
        <f>F114+F115</f>
        <v>1030.624</v>
      </c>
      <c r="G116" s="130">
        <f>G114+G115</f>
        <v>-520.35599999999999</v>
      </c>
      <c r="H116" s="136">
        <f>H114+H115</f>
        <v>-153.69300000000001</v>
      </c>
      <c r="I116" s="132">
        <f>SUM(F116:H116)</f>
        <v>356.57500000000005</v>
      </c>
    </row>
    <row r="118" spans="1:34" ht="14.25">
      <c r="A118" s="137" t="s">
        <v>193</v>
      </c>
      <c r="F118" s="138"/>
      <c r="G118" s="138"/>
      <c r="H118" s="138"/>
      <c r="I118" s="138"/>
    </row>
    <row r="119" spans="1:34">
      <c r="F119" s="139"/>
      <c r="G119" s="139"/>
      <c r="H119" s="139"/>
      <c r="I119" s="139"/>
    </row>
    <row r="120" spans="1:34">
      <c r="F120" s="106"/>
      <c r="G120" s="106"/>
      <c r="H120" s="106"/>
      <c r="I120" s="106"/>
    </row>
    <row r="121" spans="1:34">
      <c r="F121" s="106"/>
      <c r="G121" s="106"/>
      <c r="H121" s="106"/>
      <c r="I121" s="106"/>
    </row>
  </sheetData>
  <mergeCells count="93">
    <mergeCell ref="H4:I4"/>
    <mergeCell ref="B5:E5"/>
    <mergeCell ref="B6:E6"/>
    <mergeCell ref="C7:E7"/>
    <mergeCell ref="D8:E8"/>
    <mergeCell ref="D9:E9"/>
    <mergeCell ref="C31:E31"/>
    <mergeCell ref="B32:E32"/>
    <mergeCell ref="C33:E33"/>
    <mergeCell ref="D34:E34"/>
    <mergeCell ref="C10:E10"/>
    <mergeCell ref="C14:E14"/>
    <mergeCell ref="C15:E15"/>
    <mergeCell ref="D21:E21"/>
    <mergeCell ref="C22:E22"/>
    <mergeCell ref="D54:E54"/>
    <mergeCell ref="D55:E55"/>
    <mergeCell ref="B57:E57"/>
    <mergeCell ref="D35:E35"/>
    <mergeCell ref="D23:E23"/>
    <mergeCell ref="D24:E24"/>
    <mergeCell ref="C25:E25"/>
    <mergeCell ref="D26:E26"/>
    <mergeCell ref="D27:E27"/>
    <mergeCell ref="D28:E28"/>
    <mergeCell ref="D29:E29"/>
    <mergeCell ref="C36:E36"/>
    <mergeCell ref="C40:E40"/>
    <mergeCell ref="C41:E41"/>
    <mergeCell ref="D47:E47"/>
    <mergeCell ref="C48:E48"/>
    <mergeCell ref="D49:E49"/>
    <mergeCell ref="C51:E51"/>
    <mergeCell ref="C68:E68"/>
    <mergeCell ref="C69:E69"/>
    <mergeCell ref="B70:E70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D52:E52"/>
    <mergeCell ref="D53:E53"/>
    <mergeCell ref="C71:E71"/>
    <mergeCell ref="B92:E92"/>
    <mergeCell ref="C93:E93"/>
    <mergeCell ref="C78:E78"/>
    <mergeCell ref="B79:E79"/>
    <mergeCell ref="C80:E80"/>
    <mergeCell ref="C81:E81"/>
    <mergeCell ref="B83:E83"/>
    <mergeCell ref="D72:E72"/>
    <mergeCell ref="D73:E73"/>
    <mergeCell ref="C74:E74"/>
    <mergeCell ref="D75:E75"/>
    <mergeCell ref="D76:E76"/>
    <mergeCell ref="D77:E77"/>
    <mergeCell ref="C82:E82"/>
    <mergeCell ref="C96:E96"/>
    <mergeCell ref="D97:E97"/>
    <mergeCell ref="D98:E98"/>
    <mergeCell ref="C99:E99"/>
    <mergeCell ref="B100:E100"/>
    <mergeCell ref="D95:E95"/>
    <mergeCell ref="C84:E84"/>
    <mergeCell ref="C85:E85"/>
    <mergeCell ref="C86:E86"/>
    <mergeCell ref="C87:E87"/>
    <mergeCell ref="C88:E88"/>
    <mergeCell ref="C89:E89"/>
    <mergeCell ref="C90:E90"/>
    <mergeCell ref="C91:E91"/>
    <mergeCell ref="D94:E94"/>
    <mergeCell ref="B115:E115"/>
    <mergeCell ref="B116:E116"/>
    <mergeCell ref="A2:I2"/>
    <mergeCell ref="C109:E109"/>
    <mergeCell ref="C110:E110"/>
    <mergeCell ref="C111:E111"/>
    <mergeCell ref="C112:E112"/>
    <mergeCell ref="C113:E113"/>
    <mergeCell ref="B114:E114"/>
    <mergeCell ref="C102:E102"/>
    <mergeCell ref="B103:E103"/>
    <mergeCell ref="B105:E105"/>
    <mergeCell ref="C106:E106"/>
    <mergeCell ref="C107:E107"/>
    <mergeCell ref="C108:E108"/>
    <mergeCell ref="C101:E101"/>
  </mergeCells>
  <printOptions horizontalCentered="1"/>
  <pageMargins left="0.23622047244094491" right="0.15748031496062992" top="0.51181102362204722" bottom="0.51181102362204722" header="0" footer="0.15748031496062992"/>
  <pageSetup paperSize="9" scale="78" fitToHeight="2" orientation="portrait" r:id="rId1"/>
  <headerFooter alignWithMargins="0">
    <oddHeader xml:space="preserve">&amp;C&amp;"Tahoma,Regular"INCOME STATEMENT OF THE BANKS IN THE REPUBLIC OF MACEDONIA, AS OF 30.06.2011 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1"/>
  <sheetViews>
    <sheetView workbookViewId="0">
      <selection activeCell="K32" sqref="K32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6" width="14" style="2" customWidth="1"/>
    <col min="7" max="7" width="12.5703125" style="2" customWidth="1"/>
    <col min="8" max="8" width="13" style="2" customWidth="1"/>
    <col min="9" max="9" width="13" style="4" customWidth="1"/>
    <col min="10" max="10" width="9.5703125" style="2" bestFit="1" customWidth="1"/>
    <col min="11" max="11" width="13.42578125" style="1" customWidth="1"/>
    <col min="12" max="34" width="9.140625" style="1"/>
    <col min="35" max="16384" width="9.140625" style="2"/>
  </cols>
  <sheetData>
    <row r="2" spans="1:11">
      <c r="A2" s="1153" t="s">
        <v>203</v>
      </c>
      <c r="B2" s="1153"/>
      <c r="C2" s="1153"/>
      <c r="D2" s="1153"/>
      <c r="E2" s="1153"/>
      <c r="F2" s="1153"/>
      <c r="G2" s="1153"/>
      <c r="H2" s="1153"/>
      <c r="I2" s="1153"/>
    </row>
    <row r="4" spans="1:11" ht="13.5" thickBot="1">
      <c r="H4" s="1186" t="s">
        <v>90</v>
      </c>
      <c r="I4" s="1186"/>
    </row>
    <row r="5" spans="1:11" ht="26.25" thickBot="1">
      <c r="A5" s="67" t="s">
        <v>177</v>
      </c>
      <c r="B5" s="1187" t="s">
        <v>89</v>
      </c>
      <c r="C5" s="1188"/>
      <c r="D5" s="1188"/>
      <c r="E5" s="1224"/>
      <c r="F5" s="69" t="s">
        <v>91</v>
      </c>
      <c r="G5" s="69" t="s">
        <v>92</v>
      </c>
      <c r="H5" s="70" t="s">
        <v>93</v>
      </c>
      <c r="I5" s="71" t="s">
        <v>94</v>
      </c>
    </row>
    <row r="6" spans="1:11">
      <c r="A6" s="72">
        <v>1</v>
      </c>
      <c r="B6" s="1134" t="s">
        <v>53</v>
      </c>
      <c r="C6" s="1134"/>
      <c r="D6" s="1134"/>
      <c r="E6" s="1004"/>
      <c r="F6" s="73">
        <v>10275.313</v>
      </c>
      <c r="G6" s="73">
        <v>3692.9670000000001</v>
      </c>
      <c r="H6" s="74">
        <v>454.51799999999997</v>
      </c>
      <c r="I6" s="5">
        <v>14422.798000000001</v>
      </c>
      <c r="J6" s="140"/>
      <c r="K6" s="91"/>
    </row>
    <row r="7" spans="1:11">
      <c r="A7" s="75"/>
      <c r="B7" s="76"/>
      <c r="C7" s="971" t="s">
        <v>98</v>
      </c>
      <c r="D7" s="972"/>
      <c r="E7" s="972"/>
      <c r="F7" s="6">
        <v>4852.7690000000002</v>
      </c>
      <c r="G7" s="6">
        <v>1677.75</v>
      </c>
      <c r="H7" s="7">
        <v>168.07900000000001</v>
      </c>
      <c r="I7" s="8">
        <v>6698.598</v>
      </c>
      <c r="K7" s="91"/>
    </row>
    <row r="8" spans="1:11">
      <c r="A8" s="77"/>
      <c r="B8" s="20"/>
      <c r="C8" s="20"/>
      <c r="D8" s="1135" t="s">
        <v>99</v>
      </c>
      <c r="E8" s="966"/>
      <c r="F8" s="6">
        <v>4834.1719999999996</v>
      </c>
      <c r="G8" s="6">
        <v>1669.327</v>
      </c>
      <c r="H8" s="7">
        <v>168.07900000000001</v>
      </c>
      <c r="I8" s="8">
        <v>6671.5780000000004</v>
      </c>
      <c r="K8" s="91"/>
    </row>
    <row r="9" spans="1:11">
      <c r="A9" s="77"/>
      <c r="B9" s="20"/>
      <c r="C9" s="20"/>
      <c r="D9" s="1135" t="s">
        <v>100</v>
      </c>
      <c r="E9" s="966"/>
      <c r="F9" s="6">
        <v>18.597000000000001</v>
      </c>
      <c r="G9" s="6">
        <v>8.423</v>
      </c>
      <c r="H9" s="7">
        <v>0</v>
      </c>
      <c r="I9" s="8">
        <v>27.02</v>
      </c>
      <c r="K9" s="91"/>
    </row>
    <row r="10" spans="1:11">
      <c r="A10" s="75"/>
      <c r="B10" s="76"/>
      <c r="C10" s="1126" t="s">
        <v>101</v>
      </c>
      <c r="D10" s="1126"/>
      <c r="E10" s="971"/>
      <c r="F10" s="6">
        <v>413.99900000000002</v>
      </c>
      <c r="G10" s="6">
        <v>153.018</v>
      </c>
      <c r="H10" s="7">
        <v>20.937999999999999</v>
      </c>
      <c r="I10" s="8">
        <v>587.95500000000004</v>
      </c>
      <c r="K10" s="91"/>
    </row>
    <row r="11" spans="1:11">
      <c r="A11" s="77"/>
      <c r="B11" s="20"/>
      <c r="C11" s="20"/>
      <c r="D11" s="20" t="s">
        <v>102</v>
      </c>
      <c r="E11" s="21"/>
      <c r="F11" s="6">
        <v>413.17</v>
      </c>
      <c r="G11" s="6">
        <v>152.19900000000001</v>
      </c>
      <c r="H11" s="7">
        <v>20.937999999999999</v>
      </c>
      <c r="I11" s="8">
        <v>586.30700000000002</v>
      </c>
      <c r="K11" s="91"/>
    </row>
    <row r="12" spans="1:11">
      <c r="A12" s="77"/>
      <c r="B12" s="20"/>
      <c r="C12" s="20"/>
      <c r="D12" s="20" t="s">
        <v>103</v>
      </c>
      <c r="E12" s="21"/>
      <c r="F12" s="6">
        <v>0.82899999999999996</v>
      </c>
      <c r="G12" s="6">
        <v>0.81899999999999995</v>
      </c>
      <c r="H12" s="7">
        <v>0</v>
      </c>
      <c r="I12" s="8">
        <v>1.6479999999999999</v>
      </c>
      <c r="K12" s="91"/>
    </row>
    <row r="13" spans="1:11" hidden="1">
      <c r="A13" s="77"/>
      <c r="B13" s="20"/>
      <c r="C13" s="20"/>
      <c r="D13" s="20" t="s">
        <v>45</v>
      </c>
      <c r="E13" s="21"/>
      <c r="F13" s="6">
        <v>0</v>
      </c>
      <c r="G13" s="6">
        <v>0</v>
      </c>
      <c r="H13" s="7">
        <v>0</v>
      </c>
      <c r="I13" s="8">
        <v>0</v>
      </c>
      <c r="K13" s="91"/>
    </row>
    <row r="14" spans="1:11">
      <c r="A14" s="78"/>
      <c r="B14" s="19"/>
      <c r="C14" s="1128" t="s">
        <v>178</v>
      </c>
      <c r="D14" s="1128"/>
      <c r="E14" s="968"/>
      <c r="F14" s="6">
        <v>3.76</v>
      </c>
      <c r="G14" s="6">
        <v>2.2229999999999999</v>
      </c>
      <c r="H14" s="7">
        <v>0.56499999999999995</v>
      </c>
      <c r="I14" s="8">
        <v>6.548</v>
      </c>
      <c r="K14" s="91"/>
    </row>
    <row r="15" spans="1:11">
      <c r="A15" s="75"/>
      <c r="B15" s="76"/>
      <c r="C15" s="1126" t="s">
        <v>105</v>
      </c>
      <c r="D15" s="1126"/>
      <c r="E15" s="971"/>
      <c r="F15" s="6">
        <v>842.625</v>
      </c>
      <c r="G15" s="6">
        <v>342.55500000000001</v>
      </c>
      <c r="H15" s="7">
        <v>92.480999999999995</v>
      </c>
      <c r="I15" s="8">
        <v>1277.6610000000001</v>
      </c>
      <c r="K15" s="91"/>
    </row>
    <row r="16" spans="1:11">
      <c r="A16" s="77"/>
      <c r="B16" s="20"/>
      <c r="C16" s="20"/>
      <c r="D16" s="20" t="s">
        <v>106</v>
      </c>
      <c r="E16" s="21"/>
      <c r="F16" s="6">
        <v>624.47799999999995</v>
      </c>
      <c r="G16" s="6">
        <v>221.28100000000001</v>
      </c>
      <c r="H16" s="7">
        <v>89.242000000000004</v>
      </c>
      <c r="I16" s="8">
        <v>935.00099999999998</v>
      </c>
      <c r="K16" s="91"/>
    </row>
    <row r="17" spans="1:11">
      <c r="A17" s="77"/>
      <c r="B17" s="20"/>
      <c r="C17" s="20"/>
      <c r="D17" s="20" t="s">
        <v>107</v>
      </c>
      <c r="E17" s="21"/>
      <c r="F17" s="6">
        <v>181.756</v>
      </c>
      <c r="G17" s="6">
        <v>116.682</v>
      </c>
      <c r="H17" s="7">
        <v>2.3540000000000001</v>
      </c>
      <c r="I17" s="8">
        <v>300.79199999999997</v>
      </c>
      <c r="K17" s="91"/>
    </row>
    <row r="18" spans="1:11">
      <c r="A18" s="77"/>
      <c r="B18" s="20"/>
      <c r="C18" s="20"/>
      <c r="D18" s="20" t="s">
        <v>108</v>
      </c>
      <c r="E18" s="21"/>
      <c r="F18" s="6">
        <v>35.828000000000003</v>
      </c>
      <c r="G18" s="6">
        <v>0</v>
      </c>
      <c r="H18" s="7">
        <v>0</v>
      </c>
      <c r="I18" s="8">
        <v>35.828000000000003</v>
      </c>
      <c r="K18" s="91"/>
    </row>
    <row r="19" spans="1:11">
      <c r="A19" s="77"/>
      <c r="B19" s="20"/>
      <c r="C19" s="20"/>
      <c r="D19" s="20" t="s">
        <v>109</v>
      </c>
      <c r="E19" s="21"/>
      <c r="F19" s="6">
        <v>0.254</v>
      </c>
      <c r="G19" s="6">
        <v>0</v>
      </c>
      <c r="H19" s="7">
        <v>0</v>
      </c>
      <c r="I19" s="8">
        <v>0.254</v>
      </c>
      <c r="K19" s="91"/>
    </row>
    <row r="20" spans="1:11">
      <c r="A20" s="77"/>
      <c r="B20" s="20"/>
      <c r="C20" s="20"/>
      <c r="D20" s="20" t="s">
        <v>46</v>
      </c>
      <c r="E20" s="21"/>
      <c r="F20" s="6">
        <v>0</v>
      </c>
      <c r="G20" s="6">
        <v>0</v>
      </c>
      <c r="H20" s="6">
        <v>0</v>
      </c>
      <c r="I20" s="8">
        <v>0</v>
      </c>
      <c r="K20" s="91"/>
    </row>
    <row r="21" spans="1:11">
      <c r="A21" s="77"/>
      <c r="B21" s="20"/>
      <c r="C21" s="20"/>
      <c r="D21" s="1131" t="s">
        <v>110</v>
      </c>
      <c r="E21" s="977"/>
      <c r="F21" s="6">
        <v>0.309</v>
      </c>
      <c r="G21" s="6">
        <v>4.5919999999999996</v>
      </c>
      <c r="H21" s="7">
        <v>0.88500000000000001</v>
      </c>
      <c r="I21" s="8">
        <v>5.7859999999999996</v>
      </c>
      <c r="K21" s="91"/>
    </row>
    <row r="22" spans="1:11">
      <c r="A22" s="75"/>
      <c r="B22" s="20"/>
      <c r="C22" s="971" t="s">
        <v>111</v>
      </c>
      <c r="D22" s="972"/>
      <c r="E22" s="972"/>
      <c r="F22" s="6">
        <v>3757.34</v>
      </c>
      <c r="G22" s="6">
        <v>1391.3</v>
      </c>
      <c r="H22" s="7">
        <v>123.271</v>
      </c>
      <c r="I22" s="8">
        <v>5271.9110000000001</v>
      </c>
      <c r="K22" s="91"/>
    </row>
    <row r="23" spans="1:11">
      <c r="A23" s="77"/>
      <c r="B23" s="20"/>
      <c r="C23" s="20"/>
      <c r="D23" s="966" t="s">
        <v>112</v>
      </c>
      <c r="E23" s="1139"/>
      <c r="F23" s="6">
        <v>16.631</v>
      </c>
      <c r="G23" s="6">
        <v>372.83199999999999</v>
      </c>
      <c r="H23" s="7">
        <v>1.3759999999999999</v>
      </c>
      <c r="I23" s="8">
        <v>390.839</v>
      </c>
      <c r="K23" s="91"/>
    </row>
    <row r="24" spans="1:11">
      <c r="A24" s="77"/>
      <c r="B24" s="20"/>
      <c r="C24" s="20"/>
      <c r="D24" s="966" t="s">
        <v>113</v>
      </c>
      <c r="E24" s="1139"/>
      <c r="F24" s="6">
        <v>3740.7089999999998</v>
      </c>
      <c r="G24" s="6">
        <v>1018.468</v>
      </c>
      <c r="H24" s="7">
        <v>121.895</v>
      </c>
      <c r="I24" s="8">
        <v>4881.0720000000001</v>
      </c>
      <c r="K24" s="91"/>
    </row>
    <row r="25" spans="1:11">
      <c r="A25" s="75"/>
      <c r="B25" s="20"/>
      <c r="C25" s="971" t="s">
        <v>114</v>
      </c>
      <c r="D25" s="972"/>
      <c r="E25" s="972"/>
      <c r="F25" s="6">
        <v>116.72499999999999</v>
      </c>
      <c r="G25" s="6">
        <v>47.670999999999999</v>
      </c>
      <c r="H25" s="7">
        <v>8.2750000000000004</v>
      </c>
      <c r="I25" s="8">
        <v>172.67099999999999</v>
      </c>
      <c r="K25" s="91"/>
    </row>
    <row r="26" spans="1:11">
      <c r="A26" s="77"/>
      <c r="B26" s="20"/>
      <c r="C26" s="20"/>
      <c r="D26" s="1131" t="s">
        <v>115</v>
      </c>
      <c r="E26" s="977"/>
      <c r="F26" s="6">
        <v>0.34200000000000003</v>
      </c>
      <c r="G26" s="6">
        <v>5.2930000000000001</v>
      </c>
      <c r="H26" s="7">
        <v>0</v>
      </c>
      <c r="I26" s="8">
        <v>5.6349999999999998</v>
      </c>
      <c r="K26" s="91"/>
    </row>
    <row r="27" spans="1:11" hidden="1">
      <c r="A27" s="77"/>
      <c r="B27" s="20"/>
      <c r="C27" s="20"/>
      <c r="D27" s="1131" t="s">
        <v>47</v>
      </c>
      <c r="E27" s="977"/>
      <c r="F27" s="6">
        <v>0</v>
      </c>
      <c r="G27" s="6">
        <v>0</v>
      </c>
      <c r="H27" s="7">
        <v>0</v>
      </c>
      <c r="I27" s="8">
        <v>0</v>
      </c>
      <c r="K27" s="91"/>
    </row>
    <row r="28" spans="1:11" hidden="1">
      <c r="A28" s="77"/>
      <c r="B28" s="20"/>
      <c r="C28" s="20"/>
      <c r="D28" s="1131" t="s">
        <v>48</v>
      </c>
      <c r="E28" s="977"/>
      <c r="F28" s="6">
        <v>0</v>
      </c>
      <c r="G28" s="6">
        <v>0</v>
      </c>
      <c r="H28" s="7">
        <v>0</v>
      </c>
      <c r="I28" s="8">
        <v>0</v>
      </c>
      <c r="K28" s="91"/>
    </row>
    <row r="29" spans="1:11">
      <c r="A29" s="77"/>
      <c r="B29" s="20"/>
      <c r="C29" s="20"/>
      <c r="D29" s="1131" t="s">
        <v>117</v>
      </c>
      <c r="E29" s="977"/>
      <c r="F29" s="6">
        <v>116.383</v>
      </c>
      <c r="G29" s="6">
        <v>42.372999999999998</v>
      </c>
      <c r="H29" s="7">
        <v>8.2289999999999992</v>
      </c>
      <c r="I29" s="8">
        <v>166.98500000000001</v>
      </c>
      <c r="K29" s="91"/>
    </row>
    <row r="30" spans="1:11">
      <c r="A30" s="77"/>
      <c r="B30" s="20"/>
      <c r="C30" s="20"/>
      <c r="D30" s="20" t="s">
        <v>118</v>
      </c>
      <c r="E30" s="21"/>
      <c r="F30" s="6">
        <v>0</v>
      </c>
      <c r="G30" s="6">
        <v>5.0000000000000001E-3</v>
      </c>
      <c r="H30" s="7">
        <v>4.5999999999999999E-2</v>
      </c>
      <c r="I30" s="8">
        <v>5.0999999999999997E-2</v>
      </c>
      <c r="K30" s="91"/>
    </row>
    <row r="31" spans="1:11">
      <c r="A31" s="77"/>
      <c r="B31" s="20"/>
      <c r="C31" s="1132" t="s">
        <v>119</v>
      </c>
      <c r="D31" s="1132"/>
      <c r="E31" s="1132"/>
      <c r="F31" s="15">
        <v>288.09500000000003</v>
      </c>
      <c r="G31" s="6">
        <v>78.45</v>
      </c>
      <c r="H31" s="7">
        <v>40.908999999999999</v>
      </c>
      <c r="I31" s="8">
        <v>407.45400000000001</v>
      </c>
      <c r="K31" s="91"/>
    </row>
    <row r="32" spans="1:11">
      <c r="A32" s="79">
        <v>2</v>
      </c>
      <c r="B32" s="1129" t="s">
        <v>120</v>
      </c>
      <c r="C32" s="1129"/>
      <c r="D32" s="1129"/>
      <c r="E32" s="984"/>
      <c r="F32" s="80">
        <v>-4911.6360000000004</v>
      </c>
      <c r="G32" s="80">
        <v>-1692.4870000000001</v>
      </c>
      <c r="H32" s="81">
        <v>-206.68199999999999</v>
      </c>
      <c r="I32" s="8">
        <v>-6810.8050000000003</v>
      </c>
      <c r="K32" s="91"/>
    </row>
    <row r="33" spans="1:11">
      <c r="A33" s="75"/>
      <c r="B33" s="76"/>
      <c r="C33" s="1126" t="s">
        <v>98</v>
      </c>
      <c r="D33" s="1126"/>
      <c r="E33" s="971"/>
      <c r="F33" s="6">
        <v>-540.67200000000003</v>
      </c>
      <c r="G33" s="6">
        <v>-208.41900000000001</v>
      </c>
      <c r="H33" s="7">
        <v>-30.46</v>
      </c>
      <c r="I33" s="8">
        <v>-779.55100000000004</v>
      </c>
      <c r="K33" s="91"/>
    </row>
    <row r="34" spans="1:11">
      <c r="A34" s="77"/>
      <c r="B34" s="20"/>
      <c r="C34" s="20"/>
      <c r="D34" s="1135" t="s">
        <v>99</v>
      </c>
      <c r="E34" s="966"/>
      <c r="F34" s="6">
        <v>-493.721</v>
      </c>
      <c r="G34" s="6">
        <v>-206.01</v>
      </c>
      <c r="H34" s="7">
        <v>-27.460999999999999</v>
      </c>
      <c r="I34" s="8">
        <v>-727.19200000000001</v>
      </c>
      <c r="K34" s="91"/>
    </row>
    <row r="35" spans="1:11">
      <c r="A35" s="77"/>
      <c r="B35" s="20"/>
      <c r="C35" s="20"/>
      <c r="D35" s="1135" t="s">
        <v>100</v>
      </c>
      <c r="E35" s="966"/>
      <c r="F35" s="6">
        <v>-46.951000000000001</v>
      </c>
      <c r="G35" s="6">
        <v>-2.4089999999999998</v>
      </c>
      <c r="H35" s="7">
        <v>-2.9990000000000001</v>
      </c>
      <c r="I35" s="8">
        <v>-52.359000000000002</v>
      </c>
      <c r="K35" s="91"/>
    </row>
    <row r="36" spans="1:11">
      <c r="A36" s="75"/>
      <c r="B36" s="76"/>
      <c r="C36" s="1126" t="s">
        <v>101</v>
      </c>
      <c r="D36" s="1126"/>
      <c r="E36" s="971"/>
      <c r="F36" s="6">
        <v>-16.242000000000001</v>
      </c>
      <c r="G36" s="6">
        <v>-10.226000000000001</v>
      </c>
      <c r="H36" s="7">
        <v>-1.675</v>
      </c>
      <c r="I36" s="8">
        <v>-28.143000000000001</v>
      </c>
      <c r="K36" s="91"/>
    </row>
    <row r="37" spans="1:11">
      <c r="A37" s="77"/>
      <c r="B37" s="20"/>
      <c r="C37" s="20"/>
      <c r="D37" s="20" t="s">
        <v>102</v>
      </c>
      <c r="E37" s="21"/>
      <c r="F37" s="6">
        <v>-16.2</v>
      </c>
      <c r="G37" s="6">
        <v>-10.226000000000001</v>
      </c>
      <c r="H37" s="7">
        <v>-1.645</v>
      </c>
      <c r="I37" s="8">
        <v>-28.071000000000002</v>
      </c>
      <c r="K37" s="91"/>
    </row>
    <row r="38" spans="1:11">
      <c r="A38" s="77"/>
      <c r="B38" s="20"/>
      <c r="C38" s="20"/>
      <c r="D38" s="20" t="s">
        <v>103</v>
      </c>
      <c r="E38" s="21"/>
      <c r="F38" s="6">
        <v>-2.4E-2</v>
      </c>
      <c r="G38" s="6">
        <v>0</v>
      </c>
      <c r="H38" s="7">
        <v>-0.03</v>
      </c>
      <c r="I38" s="8">
        <v>-5.3999999999999999E-2</v>
      </c>
      <c r="K38" s="91"/>
    </row>
    <row r="39" spans="1:11">
      <c r="A39" s="77"/>
      <c r="B39" s="20"/>
      <c r="C39" s="20"/>
      <c r="D39" s="20" t="s">
        <v>45</v>
      </c>
      <c r="E39" s="21"/>
      <c r="F39" s="6">
        <v>-1.7999999999999999E-2</v>
      </c>
      <c r="G39" s="6">
        <v>0</v>
      </c>
      <c r="H39" s="7">
        <v>0</v>
      </c>
      <c r="I39" s="8">
        <v>-1.7999999999999999E-2</v>
      </c>
      <c r="K39" s="91"/>
    </row>
    <row r="40" spans="1:11">
      <c r="A40" s="78"/>
      <c r="B40" s="19"/>
      <c r="C40" s="1128" t="s">
        <v>178</v>
      </c>
      <c r="D40" s="1128"/>
      <c r="E40" s="968"/>
      <c r="F40" s="6">
        <v>-27.317</v>
      </c>
      <c r="G40" s="6">
        <v>-8.1959999999999997</v>
      </c>
      <c r="H40" s="7">
        <v>-5.0819999999999999</v>
      </c>
      <c r="I40" s="8">
        <v>-40.594999999999999</v>
      </c>
      <c r="K40" s="91"/>
    </row>
    <row r="41" spans="1:11">
      <c r="A41" s="75"/>
      <c r="B41" s="76"/>
      <c r="C41" s="1126" t="s">
        <v>105</v>
      </c>
      <c r="D41" s="1126"/>
      <c r="E41" s="971"/>
      <c r="F41" s="6">
        <v>-414.83199999999999</v>
      </c>
      <c r="G41" s="6">
        <v>-254.035</v>
      </c>
      <c r="H41" s="7">
        <v>-31.581</v>
      </c>
      <c r="I41" s="8">
        <v>-700.44799999999998</v>
      </c>
      <c r="K41" s="91"/>
    </row>
    <row r="42" spans="1:11">
      <c r="A42" s="77"/>
      <c r="B42" s="20"/>
      <c r="C42" s="20"/>
      <c r="D42" s="20" t="s">
        <v>106</v>
      </c>
      <c r="E42" s="21"/>
      <c r="F42" s="6">
        <v>-3.75</v>
      </c>
      <c r="G42" s="6">
        <v>-3.6999999999999998E-2</v>
      </c>
      <c r="H42" s="7">
        <v>-5.8000000000000003E-2</v>
      </c>
      <c r="I42" s="8">
        <v>-3.8450000000000002</v>
      </c>
      <c r="K42" s="91"/>
    </row>
    <row r="43" spans="1:11">
      <c r="A43" s="77"/>
      <c r="B43" s="20"/>
      <c r="C43" s="20"/>
      <c r="D43" s="20" t="s">
        <v>107</v>
      </c>
      <c r="E43" s="21"/>
      <c r="F43" s="6">
        <v>-242.679</v>
      </c>
      <c r="G43" s="6">
        <v>-39.857999999999997</v>
      </c>
      <c r="H43" s="7">
        <v>-1.75</v>
      </c>
      <c r="I43" s="8">
        <v>-284.28699999999998</v>
      </c>
      <c r="K43" s="91"/>
    </row>
    <row r="44" spans="1:11">
      <c r="A44" s="77"/>
      <c r="B44" s="20"/>
      <c r="C44" s="20"/>
      <c r="D44" s="20" t="s">
        <v>108</v>
      </c>
      <c r="E44" s="21"/>
      <c r="F44" s="6">
        <v>-2.0449999999999999</v>
      </c>
      <c r="G44" s="6">
        <v>-0.91200000000000003</v>
      </c>
      <c r="H44" s="7">
        <v>-2E-3</v>
      </c>
      <c r="I44" s="8">
        <v>-2.9590000000000001</v>
      </c>
      <c r="K44" s="91"/>
    </row>
    <row r="45" spans="1:11">
      <c r="A45" s="77"/>
      <c r="B45" s="20"/>
      <c r="C45" s="20"/>
      <c r="D45" s="20" t="s">
        <v>109</v>
      </c>
      <c r="E45" s="21"/>
      <c r="F45" s="6">
        <v>-83.147000000000006</v>
      </c>
      <c r="G45" s="6">
        <v>-60.503999999999998</v>
      </c>
      <c r="H45" s="7">
        <v>-11.77</v>
      </c>
      <c r="I45" s="8">
        <v>-155.42099999999999</v>
      </c>
      <c r="K45" s="91"/>
    </row>
    <row r="46" spans="1:11">
      <c r="A46" s="77"/>
      <c r="B46" s="20"/>
      <c r="C46" s="20"/>
      <c r="D46" s="20" t="s">
        <v>46</v>
      </c>
      <c r="E46" s="21"/>
      <c r="F46" s="6">
        <v>-53.646000000000001</v>
      </c>
      <c r="G46" s="6">
        <v>-128.57</v>
      </c>
      <c r="H46" s="7">
        <v>-11.635</v>
      </c>
      <c r="I46" s="8">
        <v>-193.851</v>
      </c>
      <c r="K46" s="91"/>
    </row>
    <row r="47" spans="1:11">
      <c r="A47" s="77"/>
      <c r="B47" s="20"/>
      <c r="C47" s="20"/>
      <c r="D47" s="1131" t="s">
        <v>110</v>
      </c>
      <c r="E47" s="977"/>
      <c r="F47" s="6">
        <v>-29.565000000000001</v>
      </c>
      <c r="G47" s="6">
        <v>-24.154</v>
      </c>
      <c r="H47" s="7">
        <v>-6.3659999999999997</v>
      </c>
      <c r="I47" s="8">
        <v>-60.085000000000001</v>
      </c>
      <c r="K47" s="91"/>
    </row>
    <row r="48" spans="1:11">
      <c r="A48" s="75"/>
      <c r="B48" s="20"/>
      <c r="C48" s="1126" t="s">
        <v>111</v>
      </c>
      <c r="D48" s="1126"/>
      <c r="E48" s="971"/>
      <c r="F48" s="6">
        <v>-3481.4</v>
      </c>
      <c r="G48" s="6">
        <v>-774.45500000000004</v>
      </c>
      <c r="H48" s="7">
        <v>-130.143</v>
      </c>
      <c r="I48" s="8">
        <v>-4385.9979999999996</v>
      </c>
      <c r="K48" s="91"/>
    </row>
    <row r="49" spans="1:34">
      <c r="A49" s="77"/>
      <c r="B49" s="20"/>
      <c r="C49" s="20"/>
      <c r="D49" s="966" t="s">
        <v>112</v>
      </c>
      <c r="E49" s="1139"/>
      <c r="F49" s="6">
        <v>-3.2850000000000001</v>
      </c>
      <c r="G49" s="6">
        <v>-0.218</v>
      </c>
      <c r="H49" s="7">
        <v>-6.4000000000000001E-2</v>
      </c>
      <c r="I49" s="8">
        <v>-3.5670000000000002</v>
      </c>
      <c r="K49" s="91"/>
    </row>
    <row r="50" spans="1:34">
      <c r="A50" s="77"/>
      <c r="B50" s="20"/>
      <c r="C50" s="20"/>
      <c r="D50" s="20" t="s">
        <v>113</v>
      </c>
      <c r="E50" s="21"/>
      <c r="F50" s="6">
        <v>-3478.1149999999998</v>
      </c>
      <c r="G50" s="6">
        <v>-774.23699999999997</v>
      </c>
      <c r="H50" s="7">
        <v>-130.07900000000001</v>
      </c>
      <c r="I50" s="8">
        <v>-4382.4309999999996</v>
      </c>
      <c r="K50" s="91"/>
    </row>
    <row r="51" spans="1:34">
      <c r="A51" s="75"/>
      <c r="B51" s="20"/>
      <c r="C51" s="1126" t="s">
        <v>114</v>
      </c>
      <c r="D51" s="1126"/>
      <c r="E51" s="971"/>
      <c r="F51" s="6">
        <v>-431.173</v>
      </c>
      <c r="G51" s="6">
        <v>-437.15600000000001</v>
      </c>
      <c r="H51" s="7">
        <v>-7.7409999999999997</v>
      </c>
      <c r="I51" s="8">
        <v>-876.07</v>
      </c>
      <c r="K51" s="91"/>
    </row>
    <row r="52" spans="1:34">
      <c r="A52" s="77"/>
      <c r="B52" s="20"/>
      <c r="C52" s="20"/>
      <c r="D52" s="1131" t="s">
        <v>115</v>
      </c>
      <c r="E52" s="977"/>
      <c r="F52" s="6">
        <v>-27.998999999999999</v>
      </c>
      <c r="G52" s="6">
        <v>-57.688000000000002</v>
      </c>
      <c r="H52" s="7">
        <v>-5.9690000000000003</v>
      </c>
      <c r="I52" s="8">
        <v>-91.656000000000006</v>
      </c>
      <c r="K52" s="91"/>
    </row>
    <row r="53" spans="1:34">
      <c r="A53" s="77"/>
      <c r="B53" s="20"/>
      <c r="C53" s="20"/>
      <c r="D53" s="1131" t="s">
        <v>47</v>
      </c>
      <c r="E53" s="977"/>
      <c r="F53" s="6">
        <v>-0.38</v>
      </c>
      <c r="G53" s="6">
        <v>-8.4000000000000005E-2</v>
      </c>
      <c r="H53" s="7">
        <v>0</v>
      </c>
      <c r="I53" s="8">
        <v>-0.46400000000000002</v>
      </c>
      <c r="K53" s="91"/>
    </row>
    <row r="54" spans="1:34">
      <c r="A54" s="77"/>
      <c r="B54" s="20"/>
      <c r="C54" s="20"/>
      <c r="D54" s="1131" t="s">
        <v>48</v>
      </c>
      <c r="E54" s="977"/>
      <c r="F54" s="6">
        <v>-8.2000000000000003E-2</v>
      </c>
      <c r="G54" s="6">
        <v>-4.1000000000000002E-2</v>
      </c>
      <c r="H54" s="7">
        <v>0</v>
      </c>
      <c r="I54" s="8">
        <v>-0.123</v>
      </c>
      <c r="K54" s="91"/>
    </row>
    <row r="55" spans="1:34">
      <c r="A55" s="77"/>
      <c r="B55" s="20"/>
      <c r="C55" s="20"/>
      <c r="D55" s="1131" t="s">
        <v>117</v>
      </c>
      <c r="E55" s="977"/>
      <c r="F55" s="6">
        <v>-354.04199999999997</v>
      </c>
      <c r="G55" s="6">
        <v>-367.80700000000002</v>
      </c>
      <c r="H55" s="7">
        <v>-0.753</v>
      </c>
      <c r="I55" s="8">
        <v>-722.60199999999998</v>
      </c>
      <c r="K55" s="91"/>
    </row>
    <row r="56" spans="1:34">
      <c r="A56" s="77"/>
      <c r="B56" s="20"/>
      <c r="C56" s="20"/>
      <c r="D56" s="20" t="s">
        <v>118</v>
      </c>
      <c r="E56" s="21"/>
      <c r="F56" s="6">
        <v>-48.67</v>
      </c>
      <c r="G56" s="6">
        <v>-11.536</v>
      </c>
      <c r="H56" s="7">
        <v>-1.0189999999999999</v>
      </c>
      <c r="I56" s="8">
        <v>-61.225000000000001</v>
      </c>
      <c r="K56" s="91"/>
    </row>
    <row r="57" spans="1:34" s="4" customFormat="1">
      <c r="A57" s="79">
        <v>3</v>
      </c>
      <c r="B57" s="1129" t="s">
        <v>121</v>
      </c>
      <c r="C57" s="1129"/>
      <c r="D57" s="1129"/>
      <c r="E57" s="984"/>
      <c r="F57" s="80">
        <v>5363.6769999999997</v>
      </c>
      <c r="G57" s="80">
        <v>2000.48</v>
      </c>
      <c r="H57" s="81">
        <v>247.83600000000001</v>
      </c>
      <c r="I57" s="8">
        <v>7611.9930000000004</v>
      </c>
      <c r="K57" s="9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s="4" customFormat="1">
      <c r="A58" s="79">
        <v>4</v>
      </c>
      <c r="B58" s="82" t="s">
        <v>66</v>
      </c>
      <c r="C58" s="82"/>
      <c r="D58" s="82"/>
      <c r="E58" s="83"/>
      <c r="F58" s="80">
        <v>1990.03</v>
      </c>
      <c r="G58" s="80">
        <v>535.28800000000001</v>
      </c>
      <c r="H58" s="81">
        <v>84.031999999999996</v>
      </c>
      <c r="I58" s="8">
        <v>2609.35</v>
      </c>
      <c r="K58" s="9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>
      <c r="A59" s="75"/>
      <c r="B59" s="20"/>
      <c r="C59" s="1126" t="s">
        <v>67</v>
      </c>
      <c r="D59" s="1126"/>
      <c r="E59" s="971"/>
      <c r="F59" s="6">
        <v>2382.6309999999999</v>
      </c>
      <c r="G59" s="6">
        <v>797.60799999999995</v>
      </c>
      <c r="H59" s="7">
        <v>159.76599999999999</v>
      </c>
      <c r="I59" s="8">
        <v>3340.0050000000001</v>
      </c>
      <c r="K59" s="91"/>
    </row>
    <row r="60" spans="1:34">
      <c r="A60" s="75"/>
      <c r="B60" s="20"/>
      <c r="C60" s="1126" t="s">
        <v>68</v>
      </c>
      <c r="D60" s="1126"/>
      <c r="E60" s="971"/>
      <c r="F60" s="6">
        <v>-392.601</v>
      </c>
      <c r="G60" s="6">
        <v>-262.32</v>
      </c>
      <c r="H60" s="7">
        <v>-75.733999999999995</v>
      </c>
      <c r="I60" s="8">
        <v>-730.65499999999997</v>
      </c>
      <c r="K60" s="91"/>
    </row>
    <row r="61" spans="1:34" s="4" customFormat="1">
      <c r="A61" s="79">
        <v>5</v>
      </c>
      <c r="B61" s="1129" t="s">
        <v>180</v>
      </c>
      <c r="C61" s="1129"/>
      <c r="D61" s="1129"/>
      <c r="E61" s="984"/>
      <c r="F61" s="80">
        <v>49.311</v>
      </c>
      <c r="G61" s="80">
        <v>8.3230000000000004</v>
      </c>
      <c r="H61" s="81">
        <v>0</v>
      </c>
      <c r="I61" s="8">
        <v>57.634</v>
      </c>
      <c r="K61" s="9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>
      <c r="A62" s="75"/>
      <c r="B62" s="20"/>
      <c r="C62" s="1128" t="s">
        <v>191</v>
      </c>
      <c r="D62" s="1128"/>
      <c r="E62" s="968"/>
      <c r="F62" s="6">
        <v>11.102</v>
      </c>
      <c r="G62" s="6">
        <v>-0.91900000000000004</v>
      </c>
      <c r="H62" s="7">
        <v>0</v>
      </c>
      <c r="I62" s="8">
        <v>10.183</v>
      </c>
      <c r="K62" s="91"/>
    </row>
    <row r="63" spans="1:34">
      <c r="A63" s="77"/>
      <c r="B63" s="20"/>
      <c r="C63" s="20"/>
      <c r="D63" s="1135" t="s">
        <v>30</v>
      </c>
      <c r="E63" s="966"/>
      <c r="F63" s="6">
        <v>0.9</v>
      </c>
      <c r="G63" s="6">
        <v>-5.8999999999999997E-2</v>
      </c>
      <c r="H63" s="7">
        <v>0</v>
      </c>
      <c r="I63" s="8">
        <v>0.84099999999999997</v>
      </c>
      <c r="K63" s="91"/>
    </row>
    <row r="64" spans="1:34">
      <c r="A64" s="77"/>
      <c r="B64" s="20"/>
      <c r="C64" s="20"/>
      <c r="D64" s="1135" t="s">
        <v>31</v>
      </c>
      <c r="E64" s="966"/>
      <c r="F64" s="6">
        <v>10.202</v>
      </c>
      <c r="G64" s="6">
        <v>-0.86</v>
      </c>
      <c r="H64" s="7">
        <v>0</v>
      </c>
      <c r="I64" s="8">
        <v>9.3420000000000005</v>
      </c>
      <c r="K64" s="91"/>
    </row>
    <row r="65" spans="1:34">
      <c r="A65" s="75"/>
      <c r="B65" s="76"/>
      <c r="C65" s="1128" t="s">
        <v>182</v>
      </c>
      <c r="D65" s="1128"/>
      <c r="E65" s="968"/>
      <c r="F65" s="6">
        <v>14.994</v>
      </c>
      <c r="G65" s="6">
        <v>0.34799999999999998</v>
      </c>
      <c r="H65" s="15">
        <v>0</v>
      </c>
      <c r="I65" s="8">
        <v>15.342000000000001</v>
      </c>
      <c r="K65" s="91"/>
    </row>
    <row r="66" spans="1:34">
      <c r="A66" s="77"/>
      <c r="B66" s="20"/>
      <c r="C66" s="20"/>
      <c r="D66" s="1135" t="s">
        <v>30</v>
      </c>
      <c r="E66" s="966"/>
      <c r="F66" s="6">
        <v>14.994</v>
      </c>
      <c r="G66" s="6">
        <v>0</v>
      </c>
      <c r="H66" s="7">
        <v>0</v>
      </c>
      <c r="I66" s="8">
        <v>14.994</v>
      </c>
      <c r="K66" s="91"/>
    </row>
    <row r="67" spans="1:34">
      <c r="A67" s="77"/>
      <c r="B67" s="20"/>
      <c r="C67" s="20"/>
      <c r="D67" s="1135" t="s">
        <v>31</v>
      </c>
      <c r="E67" s="966"/>
      <c r="F67" s="6">
        <v>0</v>
      </c>
      <c r="G67" s="6">
        <v>0.34799999999999998</v>
      </c>
      <c r="H67" s="7">
        <v>0</v>
      </c>
      <c r="I67" s="8">
        <v>0.34799999999999998</v>
      </c>
      <c r="K67" s="91"/>
    </row>
    <row r="68" spans="1:34" ht="15" customHeight="1">
      <c r="A68" s="75"/>
      <c r="B68" s="76"/>
      <c r="C68" s="1128" t="s">
        <v>183</v>
      </c>
      <c r="D68" s="1128"/>
      <c r="E68" s="968"/>
      <c r="F68" s="6">
        <v>1.8460000000000001</v>
      </c>
      <c r="G68" s="6">
        <v>0.30199999999999999</v>
      </c>
      <c r="H68" s="6">
        <v>0</v>
      </c>
      <c r="I68" s="8">
        <v>2.1480000000000001</v>
      </c>
      <c r="K68" s="91"/>
    </row>
    <row r="69" spans="1:34">
      <c r="A69" s="75"/>
      <c r="B69" s="76"/>
      <c r="C69" s="1128" t="s">
        <v>184</v>
      </c>
      <c r="D69" s="1128"/>
      <c r="E69" s="968"/>
      <c r="F69" s="6">
        <v>21.369</v>
      </c>
      <c r="G69" s="6">
        <v>8.5920000000000005</v>
      </c>
      <c r="H69" s="7">
        <v>0</v>
      </c>
      <c r="I69" s="8">
        <v>29.960999999999999</v>
      </c>
      <c r="K69" s="91"/>
    </row>
    <row r="70" spans="1:34" s="4" customFormat="1" ht="28.5" customHeight="1">
      <c r="A70" s="79">
        <v>6</v>
      </c>
      <c r="B70" s="1130" t="s">
        <v>127</v>
      </c>
      <c r="C70" s="1130"/>
      <c r="D70" s="1130"/>
      <c r="E70" s="974"/>
      <c r="F70" s="80">
        <v>0</v>
      </c>
      <c r="G70" s="80">
        <v>0</v>
      </c>
      <c r="H70" s="81">
        <v>0</v>
      </c>
      <c r="I70" s="8">
        <v>0</v>
      </c>
      <c r="K70" s="9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24.75" hidden="1" customHeight="1">
      <c r="A71" s="75"/>
      <c r="B71" s="20"/>
      <c r="C71" s="1128" t="s">
        <v>49</v>
      </c>
      <c r="D71" s="1128"/>
      <c r="E71" s="968"/>
      <c r="F71" s="6">
        <v>0</v>
      </c>
      <c r="G71" s="6">
        <v>0</v>
      </c>
      <c r="H71" s="7">
        <v>0</v>
      </c>
      <c r="I71" s="8">
        <v>0</v>
      </c>
      <c r="K71" s="91"/>
    </row>
    <row r="72" spans="1:34" hidden="1">
      <c r="A72" s="77"/>
      <c r="B72" s="20"/>
      <c r="C72" s="20"/>
      <c r="D72" s="1135" t="s">
        <v>30</v>
      </c>
      <c r="E72" s="966"/>
      <c r="F72" s="6">
        <v>0</v>
      </c>
      <c r="G72" s="6">
        <v>0</v>
      </c>
      <c r="H72" s="7">
        <v>0</v>
      </c>
      <c r="I72" s="8">
        <v>0</v>
      </c>
      <c r="K72" s="91"/>
    </row>
    <row r="73" spans="1:34" hidden="1">
      <c r="A73" s="77"/>
      <c r="B73" s="20"/>
      <c r="C73" s="20"/>
      <c r="D73" s="1135" t="s">
        <v>31</v>
      </c>
      <c r="E73" s="966"/>
      <c r="F73" s="6">
        <v>0</v>
      </c>
      <c r="G73" s="6">
        <v>0</v>
      </c>
      <c r="H73" s="7">
        <v>0</v>
      </c>
      <c r="I73" s="8">
        <v>0</v>
      </c>
      <c r="K73" s="91"/>
    </row>
    <row r="74" spans="1:34" ht="16.5" customHeight="1">
      <c r="A74" s="75"/>
      <c r="B74" s="76"/>
      <c r="C74" s="1128" t="s">
        <v>32</v>
      </c>
      <c r="D74" s="1128"/>
      <c r="E74" s="968"/>
      <c r="F74" s="6">
        <v>0</v>
      </c>
      <c r="G74" s="6">
        <v>0</v>
      </c>
      <c r="H74" s="6">
        <v>0</v>
      </c>
      <c r="I74" s="8">
        <v>0</v>
      </c>
      <c r="K74" s="91"/>
    </row>
    <row r="75" spans="1:34" hidden="1">
      <c r="A75" s="77"/>
      <c r="B75" s="20"/>
      <c r="C75" s="20"/>
      <c r="D75" s="1135" t="s">
        <v>30</v>
      </c>
      <c r="E75" s="966"/>
      <c r="F75" s="6">
        <v>0</v>
      </c>
      <c r="G75" s="6">
        <v>0</v>
      </c>
      <c r="H75" s="7">
        <v>0</v>
      </c>
      <c r="I75" s="8">
        <v>0</v>
      </c>
      <c r="K75" s="91"/>
    </row>
    <row r="76" spans="1:34" hidden="1">
      <c r="A76" s="77"/>
      <c r="B76" s="20"/>
      <c r="C76" s="20"/>
      <c r="D76" s="1135" t="s">
        <v>31</v>
      </c>
      <c r="E76" s="966"/>
      <c r="F76" s="6">
        <v>0</v>
      </c>
      <c r="G76" s="6">
        <v>0</v>
      </c>
      <c r="H76" s="7">
        <v>0</v>
      </c>
      <c r="I76" s="8">
        <v>0</v>
      </c>
      <c r="K76" s="91"/>
    </row>
    <row r="77" spans="1:34" hidden="1">
      <c r="A77" s="77"/>
      <c r="B77" s="20"/>
      <c r="C77" s="20"/>
      <c r="D77" s="1138" t="s">
        <v>33</v>
      </c>
      <c r="E77" s="979"/>
      <c r="F77" s="6">
        <v>0</v>
      </c>
      <c r="G77" s="6">
        <v>0</v>
      </c>
      <c r="H77" s="7">
        <v>0</v>
      </c>
      <c r="I77" s="8">
        <v>0</v>
      </c>
      <c r="K77" s="91"/>
    </row>
    <row r="78" spans="1:34" ht="18.75" hidden="1" customHeight="1">
      <c r="A78" s="75"/>
      <c r="B78" s="76"/>
      <c r="C78" s="1128" t="s">
        <v>26</v>
      </c>
      <c r="D78" s="1128"/>
      <c r="E78" s="968"/>
      <c r="F78" s="6">
        <v>0</v>
      </c>
      <c r="G78" s="6">
        <v>0</v>
      </c>
      <c r="H78" s="7">
        <v>0</v>
      </c>
      <c r="I78" s="8">
        <v>0</v>
      </c>
      <c r="K78" s="91"/>
    </row>
    <row r="79" spans="1:34" s="4" customFormat="1">
      <c r="A79" s="79">
        <v>7</v>
      </c>
      <c r="B79" s="1130" t="s">
        <v>190</v>
      </c>
      <c r="C79" s="1130"/>
      <c r="D79" s="1130"/>
      <c r="E79" s="974"/>
      <c r="F79" s="80">
        <v>307.43799999999999</v>
      </c>
      <c r="G79" s="80">
        <v>111.196</v>
      </c>
      <c r="H79" s="81">
        <v>22.568000000000001</v>
      </c>
      <c r="I79" s="8">
        <v>441.202</v>
      </c>
      <c r="K79" s="9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>
      <c r="A80" s="75"/>
      <c r="B80" s="76"/>
      <c r="C80" s="1126" t="s">
        <v>129</v>
      </c>
      <c r="D80" s="1126"/>
      <c r="E80" s="971"/>
      <c r="F80" s="6">
        <v>328.08300000000003</v>
      </c>
      <c r="G80" s="6">
        <v>50.962000000000003</v>
      </c>
      <c r="H80" s="7">
        <v>33.889000000000003</v>
      </c>
      <c r="I80" s="8">
        <v>412.93400000000003</v>
      </c>
      <c r="K80" s="91"/>
    </row>
    <row r="81" spans="1:34">
      <c r="A81" s="75"/>
      <c r="B81" s="76"/>
      <c r="C81" s="1126" t="s">
        <v>130</v>
      </c>
      <c r="D81" s="1126"/>
      <c r="E81" s="971"/>
      <c r="F81" s="6">
        <v>-54.607999999999997</v>
      </c>
      <c r="G81" s="6">
        <v>68.998000000000005</v>
      </c>
      <c r="H81" s="7">
        <v>-4.8330000000000002</v>
      </c>
      <c r="I81" s="8">
        <v>9.5570000000000004</v>
      </c>
      <c r="K81" s="91"/>
    </row>
    <row r="82" spans="1:34">
      <c r="A82" s="75"/>
      <c r="B82" s="76"/>
      <c r="C82" s="971" t="s">
        <v>131</v>
      </c>
      <c r="D82" s="972"/>
      <c r="E82" s="972"/>
      <c r="F82" s="6">
        <v>33.963000000000001</v>
      </c>
      <c r="G82" s="6">
        <v>-8.7639999999999993</v>
      </c>
      <c r="H82" s="7">
        <v>-6.4880000000000004</v>
      </c>
      <c r="I82" s="8">
        <v>18.710999999999999</v>
      </c>
      <c r="K82" s="91"/>
    </row>
    <row r="83" spans="1:34" s="4" customFormat="1">
      <c r="A83" s="79">
        <v>8</v>
      </c>
      <c r="B83" s="1129" t="s">
        <v>132</v>
      </c>
      <c r="C83" s="1129"/>
      <c r="D83" s="1129"/>
      <c r="E83" s="984"/>
      <c r="F83" s="80">
        <v>546.68799999999999</v>
      </c>
      <c r="G83" s="80">
        <v>147.93600000000001</v>
      </c>
      <c r="H83" s="81">
        <v>41.078000000000003</v>
      </c>
      <c r="I83" s="8">
        <v>735.702</v>
      </c>
      <c r="K83" s="9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>
      <c r="A84" s="75"/>
      <c r="B84" s="76"/>
      <c r="C84" s="968" t="s">
        <v>133</v>
      </c>
      <c r="D84" s="969"/>
      <c r="E84" s="969"/>
      <c r="F84" s="6">
        <v>11.446999999999999</v>
      </c>
      <c r="G84" s="6">
        <v>10.864000000000001</v>
      </c>
      <c r="H84" s="7">
        <v>3.3319999999999999</v>
      </c>
      <c r="I84" s="8">
        <v>25.643000000000001</v>
      </c>
      <c r="K84" s="91"/>
    </row>
    <row r="85" spans="1:34">
      <c r="A85" s="75"/>
      <c r="B85" s="76"/>
      <c r="C85" s="1128" t="s">
        <v>134</v>
      </c>
      <c r="D85" s="1128"/>
      <c r="E85" s="968"/>
      <c r="F85" s="6">
        <v>37.555999999999997</v>
      </c>
      <c r="G85" s="6">
        <v>3.0000000000000001E-3</v>
      </c>
      <c r="H85" s="7">
        <v>16.875</v>
      </c>
      <c r="I85" s="8">
        <v>54.433999999999997</v>
      </c>
      <c r="K85" s="91"/>
    </row>
    <row r="86" spans="1:34">
      <c r="A86" s="75"/>
      <c r="B86" s="76"/>
      <c r="C86" s="1126" t="s">
        <v>135</v>
      </c>
      <c r="D86" s="1126"/>
      <c r="E86" s="971"/>
      <c r="F86" s="6">
        <v>27.302</v>
      </c>
      <c r="G86" s="6">
        <v>21.027000000000001</v>
      </c>
      <c r="H86" s="7">
        <v>0</v>
      </c>
      <c r="I86" s="8">
        <v>48.329000000000001</v>
      </c>
      <c r="K86" s="91"/>
    </row>
    <row r="87" spans="1:34">
      <c r="A87" s="75"/>
      <c r="B87" s="76"/>
      <c r="C87" s="1128" t="s">
        <v>187</v>
      </c>
      <c r="D87" s="1128"/>
      <c r="E87" s="968"/>
      <c r="F87" s="6">
        <v>192.65799999999999</v>
      </c>
      <c r="G87" s="6">
        <v>27.039000000000001</v>
      </c>
      <c r="H87" s="7">
        <v>10.125999999999999</v>
      </c>
      <c r="I87" s="8">
        <v>229.82300000000001</v>
      </c>
      <c r="K87" s="91"/>
    </row>
    <row r="88" spans="1:34">
      <c r="A88" s="75"/>
      <c r="B88" s="76"/>
      <c r="C88" s="1126" t="s">
        <v>188</v>
      </c>
      <c r="D88" s="1126"/>
      <c r="E88" s="971"/>
      <c r="F88" s="6">
        <v>9.2509999999999994</v>
      </c>
      <c r="G88" s="6">
        <v>3.4590000000000001</v>
      </c>
      <c r="H88" s="7">
        <v>0</v>
      </c>
      <c r="I88" s="8">
        <v>12.71</v>
      </c>
      <c r="K88" s="91"/>
    </row>
    <row r="89" spans="1:34">
      <c r="A89" s="75"/>
      <c r="B89" s="76"/>
      <c r="C89" s="1126" t="s">
        <v>74</v>
      </c>
      <c r="D89" s="1126"/>
      <c r="E89" s="971"/>
      <c r="F89" s="6">
        <v>165.97200000000001</v>
      </c>
      <c r="G89" s="6">
        <v>44.247999999999998</v>
      </c>
      <c r="H89" s="7">
        <v>10.382</v>
      </c>
      <c r="I89" s="8">
        <v>220.602</v>
      </c>
      <c r="K89" s="91"/>
    </row>
    <row r="90" spans="1:34">
      <c r="A90" s="75"/>
      <c r="B90" s="76"/>
      <c r="C90" s="968" t="s">
        <v>138</v>
      </c>
      <c r="D90" s="969"/>
      <c r="E90" s="969"/>
      <c r="F90" s="6">
        <v>102.495</v>
      </c>
      <c r="G90" s="6">
        <v>40.713999999999999</v>
      </c>
      <c r="H90" s="7">
        <v>0.36199999999999999</v>
      </c>
      <c r="I90" s="8">
        <v>143.571</v>
      </c>
      <c r="K90" s="91"/>
    </row>
    <row r="91" spans="1:34">
      <c r="A91" s="75"/>
      <c r="B91" s="76"/>
      <c r="C91" s="1132" t="s">
        <v>75</v>
      </c>
      <c r="D91" s="1132"/>
      <c r="E91" s="981"/>
      <c r="F91" s="6">
        <v>7.0000000000000001E-3</v>
      </c>
      <c r="G91" s="6">
        <v>0.58199999999999996</v>
      </c>
      <c r="H91" s="7">
        <v>1E-3</v>
      </c>
      <c r="I91" s="8">
        <v>0.59</v>
      </c>
      <c r="K91" s="91"/>
    </row>
    <row r="92" spans="1:34" s="4" customFormat="1" ht="30.75" customHeight="1">
      <c r="A92" s="79">
        <v>9</v>
      </c>
      <c r="B92" s="1130" t="s">
        <v>139</v>
      </c>
      <c r="C92" s="1130"/>
      <c r="D92" s="1130"/>
      <c r="E92" s="974"/>
      <c r="F92" s="80">
        <v>-1958.7370000000001</v>
      </c>
      <c r="G92" s="80">
        <v>-1235.7741799999999</v>
      </c>
      <c r="H92" s="84">
        <v>-25.533000000000001</v>
      </c>
      <c r="I92" s="8">
        <v>-3220.0441799999999</v>
      </c>
      <c r="K92" s="9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>
      <c r="A93" s="75"/>
      <c r="B93" s="76"/>
      <c r="C93" s="1126" t="s">
        <v>140</v>
      </c>
      <c r="D93" s="1126"/>
      <c r="E93" s="971"/>
      <c r="F93" s="6">
        <v>-4575.384</v>
      </c>
      <c r="G93" s="6">
        <v>-1878.672</v>
      </c>
      <c r="H93" s="15">
        <v>-380.57400000000001</v>
      </c>
      <c r="I93" s="8">
        <v>-6834.63</v>
      </c>
      <c r="K93" s="91"/>
    </row>
    <row r="94" spans="1:34">
      <c r="A94" s="77"/>
      <c r="B94" s="20"/>
      <c r="C94" s="20"/>
      <c r="D94" s="1131" t="s">
        <v>141</v>
      </c>
      <c r="E94" s="977"/>
      <c r="F94" s="6">
        <v>-4460.2219999999998</v>
      </c>
      <c r="G94" s="6">
        <v>-1873.867</v>
      </c>
      <c r="H94" s="16">
        <v>-380.57400000000001</v>
      </c>
      <c r="I94" s="8">
        <v>-6714.6629999999996</v>
      </c>
      <c r="K94" s="91"/>
    </row>
    <row r="95" spans="1:34">
      <c r="A95" s="77"/>
      <c r="B95" s="20"/>
      <c r="C95" s="20"/>
      <c r="D95" s="1131" t="s">
        <v>142</v>
      </c>
      <c r="E95" s="977"/>
      <c r="F95" s="6">
        <v>-115.16200000000001</v>
      </c>
      <c r="G95" s="6">
        <v>-4.8049999999999997</v>
      </c>
      <c r="H95" s="16">
        <v>0</v>
      </c>
      <c r="I95" s="8">
        <v>-119.967</v>
      </c>
      <c r="K95" s="91"/>
    </row>
    <row r="96" spans="1:34">
      <c r="A96" s="85"/>
      <c r="B96" s="76"/>
      <c r="C96" s="1128" t="s">
        <v>143</v>
      </c>
      <c r="D96" s="1128"/>
      <c r="E96" s="968"/>
      <c r="F96" s="6">
        <v>2616.6469999999999</v>
      </c>
      <c r="G96" s="6">
        <v>770.18200000000002</v>
      </c>
      <c r="H96" s="15">
        <v>358.10399999999998</v>
      </c>
      <c r="I96" s="8">
        <v>3744.933</v>
      </c>
      <c r="K96" s="91"/>
    </row>
    <row r="97" spans="1:34">
      <c r="A97" s="77"/>
      <c r="B97" s="20"/>
      <c r="C97" s="20"/>
      <c r="D97" s="1131" t="s">
        <v>144</v>
      </c>
      <c r="E97" s="977"/>
      <c r="F97" s="6">
        <v>2505.8290000000002</v>
      </c>
      <c r="G97" s="6">
        <v>753.923</v>
      </c>
      <c r="H97" s="7">
        <v>358.10399999999998</v>
      </c>
      <c r="I97" s="8">
        <v>3617.8560000000002</v>
      </c>
      <c r="K97" s="91"/>
    </row>
    <row r="98" spans="1:34">
      <c r="A98" s="77"/>
      <c r="B98" s="20"/>
      <c r="C98" s="20"/>
      <c r="D98" s="1131" t="s">
        <v>145</v>
      </c>
      <c r="E98" s="977"/>
      <c r="F98" s="6">
        <v>110.818</v>
      </c>
      <c r="G98" s="6">
        <v>16.259</v>
      </c>
      <c r="H98" s="7">
        <v>0</v>
      </c>
      <c r="I98" s="8">
        <v>127.077</v>
      </c>
      <c r="K98" s="91"/>
    </row>
    <row r="99" spans="1:34">
      <c r="A99" s="77"/>
      <c r="B99" s="20"/>
      <c r="C99" s="1126" t="s">
        <v>192</v>
      </c>
      <c r="D99" s="1126"/>
      <c r="E99" s="1126"/>
      <c r="F99" s="15">
        <v>0</v>
      </c>
      <c r="G99" s="6">
        <v>-127.28417999999999</v>
      </c>
      <c r="H99" s="7">
        <v>-3.0630000000000002</v>
      </c>
      <c r="I99" s="8">
        <v>-130.34717999999998</v>
      </c>
      <c r="K99" s="91"/>
    </row>
    <row r="100" spans="1:34" s="4" customFormat="1">
      <c r="A100" s="79">
        <v>10</v>
      </c>
      <c r="B100" s="1130" t="s">
        <v>146</v>
      </c>
      <c r="C100" s="1130"/>
      <c r="D100" s="1130"/>
      <c r="E100" s="974"/>
      <c r="F100" s="80">
        <v>-35.823999999999998</v>
      </c>
      <c r="G100" s="80">
        <v>-49.83</v>
      </c>
      <c r="H100" s="81">
        <v>-0.23</v>
      </c>
      <c r="I100" s="8">
        <v>-85.884</v>
      </c>
      <c r="K100" s="9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>
      <c r="A101" s="75"/>
      <c r="B101" s="76"/>
      <c r="C101" s="1128" t="s">
        <v>147</v>
      </c>
      <c r="D101" s="1128"/>
      <c r="E101" s="968"/>
      <c r="F101" s="6">
        <v>-35.823999999999998</v>
      </c>
      <c r="G101" s="6">
        <v>-49.83</v>
      </c>
      <c r="H101" s="7">
        <v>-0.23</v>
      </c>
      <c r="I101" s="8">
        <v>-85.884</v>
      </c>
      <c r="K101" s="91"/>
    </row>
    <row r="102" spans="1:34" hidden="1">
      <c r="A102" s="75"/>
      <c r="B102" s="76"/>
      <c r="C102" s="1128" t="s">
        <v>27</v>
      </c>
      <c r="D102" s="1128"/>
      <c r="E102" s="968"/>
      <c r="F102" s="6">
        <v>0</v>
      </c>
      <c r="G102" s="6">
        <v>0</v>
      </c>
      <c r="H102" s="7">
        <v>0</v>
      </c>
      <c r="I102" s="8">
        <v>0</v>
      </c>
      <c r="K102" s="91"/>
    </row>
    <row r="103" spans="1:34" s="4" customFormat="1">
      <c r="A103" s="79">
        <v>11</v>
      </c>
      <c r="B103" s="1129" t="s">
        <v>148</v>
      </c>
      <c r="C103" s="1129"/>
      <c r="D103" s="1129"/>
      <c r="E103" s="984"/>
      <c r="F103" s="80">
        <v>-1762.1579999999999</v>
      </c>
      <c r="G103" s="80">
        <v>-974.58699999999999</v>
      </c>
      <c r="H103" s="81">
        <v>-252.03299999999999</v>
      </c>
      <c r="I103" s="8">
        <v>-2988.7779999999998</v>
      </c>
      <c r="K103" s="9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s="4" customFormat="1">
      <c r="A104" s="79">
        <v>12</v>
      </c>
      <c r="B104" s="82" t="s">
        <v>149</v>
      </c>
      <c r="C104" s="82"/>
      <c r="D104" s="82"/>
      <c r="E104" s="83"/>
      <c r="F104" s="80">
        <v>-500.06900000000002</v>
      </c>
      <c r="G104" s="80">
        <v>-281.80399999999997</v>
      </c>
      <c r="H104" s="81">
        <v>-81.262</v>
      </c>
      <c r="I104" s="8">
        <v>-863.13499999999999</v>
      </c>
      <c r="K104" s="9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s="4" customFormat="1">
      <c r="A105" s="79">
        <v>13</v>
      </c>
      <c r="B105" s="1129" t="s">
        <v>150</v>
      </c>
      <c r="C105" s="1129"/>
      <c r="D105" s="1129"/>
      <c r="E105" s="984"/>
      <c r="F105" s="80">
        <v>-2517.8989999999999</v>
      </c>
      <c r="G105" s="80">
        <v>-1239.7629999999999</v>
      </c>
      <c r="H105" s="17">
        <v>-283.35700000000003</v>
      </c>
      <c r="I105" s="8">
        <v>-4041.0189999999998</v>
      </c>
      <c r="K105" s="9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>
      <c r="A106" s="75"/>
      <c r="B106" s="76"/>
      <c r="C106" s="1126" t="s">
        <v>151</v>
      </c>
      <c r="D106" s="1126"/>
      <c r="E106" s="971"/>
      <c r="F106" s="6">
        <v>-1471.8340000000001</v>
      </c>
      <c r="G106" s="6">
        <v>-927.76499999999999</v>
      </c>
      <c r="H106" s="7">
        <v>-228.416</v>
      </c>
      <c r="I106" s="8">
        <v>-2628.0149999999999</v>
      </c>
      <c r="K106" s="91"/>
    </row>
    <row r="107" spans="1:34">
      <c r="A107" s="75"/>
      <c r="B107" s="76"/>
      <c r="C107" s="1126" t="s">
        <v>152</v>
      </c>
      <c r="D107" s="1126"/>
      <c r="E107" s="971"/>
      <c r="F107" s="6">
        <v>-656.721</v>
      </c>
      <c r="G107" s="6">
        <v>-143.047</v>
      </c>
      <c r="H107" s="7">
        <v>-20.440000000000001</v>
      </c>
      <c r="I107" s="8">
        <v>-820.20799999999997</v>
      </c>
      <c r="K107" s="91"/>
    </row>
    <row r="108" spans="1:34" hidden="1">
      <c r="A108" s="75"/>
      <c r="B108" s="76"/>
      <c r="C108" s="1126" t="s">
        <v>50</v>
      </c>
      <c r="D108" s="1126"/>
      <c r="E108" s="971"/>
      <c r="F108" s="6">
        <v>0</v>
      </c>
      <c r="G108" s="6">
        <v>0</v>
      </c>
      <c r="H108" s="7">
        <v>0</v>
      </c>
      <c r="I108" s="8">
        <v>0</v>
      </c>
      <c r="K108" s="91"/>
    </row>
    <row r="109" spans="1:34">
      <c r="A109" s="75"/>
      <c r="B109" s="76"/>
      <c r="C109" s="1128" t="s">
        <v>51</v>
      </c>
      <c r="D109" s="1128"/>
      <c r="E109" s="968"/>
      <c r="F109" s="6">
        <v>-0.1</v>
      </c>
      <c r="G109" s="6">
        <v>-1E-3</v>
      </c>
      <c r="H109" s="7">
        <v>-0.123</v>
      </c>
      <c r="I109" s="8">
        <v>-0.224</v>
      </c>
      <c r="K109" s="91"/>
    </row>
    <row r="110" spans="1:34">
      <c r="A110" s="75"/>
      <c r="B110" s="76"/>
      <c r="C110" s="1128" t="s">
        <v>153</v>
      </c>
      <c r="D110" s="1128"/>
      <c r="E110" s="968"/>
      <c r="F110" s="6">
        <v>-284.85599999999999</v>
      </c>
      <c r="G110" s="6">
        <v>-110.89</v>
      </c>
      <c r="H110" s="7">
        <v>-9.3620000000000001</v>
      </c>
      <c r="I110" s="8">
        <v>-405.108</v>
      </c>
      <c r="K110" s="91"/>
    </row>
    <row r="111" spans="1:34">
      <c r="A111" s="75"/>
      <c r="B111" s="76"/>
      <c r="C111" s="1126" t="s">
        <v>154</v>
      </c>
      <c r="D111" s="1126"/>
      <c r="E111" s="971"/>
      <c r="F111" s="6">
        <v>-7.1040000000000001</v>
      </c>
      <c r="G111" s="6">
        <v>-2.218</v>
      </c>
      <c r="H111" s="7">
        <v>0</v>
      </c>
      <c r="I111" s="8">
        <v>-9.3219999999999992</v>
      </c>
      <c r="K111" s="91"/>
    </row>
    <row r="112" spans="1:34">
      <c r="A112" s="75"/>
      <c r="B112" s="76"/>
      <c r="C112" s="1126" t="s">
        <v>84</v>
      </c>
      <c r="D112" s="1126"/>
      <c r="E112" s="971"/>
      <c r="F112" s="6">
        <v>-88.247</v>
      </c>
      <c r="G112" s="6">
        <v>-52.706000000000003</v>
      </c>
      <c r="H112" s="7">
        <v>-25.013000000000002</v>
      </c>
      <c r="I112" s="8">
        <v>-165.96600000000001</v>
      </c>
      <c r="K112" s="91"/>
    </row>
    <row r="113" spans="1:34">
      <c r="A113" s="75"/>
      <c r="B113" s="76"/>
      <c r="C113" s="1132" t="s">
        <v>85</v>
      </c>
      <c r="D113" s="1132"/>
      <c r="E113" s="981"/>
      <c r="F113" s="6">
        <v>-9.0370000000000008</v>
      </c>
      <c r="G113" s="6">
        <v>-3.1360000000000001</v>
      </c>
      <c r="H113" s="7">
        <v>-3.0000000000000001E-3</v>
      </c>
      <c r="I113" s="8">
        <v>-12.176</v>
      </c>
      <c r="K113" s="91"/>
    </row>
    <row r="114" spans="1:34" s="4" customFormat="1" ht="13.5" thickBot="1">
      <c r="A114" s="86">
        <v>14</v>
      </c>
      <c r="B114" s="1127" t="s">
        <v>189</v>
      </c>
      <c r="C114" s="1127"/>
      <c r="D114" s="1127"/>
      <c r="E114" s="1001"/>
      <c r="F114" s="87">
        <v>1482.4570000000001</v>
      </c>
      <c r="G114" s="87">
        <v>-978.53517999999997</v>
      </c>
      <c r="H114" s="88">
        <v>-246.90100000000001</v>
      </c>
      <c r="I114" s="11">
        <v>257.02082000000007</v>
      </c>
      <c r="J114" s="141"/>
      <c r="K114" s="9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idden="1">
      <c r="A115" s="89">
        <v>15</v>
      </c>
      <c r="B115" s="1136" t="s">
        <v>28</v>
      </c>
      <c r="C115" s="1136"/>
      <c r="D115" s="1136"/>
      <c r="E115" s="1137"/>
      <c r="F115" s="142"/>
      <c r="G115" s="142"/>
      <c r="H115" s="142"/>
      <c r="I115" s="5">
        <f>SUM(F115:H115)</f>
        <v>0</v>
      </c>
      <c r="K115" s="91">
        <f>I115-'[6]Income Statement'!$W$3</f>
        <v>-14422798</v>
      </c>
    </row>
    <row r="116" spans="1:34" ht="13.5" hidden="1" thickBot="1">
      <c r="A116" s="86">
        <v>16</v>
      </c>
      <c r="B116" s="1127" t="s">
        <v>29</v>
      </c>
      <c r="C116" s="1127"/>
      <c r="D116" s="1127"/>
      <c r="E116" s="1001"/>
      <c r="F116" s="87">
        <f>F114+F115</f>
        <v>1482.4570000000001</v>
      </c>
      <c r="G116" s="87">
        <f>G114+G115</f>
        <v>-978.53517999999997</v>
      </c>
      <c r="H116" s="143">
        <f>H114+H115</f>
        <v>-246.90100000000001</v>
      </c>
      <c r="I116" s="11">
        <f>SUM(F116:H116)</f>
        <v>257.02082000000013</v>
      </c>
      <c r="K116" s="91">
        <f>I116-'[6]Income Statement'!$W$3</f>
        <v>-14422540.979180001</v>
      </c>
    </row>
    <row r="118" spans="1:34" ht="14.25">
      <c r="A118" s="90" t="s">
        <v>193</v>
      </c>
      <c r="F118" s="144"/>
      <c r="G118" s="144"/>
      <c r="H118" s="144"/>
      <c r="I118" s="144"/>
    </row>
    <row r="119" spans="1:34" ht="15">
      <c r="F119" s="145"/>
      <c r="G119" s="145"/>
      <c r="H119" s="145"/>
      <c r="I119" s="145"/>
    </row>
    <row r="120" spans="1:34">
      <c r="F120" s="140"/>
      <c r="G120" s="140"/>
      <c r="H120" s="140"/>
      <c r="I120" s="140"/>
    </row>
    <row r="121" spans="1:34">
      <c r="F121" s="140"/>
      <c r="G121" s="140"/>
      <c r="H121" s="140"/>
      <c r="I121" s="140"/>
    </row>
  </sheetData>
  <mergeCells count="93">
    <mergeCell ref="C96:E96"/>
    <mergeCell ref="B116:E116"/>
    <mergeCell ref="A2:I2"/>
    <mergeCell ref="C109:E109"/>
    <mergeCell ref="C110:E110"/>
    <mergeCell ref="C111:E111"/>
    <mergeCell ref="C112:E112"/>
    <mergeCell ref="C113:E113"/>
    <mergeCell ref="B114:E114"/>
    <mergeCell ref="C102:E102"/>
    <mergeCell ref="B103:E103"/>
    <mergeCell ref="D97:E97"/>
    <mergeCell ref="D98:E98"/>
    <mergeCell ref="C99:E99"/>
    <mergeCell ref="B100:E100"/>
    <mergeCell ref="C101:E101"/>
    <mergeCell ref="B115:E115"/>
    <mergeCell ref="B105:E105"/>
    <mergeCell ref="C106:E106"/>
    <mergeCell ref="C107:E107"/>
    <mergeCell ref="C108:E108"/>
    <mergeCell ref="D95:E95"/>
    <mergeCell ref="C84:E84"/>
    <mergeCell ref="C85:E85"/>
    <mergeCell ref="C86:E86"/>
    <mergeCell ref="C87:E87"/>
    <mergeCell ref="C88:E88"/>
    <mergeCell ref="D94:E94"/>
    <mergeCell ref="C89:E89"/>
    <mergeCell ref="C90:E90"/>
    <mergeCell ref="C91:E91"/>
    <mergeCell ref="B92:E92"/>
    <mergeCell ref="C93:E93"/>
    <mergeCell ref="C69:E69"/>
    <mergeCell ref="B70:E70"/>
    <mergeCell ref="B83:E83"/>
    <mergeCell ref="D72:E72"/>
    <mergeCell ref="D73:E73"/>
    <mergeCell ref="C74:E74"/>
    <mergeCell ref="D75:E75"/>
    <mergeCell ref="D76:E76"/>
    <mergeCell ref="D77:E77"/>
    <mergeCell ref="C78:E78"/>
    <mergeCell ref="C71:E71"/>
    <mergeCell ref="B79:E79"/>
    <mergeCell ref="C80:E80"/>
    <mergeCell ref="C81:E81"/>
    <mergeCell ref="C82:E82"/>
    <mergeCell ref="C65:E65"/>
    <mergeCell ref="D66:E66"/>
    <mergeCell ref="D67:E67"/>
    <mergeCell ref="C68:E68"/>
    <mergeCell ref="C51:E51"/>
    <mergeCell ref="D52:E52"/>
    <mergeCell ref="D53:E53"/>
    <mergeCell ref="D54:E54"/>
    <mergeCell ref="D55:E55"/>
    <mergeCell ref="B57:E57"/>
    <mergeCell ref="C60:E60"/>
    <mergeCell ref="B61:E61"/>
    <mergeCell ref="C62:E62"/>
    <mergeCell ref="D63:E63"/>
    <mergeCell ref="D64:E64"/>
    <mergeCell ref="C59:E59"/>
    <mergeCell ref="C40:E40"/>
    <mergeCell ref="C41:E41"/>
    <mergeCell ref="D47:E47"/>
    <mergeCell ref="C48:E48"/>
    <mergeCell ref="D49:E49"/>
    <mergeCell ref="D21:E21"/>
    <mergeCell ref="C22:E22"/>
    <mergeCell ref="C36:E36"/>
    <mergeCell ref="D24:E24"/>
    <mergeCell ref="C25:E25"/>
    <mergeCell ref="D26:E26"/>
    <mergeCell ref="D27:E27"/>
    <mergeCell ref="D28:E28"/>
    <mergeCell ref="D29:E29"/>
    <mergeCell ref="C31:E31"/>
    <mergeCell ref="D23:E23"/>
    <mergeCell ref="B32:E32"/>
    <mergeCell ref="C33:E33"/>
    <mergeCell ref="D34:E34"/>
    <mergeCell ref="D35:E35"/>
    <mergeCell ref="D9:E9"/>
    <mergeCell ref="C10:E10"/>
    <mergeCell ref="C14:E14"/>
    <mergeCell ref="C15:E15"/>
    <mergeCell ref="H4:I4"/>
    <mergeCell ref="B5:E5"/>
    <mergeCell ref="B6:E6"/>
    <mergeCell ref="C7:E7"/>
    <mergeCell ref="D8:E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8"/>
  <sheetViews>
    <sheetView workbookViewId="0">
      <selection activeCell="A3" sqref="A3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6" width="12.5703125" style="1" bestFit="1" customWidth="1"/>
    <col min="7" max="7" width="12" style="1" bestFit="1" customWidth="1"/>
    <col min="8" max="8" width="11.85546875" style="1" customWidth="1"/>
    <col min="9" max="9" width="12.5703125" style="1" bestFit="1" customWidth="1"/>
    <col min="10" max="33" width="9.140625" style="1"/>
    <col min="34" max="16384" width="9.140625" style="2"/>
  </cols>
  <sheetData>
    <row r="2" spans="1:11">
      <c r="A2" s="1153" t="s">
        <v>196</v>
      </c>
      <c r="B2" s="1153"/>
      <c r="C2" s="1153"/>
      <c r="D2" s="1153"/>
      <c r="E2" s="1153"/>
      <c r="F2" s="1153"/>
      <c r="G2" s="1153"/>
      <c r="H2" s="1153"/>
      <c r="I2" s="1153"/>
    </row>
    <row r="4" spans="1:11" ht="13.5" thickBot="1">
      <c r="F4" s="2"/>
      <c r="G4" s="2"/>
      <c r="H4" s="1186" t="s">
        <v>90</v>
      </c>
      <c r="I4" s="1186"/>
    </row>
    <row r="5" spans="1:11" ht="26.25" thickBot="1">
      <c r="A5" s="67" t="s">
        <v>177</v>
      </c>
      <c r="B5" s="1187" t="s">
        <v>89</v>
      </c>
      <c r="C5" s="1188"/>
      <c r="D5" s="1188"/>
      <c r="E5" s="1188"/>
      <c r="F5" s="69" t="s">
        <v>91</v>
      </c>
      <c r="G5" s="69" t="s">
        <v>92</v>
      </c>
      <c r="H5" s="70" t="s">
        <v>93</v>
      </c>
      <c r="I5" s="71" t="s">
        <v>94</v>
      </c>
    </row>
    <row r="6" spans="1:11">
      <c r="A6" s="72">
        <v>1</v>
      </c>
      <c r="B6" s="1134" t="s">
        <v>53</v>
      </c>
      <c r="C6" s="1134"/>
      <c r="D6" s="1134"/>
      <c r="E6" s="1004"/>
      <c r="F6" s="73">
        <v>12687.954</v>
      </c>
      <c r="G6" s="73">
        <v>5770.7169999999996</v>
      </c>
      <c r="H6" s="74">
        <v>1062.865</v>
      </c>
      <c r="I6" s="5">
        <v>19521.536</v>
      </c>
      <c r="K6" s="91"/>
    </row>
    <row r="7" spans="1:11">
      <c r="A7" s="75"/>
      <c r="B7" s="76"/>
      <c r="C7" s="971" t="s">
        <v>98</v>
      </c>
      <c r="D7" s="972"/>
      <c r="E7" s="972"/>
      <c r="F7" s="6">
        <v>5873.4740000000002</v>
      </c>
      <c r="G7" s="6">
        <v>2769.864</v>
      </c>
      <c r="H7" s="7">
        <v>353.589</v>
      </c>
      <c r="I7" s="8">
        <v>8996.9269999999997</v>
      </c>
      <c r="K7" s="91"/>
    </row>
    <row r="8" spans="1:11">
      <c r="A8" s="77"/>
      <c r="B8" s="20"/>
      <c r="C8" s="20"/>
      <c r="D8" s="1135" t="s">
        <v>99</v>
      </c>
      <c r="E8" s="966"/>
      <c r="F8" s="6">
        <v>5849.9579999999996</v>
      </c>
      <c r="G8" s="6">
        <v>2755.7510000000002</v>
      </c>
      <c r="H8" s="7">
        <v>353.589</v>
      </c>
      <c r="I8" s="8">
        <v>8959.2980000000007</v>
      </c>
      <c r="K8" s="91"/>
    </row>
    <row r="9" spans="1:11">
      <c r="A9" s="77"/>
      <c r="B9" s="20"/>
      <c r="C9" s="20"/>
      <c r="D9" s="1135" t="s">
        <v>100</v>
      </c>
      <c r="E9" s="966"/>
      <c r="F9" s="6">
        <v>23.515999999999998</v>
      </c>
      <c r="G9" s="6">
        <v>14.113</v>
      </c>
      <c r="H9" s="7">
        <v>0</v>
      </c>
      <c r="I9" s="8">
        <v>37.628999999999998</v>
      </c>
      <c r="K9" s="91"/>
    </row>
    <row r="10" spans="1:11">
      <c r="A10" s="75"/>
      <c r="B10" s="76"/>
      <c r="C10" s="1126" t="s">
        <v>101</v>
      </c>
      <c r="D10" s="1126"/>
      <c r="E10" s="971"/>
      <c r="F10" s="6">
        <v>495.173</v>
      </c>
      <c r="G10" s="6">
        <v>265.74299999999999</v>
      </c>
      <c r="H10" s="7">
        <v>31.718</v>
      </c>
      <c r="I10" s="8">
        <v>792.63400000000001</v>
      </c>
      <c r="K10" s="91"/>
    </row>
    <row r="11" spans="1:11">
      <c r="A11" s="77"/>
      <c r="B11" s="20"/>
      <c r="C11" s="20"/>
      <c r="D11" s="20" t="s">
        <v>102</v>
      </c>
      <c r="E11" s="21"/>
      <c r="F11" s="6">
        <v>492.173</v>
      </c>
      <c r="G11" s="6">
        <v>264.34899999999999</v>
      </c>
      <c r="H11" s="7">
        <v>31.718</v>
      </c>
      <c r="I11" s="8">
        <v>788.24</v>
      </c>
      <c r="K11" s="91"/>
    </row>
    <row r="12" spans="1:11">
      <c r="A12" s="77"/>
      <c r="B12" s="20"/>
      <c r="C12" s="20"/>
      <c r="D12" s="20" t="s">
        <v>103</v>
      </c>
      <c r="E12" s="21"/>
      <c r="F12" s="6">
        <v>3</v>
      </c>
      <c r="G12" s="6">
        <v>1.3939999999999999</v>
      </c>
      <c r="H12" s="7">
        <v>0</v>
      </c>
      <c r="I12" s="8">
        <v>4.3940000000000001</v>
      </c>
      <c r="K12" s="91"/>
    </row>
    <row r="13" spans="1:11" ht="12.75" hidden="1" customHeight="1">
      <c r="A13" s="77"/>
      <c r="B13" s="20"/>
      <c r="C13" s="20"/>
      <c r="D13" s="20" t="s">
        <v>45</v>
      </c>
      <c r="E13" s="21"/>
      <c r="F13" s="6">
        <v>0</v>
      </c>
      <c r="G13" s="6">
        <v>0</v>
      </c>
      <c r="H13" s="7">
        <v>0</v>
      </c>
      <c r="I13" s="8">
        <v>0</v>
      </c>
      <c r="K13" s="91"/>
    </row>
    <row r="14" spans="1:11">
      <c r="A14" s="78"/>
      <c r="B14" s="19"/>
      <c r="C14" s="1128" t="s">
        <v>178</v>
      </c>
      <c r="D14" s="1128"/>
      <c r="E14" s="968"/>
      <c r="F14" s="6">
        <v>5.3609999999999998</v>
      </c>
      <c r="G14" s="6">
        <v>2.5819999999999999</v>
      </c>
      <c r="H14" s="7">
        <v>0.61299999999999999</v>
      </c>
      <c r="I14" s="8">
        <v>8.5559999999999992</v>
      </c>
      <c r="K14" s="91"/>
    </row>
    <row r="15" spans="1:11">
      <c r="A15" s="75"/>
      <c r="B15" s="76"/>
      <c r="C15" s="1126" t="s">
        <v>105</v>
      </c>
      <c r="D15" s="1126"/>
      <c r="E15" s="971"/>
      <c r="F15" s="6">
        <v>1033.1179999999999</v>
      </c>
      <c r="G15" s="6">
        <v>559.17499999999995</v>
      </c>
      <c r="H15" s="7">
        <v>177.489</v>
      </c>
      <c r="I15" s="8">
        <v>1769.7819999999999</v>
      </c>
      <c r="K15" s="91"/>
    </row>
    <row r="16" spans="1:11">
      <c r="A16" s="77"/>
      <c r="B16" s="20"/>
      <c r="C16" s="20"/>
      <c r="D16" s="20" t="s">
        <v>106</v>
      </c>
      <c r="E16" s="21"/>
      <c r="F16" s="6">
        <v>743.98</v>
      </c>
      <c r="G16" s="6">
        <v>397.298</v>
      </c>
      <c r="H16" s="7">
        <v>170.32</v>
      </c>
      <c r="I16" s="8">
        <v>1311.598</v>
      </c>
      <c r="K16" s="91"/>
    </row>
    <row r="17" spans="1:11">
      <c r="A17" s="77"/>
      <c r="B17" s="20"/>
      <c r="C17" s="20"/>
      <c r="D17" s="20" t="s">
        <v>107</v>
      </c>
      <c r="E17" s="21"/>
      <c r="F17" s="6">
        <v>239.12</v>
      </c>
      <c r="G17" s="6">
        <v>155.40100000000001</v>
      </c>
      <c r="H17" s="7">
        <v>6.2839999999999998</v>
      </c>
      <c r="I17" s="8">
        <v>400.80500000000001</v>
      </c>
      <c r="K17" s="91"/>
    </row>
    <row r="18" spans="1:11">
      <c r="A18" s="77"/>
      <c r="B18" s="20"/>
      <c r="C18" s="20"/>
      <c r="D18" s="20" t="s">
        <v>108</v>
      </c>
      <c r="E18" s="21"/>
      <c r="F18" s="6">
        <v>48.914999999999999</v>
      </c>
      <c r="G18" s="6">
        <v>0.19900000000000001</v>
      </c>
      <c r="H18" s="7">
        <v>0</v>
      </c>
      <c r="I18" s="8">
        <v>49.113999999999997</v>
      </c>
      <c r="K18" s="91"/>
    </row>
    <row r="19" spans="1:11">
      <c r="A19" s="77"/>
      <c r="B19" s="20"/>
      <c r="C19" s="20"/>
      <c r="D19" s="20" t="s">
        <v>109</v>
      </c>
      <c r="E19" s="21"/>
      <c r="F19" s="6">
        <v>0.35399999999999998</v>
      </c>
      <c r="G19" s="6">
        <v>0</v>
      </c>
      <c r="H19" s="7">
        <v>0</v>
      </c>
      <c r="I19" s="8">
        <v>0.35399999999999998</v>
      </c>
      <c r="K19" s="91"/>
    </row>
    <row r="20" spans="1:11">
      <c r="A20" s="77"/>
      <c r="B20" s="20"/>
      <c r="C20" s="20"/>
      <c r="D20" s="20" t="s">
        <v>46</v>
      </c>
      <c r="E20" s="21"/>
      <c r="F20" s="6">
        <v>0</v>
      </c>
      <c r="G20" s="6">
        <v>0</v>
      </c>
      <c r="H20" s="6">
        <v>0</v>
      </c>
      <c r="I20" s="8">
        <v>0</v>
      </c>
      <c r="K20" s="91"/>
    </row>
    <row r="21" spans="1:11">
      <c r="A21" s="77"/>
      <c r="B21" s="20"/>
      <c r="C21" s="20"/>
      <c r="D21" s="1131" t="s">
        <v>110</v>
      </c>
      <c r="E21" s="977"/>
      <c r="F21" s="6">
        <v>0.749</v>
      </c>
      <c r="G21" s="6">
        <v>6.2770000000000001</v>
      </c>
      <c r="H21" s="7">
        <v>0.88500000000000001</v>
      </c>
      <c r="I21" s="8">
        <v>7.9109999999999996</v>
      </c>
      <c r="K21" s="91"/>
    </row>
    <row r="22" spans="1:11">
      <c r="A22" s="75"/>
      <c r="B22" s="20"/>
      <c r="C22" s="971" t="s">
        <v>111</v>
      </c>
      <c r="D22" s="972"/>
      <c r="E22" s="972"/>
      <c r="F22" s="6">
        <v>4707.8220000000001</v>
      </c>
      <c r="G22" s="6">
        <v>1932.443</v>
      </c>
      <c r="H22" s="7">
        <v>443.58699999999999</v>
      </c>
      <c r="I22" s="8">
        <v>7083.8519999999999</v>
      </c>
      <c r="K22" s="91"/>
    </row>
    <row r="23" spans="1:11">
      <c r="A23" s="77"/>
      <c r="B23" s="20"/>
      <c r="C23" s="20"/>
      <c r="D23" s="966" t="s">
        <v>112</v>
      </c>
      <c r="E23" s="1139"/>
      <c r="F23" s="6">
        <v>10.433999999999999</v>
      </c>
      <c r="G23" s="6">
        <v>503.14100000000002</v>
      </c>
      <c r="H23" s="7">
        <v>1.873</v>
      </c>
      <c r="I23" s="8">
        <v>515.44799999999998</v>
      </c>
      <c r="K23" s="91"/>
    </row>
    <row r="24" spans="1:11">
      <c r="A24" s="77"/>
      <c r="B24" s="20"/>
      <c r="C24" s="20"/>
      <c r="D24" s="966" t="s">
        <v>113</v>
      </c>
      <c r="E24" s="1139"/>
      <c r="F24" s="6">
        <v>4697.3879999999999</v>
      </c>
      <c r="G24" s="6">
        <v>1429.3019999999999</v>
      </c>
      <c r="H24" s="7">
        <v>441.714</v>
      </c>
      <c r="I24" s="8">
        <v>6568.4040000000005</v>
      </c>
      <c r="K24" s="91"/>
    </row>
    <row r="25" spans="1:11">
      <c r="A25" s="75"/>
      <c r="B25" s="20"/>
      <c r="C25" s="971" t="s">
        <v>114</v>
      </c>
      <c r="D25" s="972"/>
      <c r="E25" s="972"/>
      <c r="F25" s="6">
        <v>141.596</v>
      </c>
      <c r="G25" s="6">
        <v>76.866</v>
      </c>
      <c r="H25" s="7">
        <v>10.667</v>
      </c>
      <c r="I25" s="8">
        <v>229.12899999999999</v>
      </c>
      <c r="K25" s="91"/>
    </row>
    <row r="26" spans="1:11">
      <c r="A26" s="77"/>
      <c r="B26" s="20"/>
      <c r="C26" s="20"/>
      <c r="D26" s="1131" t="s">
        <v>115</v>
      </c>
      <c r="E26" s="977"/>
      <c r="F26" s="6">
        <v>4.7E-2</v>
      </c>
      <c r="G26" s="6">
        <v>6.5629999999999997</v>
      </c>
      <c r="H26" s="7">
        <v>0</v>
      </c>
      <c r="I26" s="8">
        <v>6.61</v>
      </c>
      <c r="K26" s="91"/>
    </row>
    <row r="27" spans="1:11" ht="12.75" hidden="1" customHeight="1">
      <c r="A27" s="77"/>
      <c r="B27" s="20"/>
      <c r="C27" s="20"/>
      <c r="D27" s="1131" t="s">
        <v>47</v>
      </c>
      <c r="E27" s="977"/>
      <c r="F27" s="6">
        <v>0</v>
      </c>
      <c r="G27" s="6">
        <v>0</v>
      </c>
      <c r="H27" s="7">
        <v>0</v>
      </c>
      <c r="I27" s="8">
        <v>0</v>
      </c>
      <c r="K27" s="91"/>
    </row>
    <row r="28" spans="1:11">
      <c r="A28" s="77"/>
      <c r="B28" s="20"/>
      <c r="C28" s="20"/>
      <c r="D28" s="1131" t="s">
        <v>48</v>
      </c>
      <c r="E28" s="977"/>
      <c r="F28" s="6">
        <v>0</v>
      </c>
      <c r="G28" s="6">
        <v>0</v>
      </c>
      <c r="H28" s="7">
        <v>1E-3</v>
      </c>
      <c r="I28" s="8">
        <v>1E-3</v>
      </c>
      <c r="K28" s="91"/>
    </row>
    <row r="29" spans="1:11">
      <c r="A29" s="77"/>
      <c r="B29" s="20"/>
      <c r="C29" s="20"/>
      <c r="D29" s="1131" t="s">
        <v>117</v>
      </c>
      <c r="E29" s="977"/>
      <c r="F29" s="6">
        <v>141.54900000000001</v>
      </c>
      <c r="G29" s="6">
        <v>70.296999999999997</v>
      </c>
      <c r="H29" s="7">
        <v>10.593999999999999</v>
      </c>
      <c r="I29" s="8">
        <v>222.44</v>
      </c>
      <c r="K29" s="91"/>
    </row>
    <row r="30" spans="1:11">
      <c r="A30" s="77"/>
      <c r="B30" s="20"/>
      <c r="C30" s="20"/>
      <c r="D30" s="20" t="s">
        <v>118</v>
      </c>
      <c r="E30" s="21"/>
      <c r="F30" s="6">
        <v>0</v>
      </c>
      <c r="G30" s="6">
        <v>6.0000000000000001E-3</v>
      </c>
      <c r="H30" s="7">
        <v>7.1999999999999995E-2</v>
      </c>
      <c r="I30" s="8">
        <v>7.8E-2</v>
      </c>
      <c r="K30" s="91"/>
    </row>
    <row r="31" spans="1:11">
      <c r="A31" s="77"/>
      <c r="B31" s="20"/>
      <c r="C31" s="981" t="s">
        <v>119</v>
      </c>
      <c r="D31" s="982"/>
      <c r="E31" s="1185"/>
      <c r="F31" s="15">
        <v>431.41</v>
      </c>
      <c r="G31" s="6">
        <v>164.04400000000001</v>
      </c>
      <c r="H31" s="7">
        <v>45.201999999999998</v>
      </c>
      <c r="I31" s="8">
        <v>640.65599999999995</v>
      </c>
      <c r="K31" s="91"/>
    </row>
    <row r="32" spans="1:11">
      <c r="A32" s="79">
        <v>2</v>
      </c>
      <c r="B32" s="1129" t="s">
        <v>120</v>
      </c>
      <c r="C32" s="1129"/>
      <c r="D32" s="1129"/>
      <c r="E32" s="984"/>
      <c r="F32" s="80">
        <v>-6057.8069999999998</v>
      </c>
      <c r="G32" s="80">
        <v>-2573.4009999999998</v>
      </c>
      <c r="H32" s="81">
        <v>-489.18299999999999</v>
      </c>
      <c r="I32" s="8">
        <v>-9120.3909999999996</v>
      </c>
      <c r="K32" s="91"/>
    </row>
    <row r="33" spans="1:11">
      <c r="A33" s="75"/>
      <c r="B33" s="76"/>
      <c r="C33" s="1126" t="s">
        <v>98</v>
      </c>
      <c r="D33" s="1126"/>
      <c r="E33" s="971"/>
      <c r="F33" s="6">
        <v>-553.46900000000005</v>
      </c>
      <c r="G33" s="6">
        <v>-439.49799999999999</v>
      </c>
      <c r="H33" s="7">
        <v>-60.026000000000003</v>
      </c>
      <c r="I33" s="8">
        <v>-1052.9929999999999</v>
      </c>
      <c r="K33" s="91"/>
    </row>
    <row r="34" spans="1:11">
      <c r="A34" s="77"/>
      <c r="B34" s="20"/>
      <c r="C34" s="20"/>
      <c r="D34" s="1135" t="s">
        <v>99</v>
      </c>
      <c r="E34" s="966"/>
      <c r="F34" s="6">
        <v>-509.92700000000002</v>
      </c>
      <c r="G34" s="6">
        <v>-412.12799999999999</v>
      </c>
      <c r="H34" s="7">
        <v>-55.881</v>
      </c>
      <c r="I34" s="8">
        <v>-977.93600000000004</v>
      </c>
      <c r="K34" s="91"/>
    </row>
    <row r="35" spans="1:11">
      <c r="A35" s="77"/>
      <c r="B35" s="20"/>
      <c r="C35" s="20"/>
      <c r="D35" s="1135" t="s">
        <v>100</v>
      </c>
      <c r="E35" s="966"/>
      <c r="F35" s="6">
        <v>-43.542000000000002</v>
      </c>
      <c r="G35" s="6">
        <v>-27.37</v>
      </c>
      <c r="H35" s="7">
        <v>-4.1449999999999996</v>
      </c>
      <c r="I35" s="8">
        <v>-75.057000000000002</v>
      </c>
      <c r="K35" s="91"/>
    </row>
    <row r="36" spans="1:11">
      <c r="A36" s="75"/>
      <c r="B36" s="76"/>
      <c r="C36" s="1126" t="s">
        <v>101</v>
      </c>
      <c r="D36" s="1126"/>
      <c r="E36" s="971"/>
      <c r="F36" s="6">
        <v>-19.106000000000002</v>
      </c>
      <c r="G36" s="6">
        <v>-19.212</v>
      </c>
      <c r="H36" s="7">
        <v>-2.2050000000000001</v>
      </c>
      <c r="I36" s="8">
        <v>-40.523000000000003</v>
      </c>
      <c r="K36" s="91"/>
    </row>
    <row r="37" spans="1:11">
      <c r="A37" s="77"/>
      <c r="B37" s="20"/>
      <c r="C37" s="20"/>
      <c r="D37" s="20" t="s">
        <v>102</v>
      </c>
      <c r="E37" s="21"/>
      <c r="F37" s="6">
        <v>-19.053000000000001</v>
      </c>
      <c r="G37" s="6">
        <v>-19.212</v>
      </c>
      <c r="H37" s="7">
        <v>-2.165</v>
      </c>
      <c r="I37" s="8">
        <v>-40.43</v>
      </c>
      <c r="K37" s="91"/>
    </row>
    <row r="38" spans="1:11">
      <c r="A38" s="77"/>
      <c r="B38" s="20"/>
      <c r="C38" s="20"/>
      <c r="D38" s="20" t="s">
        <v>103</v>
      </c>
      <c r="E38" s="21"/>
      <c r="F38" s="6">
        <v>-3.1E-2</v>
      </c>
      <c r="G38" s="6">
        <v>0</v>
      </c>
      <c r="H38" s="7">
        <v>-0.04</v>
      </c>
      <c r="I38" s="8">
        <v>-7.0999999999999994E-2</v>
      </c>
      <c r="K38" s="91"/>
    </row>
    <row r="39" spans="1:11">
      <c r="A39" s="77"/>
      <c r="B39" s="20"/>
      <c r="C39" s="20"/>
      <c r="D39" s="20" t="s">
        <v>45</v>
      </c>
      <c r="E39" s="21"/>
      <c r="F39" s="6">
        <v>-2.1999999999999999E-2</v>
      </c>
      <c r="G39" s="6">
        <v>0</v>
      </c>
      <c r="H39" s="7">
        <v>0</v>
      </c>
      <c r="I39" s="8">
        <v>-2.1999999999999999E-2</v>
      </c>
      <c r="K39" s="91"/>
    </row>
    <row r="40" spans="1:11">
      <c r="A40" s="78"/>
      <c r="B40" s="19"/>
      <c r="C40" s="1128" t="s">
        <v>178</v>
      </c>
      <c r="D40" s="1128"/>
      <c r="E40" s="968"/>
      <c r="F40" s="6">
        <v>-35.045000000000002</v>
      </c>
      <c r="G40" s="6">
        <v>-12.782</v>
      </c>
      <c r="H40" s="7">
        <v>-7.1180000000000003</v>
      </c>
      <c r="I40" s="8">
        <v>-54.945</v>
      </c>
      <c r="K40" s="91"/>
    </row>
    <row r="41" spans="1:11">
      <c r="A41" s="75"/>
      <c r="B41" s="76"/>
      <c r="C41" s="1126" t="s">
        <v>105</v>
      </c>
      <c r="D41" s="1126"/>
      <c r="E41" s="971"/>
      <c r="F41" s="6">
        <v>-511.23599999999999</v>
      </c>
      <c r="G41" s="6">
        <v>-328.78399999999999</v>
      </c>
      <c r="H41" s="7">
        <v>-80.972999999999999</v>
      </c>
      <c r="I41" s="8">
        <v>-920.99300000000005</v>
      </c>
      <c r="K41" s="91"/>
    </row>
    <row r="42" spans="1:11">
      <c r="A42" s="77"/>
      <c r="B42" s="20"/>
      <c r="C42" s="20"/>
      <c r="D42" s="20" t="s">
        <v>106</v>
      </c>
      <c r="E42" s="21"/>
      <c r="F42" s="6">
        <v>-3.6040000000000001</v>
      </c>
      <c r="G42" s="6">
        <v>-0.95599999999999996</v>
      </c>
      <c r="H42" s="7">
        <v>-7.6999999999999999E-2</v>
      </c>
      <c r="I42" s="8">
        <v>-4.6369999999999996</v>
      </c>
      <c r="K42" s="91"/>
    </row>
    <row r="43" spans="1:11">
      <c r="A43" s="77"/>
      <c r="B43" s="20"/>
      <c r="C43" s="20"/>
      <c r="D43" s="20" t="s">
        <v>107</v>
      </c>
      <c r="E43" s="21"/>
      <c r="F43" s="6">
        <v>-310.495</v>
      </c>
      <c r="G43" s="6">
        <v>-65.33</v>
      </c>
      <c r="H43" s="7">
        <v>-2.5179999999999998</v>
      </c>
      <c r="I43" s="8">
        <v>-378.34300000000002</v>
      </c>
      <c r="K43" s="91"/>
    </row>
    <row r="44" spans="1:11">
      <c r="A44" s="77"/>
      <c r="B44" s="20"/>
      <c r="C44" s="20"/>
      <c r="D44" s="20" t="s">
        <v>108</v>
      </c>
      <c r="E44" s="21"/>
      <c r="F44" s="6">
        <v>-2.8140000000000001</v>
      </c>
      <c r="G44" s="6">
        <v>-1.4419999999999999</v>
      </c>
      <c r="H44" s="7">
        <v>-3.0000000000000001E-3</v>
      </c>
      <c r="I44" s="8">
        <v>-4.2590000000000003</v>
      </c>
      <c r="K44" s="91"/>
    </row>
    <row r="45" spans="1:11">
      <c r="A45" s="77"/>
      <c r="B45" s="20"/>
      <c r="C45" s="20"/>
      <c r="D45" s="20" t="s">
        <v>109</v>
      </c>
      <c r="E45" s="21"/>
      <c r="F45" s="6">
        <v>-100.46299999999999</v>
      </c>
      <c r="G45" s="6">
        <v>-78.739999999999995</v>
      </c>
      <c r="H45" s="7">
        <v>-27.742000000000001</v>
      </c>
      <c r="I45" s="8">
        <v>-206.94499999999999</v>
      </c>
      <c r="K45" s="91"/>
    </row>
    <row r="46" spans="1:11">
      <c r="A46" s="77"/>
      <c r="B46" s="20"/>
      <c r="C46" s="20"/>
      <c r="D46" s="20" t="s">
        <v>46</v>
      </c>
      <c r="E46" s="21"/>
      <c r="F46" s="6">
        <v>-56.121000000000002</v>
      </c>
      <c r="G46" s="6">
        <v>-149.535</v>
      </c>
      <c r="H46" s="7">
        <v>-41.470999999999997</v>
      </c>
      <c r="I46" s="8">
        <v>-247.12700000000001</v>
      </c>
      <c r="K46" s="91"/>
    </row>
    <row r="47" spans="1:11">
      <c r="A47" s="77"/>
      <c r="B47" s="20"/>
      <c r="C47" s="20"/>
      <c r="D47" s="1131" t="s">
        <v>110</v>
      </c>
      <c r="E47" s="977"/>
      <c r="F47" s="6">
        <v>-37.738999999999997</v>
      </c>
      <c r="G47" s="6">
        <v>-32.780999999999999</v>
      </c>
      <c r="H47" s="7">
        <v>-9.1620000000000008</v>
      </c>
      <c r="I47" s="8">
        <v>-79.682000000000002</v>
      </c>
      <c r="K47" s="91"/>
    </row>
    <row r="48" spans="1:11">
      <c r="A48" s="75"/>
      <c r="B48" s="20"/>
      <c r="C48" s="1126" t="s">
        <v>111</v>
      </c>
      <c r="D48" s="1126"/>
      <c r="E48" s="971"/>
      <c r="F48" s="6">
        <v>-4446.13</v>
      </c>
      <c r="G48" s="6">
        <v>-1146.47</v>
      </c>
      <c r="H48" s="7">
        <v>-278.25700000000001</v>
      </c>
      <c r="I48" s="8">
        <v>-5870.857</v>
      </c>
      <c r="K48" s="91"/>
    </row>
    <row r="49" spans="1:33">
      <c r="A49" s="77"/>
      <c r="B49" s="20"/>
      <c r="C49" s="20"/>
      <c r="D49" s="966" t="s">
        <v>112</v>
      </c>
      <c r="E49" s="1139"/>
      <c r="F49" s="6">
        <v>-4.0490000000000004</v>
      </c>
      <c r="G49" s="6">
        <v>-0.4</v>
      </c>
      <c r="H49" s="7">
        <v>-0.111</v>
      </c>
      <c r="I49" s="8">
        <v>-4.5599999999999996</v>
      </c>
      <c r="K49" s="91"/>
    </row>
    <row r="50" spans="1:33">
      <c r="A50" s="77"/>
      <c r="B50" s="20"/>
      <c r="C50" s="20"/>
      <c r="D50" s="20" t="s">
        <v>113</v>
      </c>
      <c r="E50" s="21"/>
      <c r="F50" s="6">
        <v>-4442.0810000000001</v>
      </c>
      <c r="G50" s="6">
        <v>-1146.07</v>
      </c>
      <c r="H50" s="7">
        <v>-278.14600000000002</v>
      </c>
      <c r="I50" s="8">
        <v>-5866.2969999999996</v>
      </c>
      <c r="K50" s="91"/>
    </row>
    <row r="51" spans="1:33">
      <c r="A51" s="75"/>
      <c r="B51" s="20"/>
      <c r="C51" s="1126" t="s">
        <v>114</v>
      </c>
      <c r="D51" s="1126"/>
      <c r="E51" s="971"/>
      <c r="F51" s="6">
        <v>-492.82100000000003</v>
      </c>
      <c r="G51" s="6">
        <v>-626.65499999999997</v>
      </c>
      <c r="H51" s="7">
        <v>-60.603999999999999</v>
      </c>
      <c r="I51" s="8">
        <v>-1180.08</v>
      </c>
      <c r="K51" s="91"/>
    </row>
    <row r="52" spans="1:33">
      <c r="A52" s="77"/>
      <c r="B52" s="20"/>
      <c r="C52" s="20"/>
      <c r="D52" s="1131" t="s">
        <v>115</v>
      </c>
      <c r="E52" s="977"/>
      <c r="F52" s="6">
        <v>-37.29</v>
      </c>
      <c r="G52" s="6">
        <v>-72.465999999999994</v>
      </c>
      <c r="H52" s="7">
        <v>-9.6709999999999994</v>
      </c>
      <c r="I52" s="8">
        <v>-119.42700000000001</v>
      </c>
      <c r="K52" s="91"/>
    </row>
    <row r="53" spans="1:33">
      <c r="A53" s="77"/>
      <c r="B53" s="20"/>
      <c r="C53" s="20"/>
      <c r="D53" s="1131" t="s">
        <v>47</v>
      </c>
      <c r="E53" s="977"/>
      <c r="F53" s="6">
        <v>-0.49299999999999999</v>
      </c>
      <c r="G53" s="6">
        <v>-0.12</v>
      </c>
      <c r="H53" s="7">
        <v>-4.0000000000000001E-3</v>
      </c>
      <c r="I53" s="8">
        <v>-0.61699999999999999</v>
      </c>
      <c r="K53" s="91"/>
    </row>
    <row r="54" spans="1:33">
      <c r="A54" s="77"/>
      <c r="B54" s="20"/>
      <c r="C54" s="20"/>
      <c r="D54" s="1131" t="s">
        <v>48</v>
      </c>
      <c r="E54" s="977"/>
      <c r="F54" s="6">
        <v>-0.115</v>
      </c>
      <c r="G54" s="6">
        <v>-6.2E-2</v>
      </c>
      <c r="H54" s="7">
        <v>0</v>
      </c>
      <c r="I54" s="8">
        <v>-0.17699999999999999</v>
      </c>
      <c r="K54" s="91"/>
    </row>
    <row r="55" spans="1:33">
      <c r="A55" s="77"/>
      <c r="B55" s="20"/>
      <c r="C55" s="20"/>
      <c r="D55" s="1131" t="s">
        <v>117</v>
      </c>
      <c r="E55" s="977"/>
      <c r="F55" s="6">
        <v>-399.24200000000002</v>
      </c>
      <c r="G55" s="6">
        <v>-543.78499999999997</v>
      </c>
      <c r="H55" s="7">
        <v>-43.695</v>
      </c>
      <c r="I55" s="8">
        <v>-986.72199999999998</v>
      </c>
      <c r="K55" s="91"/>
    </row>
    <row r="56" spans="1:33">
      <c r="A56" s="77"/>
      <c r="B56" s="20"/>
      <c r="C56" s="20"/>
      <c r="D56" s="20" t="s">
        <v>118</v>
      </c>
      <c r="E56" s="21"/>
      <c r="F56" s="6">
        <v>-55.680999999999997</v>
      </c>
      <c r="G56" s="6">
        <v>-10.222</v>
      </c>
      <c r="H56" s="7">
        <v>-7.234</v>
      </c>
      <c r="I56" s="8">
        <v>-73.137</v>
      </c>
      <c r="K56" s="91"/>
    </row>
    <row r="57" spans="1:33" s="4" customFormat="1">
      <c r="A57" s="79">
        <v>3</v>
      </c>
      <c r="B57" s="1129" t="s">
        <v>121</v>
      </c>
      <c r="C57" s="1129"/>
      <c r="D57" s="1129"/>
      <c r="E57" s="984"/>
      <c r="F57" s="80">
        <v>6630.1469999999999</v>
      </c>
      <c r="G57" s="80">
        <v>3197.3159999999998</v>
      </c>
      <c r="H57" s="81">
        <v>573.68200000000002</v>
      </c>
      <c r="I57" s="8">
        <v>10401.145</v>
      </c>
      <c r="J57" s="3"/>
      <c r="K57" s="9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s="4" customFormat="1">
      <c r="A58" s="79">
        <v>4</v>
      </c>
      <c r="B58" s="82" t="s">
        <v>66</v>
      </c>
      <c r="C58" s="82"/>
      <c r="D58" s="82"/>
      <c r="E58" s="83"/>
      <c r="F58" s="80">
        <v>2532.1889999999999</v>
      </c>
      <c r="G58" s="80">
        <v>795.08500000000004</v>
      </c>
      <c r="H58" s="81">
        <v>155.15199999999999</v>
      </c>
      <c r="I58" s="8">
        <v>3482.4259999999999</v>
      </c>
      <c r="J58" s="3"/>
      <c r="K58" s="9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>
      <c r="A59" s="75"/>
      <c r="B59" s="20"/>
      <c r="C59" s="1126" t="s">
        <v>67</v>
      </c>
      <c r="D59" s="1126"/>
      <c r="E59" s="971"/>
      <c r="F59" s="6">
        <v>3013.6610000000001</v>
      </c>
      <c r="G59" s="6">
        <v>1250.712</v>
      </c>
      <c r="H59" s="7">
        <v>279.96899999999999</v>
      </c>
      <c r="I59" s="8">
        <v>4544.3419999999996</v>
      </c>
      <c r="K59" s="91"/>
    </row>
    <row r="60" spans="1:33">
      <c r="A60" s="75"/>
      <c r="B60" s="20"/>
      <c r="C60" s="1126" t="s">
        <v>68</v>
      </c>
      <c r="D60" s="1126"/>
      <c r="E60" s="971"/>
      <c r="F60" s="6">
        <v>-481.47199999999998</v>
      </c>
      <c r="G60" s="6">
        <v>-455.62700000000001</v>
      </c>
      <c r="H60" s="7">
        <v>-124.81699999999999</v>
      </c>
      <c r="I60" s="8">
        <v>-1061.9159999999999</v>
      </c>
      <c r="K60" s="91"/>
    </row>
    <row r="61" spans="1:33" s="4" customFormat="1">
      <c r="A61" s="79">
        <v>5</v>
      </c>
      <c r="B61" s="1129" t="s">
        <v>180</v>
      </c>
      <c r="C61" s="1129"/>
      <c r="D61" s="1129"/>
      <c r="E61" s="984"/>
      <c r="F61" s="80">
        <v>72.135000000000005</v>
      </c>
      <c r="G61" s="80">
        <v>9.4120000000000008</v>
      </c>
      <c r="H61" s="81">
        <v>0</v>
      </c>
      <c r="I61" s="8">
        <v>81.546999999999997</v>
      </c>
      <c r="J61" s="3"/>
      <c r="K61" s="9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>
      <c r="A62" s="75"/>
      <c r="B62" s="20"/>
      <c r="C62" s="1128" t="s">
        <v>191</v>
      </c>
      <c r="D62" s="1128"/>
      <c r="E62" s="968"/>
      <c r="F62" s="6">
        <v>25.585999999999999</v>
      </c>
      <c r="G62" s="6">
        <v>-5.3840000000000003</v>
      </c>
      <c r="H62" s="7">
        <v>0</v>
      </c>
      <c r="I62" s="8">
        <v>20.202000000000002</v>
      </c>
      <c r="K62" s="91"/>
    </row>
    <row r="63" spans="1:33">
      <c r="A63" s="77"/>
      <c r="B63" s="20"/>
      <c r="C63" s="20"/>
      <c r="D63" s="1135" t="s">
        <v>30</v>
      </c>
      <c r="E63" s="966"/>
      <c r="F63" s="6">
        <v>0.748</v>
      </c>
      <c r="G63" s="6">
        <v>-5.8999999999999997E-2</v>
      </c>
      <c r="H63" s="7">
        <v>0</v>
      </c>
      <c r="I63" s="8">
        <v>0.68899999999999995</v>
      </c>
      <c r="K63" s="91"/>
    </row>
    <row r="64" spans="1:33">
      <c r="A64" s="77"/>
      <c r="B64" s="20"/>
      <c r="C64" s="20"/>
      <c r="D64" s="1135" t="s">
        <v>31</v>
      </c>
      <c r="E64" s="966"/>
      <c r="F64" s="6">
        <v>24.838000000000001</v>
      </c>
      <c r="G64" s="6">
        <v>-5.3250000000000002</v>
      </c>
      <c r="H64" s="7">
        <v>0</v>
      </c>
      <c r="I64" s="8">
        <v>19.513000000000002</v>
      </c>
      <c r="K64" s="91"/>
    </row>
    <row r="65" spans="1:33">
      <c r="A65" s="75"/>
      <c r="B65" s="76"/>
      <c r="C65" s="1128" t="s">
        <v>182</v>
      </c>
      <c r="D65" s="1128"/>
      <c r="E65" s="968"/>
      <c r="F65" s="6">
        <v>22.651</v>
      </c>
      <c r="G65" s="6">
        <v>3.0089999999999999</v>
      </c>
      <c r="H65" s="15">
        <v>0</v>
      </c>
      <c r="I65" s="8">
        <v>25.66</v>
      </c>
      <c r="K65" s="91"/>
    </row>
    <row r="66" spans="1:33">
      <c r="A66" s="77"/>
      <c r="B66" s="20"/>
      <c r="C66" s="20"/>
      <c r="D66" s="1135" t="s">
        <v>30</v>
      </c>
      <c r="E66" s="966"/>
      <c r="F66" s="6">
        <v>22.651</v>
      </c>
      <c r="G66" s="6">
        <v>0</v>
      </c>
      <c r="H66" s="7">
        <v>0</v>
      </c>
      <c r="I66" s="8">
        <v>22.651</v>
      </c>
      <c r="K66" s="91"/>
    </row>
    <row r="67" spans="1:33">
      <c r="A67" s="77"/>
      <c r="B67" s="20"/>
      <c r="C67" s="20"/>
      <c r="D67" s="1135" t="s">
        <v>31</v>
      </c>
      <c r="E67" s="966"/>
      <c r="F67" s="6">
        <v>0</v>
      </c>
      <c r="G67" s="6">
        <v>3.0089999999999999</v>
      </c>
      <c r="H67" s="7">
        <v>0</v>
      </c>
      <c r="I67" s="8">
        <v>3.0089999999999999</v>
      </c>
      <c r="K67" s="91"/>
    </row>
    <row r="68" spans="1:33" ht="15" customHeight="1">
      <c r="A68" s="75"/>
      <c r="B68" s="76"/>
      <c r="C68" s="1128" t="s">
        <v>183</v>
      </c>
      <c r="D68" s="1128"/>
      <c r="E68" s="968"/>
      <c r="F68" s="6">
        <v>2.0169999999999999</v>
      </c>
      <c r="G68" s="6">
        <v>0.30199999999999999</v>
      </c>
      <c r="H68" s="6">
        <v>0</v>
      </c>
      <c r="I68" s="8">
        <v>2.319</v>
      </c>
      <c r="K68" s="91"/>
    </row>
    <row r="69" spans="1:33">
      <c r="A69" s="75"/>
      <c r="B69" s="76"/>
      <c r="C69" s="1128" t="s">
        <v>184</v>
      </c>
      <c r="D69" s="1128"/>
      <c r="E69" s="968"/>
      <c r="F69" s="6">
        <v>21.881</v>
      </c>
      <c r="G69" s="6">
        <v>11.484999999999999</v>
      </c>
      <c r="H69" s="7">
        <v>0</v>
      </c>
      <c r="I69" s="8">
        <v>33.366</v>
      </c>
      <c r="K69" s="91"/>
    </row>
    <row r="70" spans="1:33" s="4" customFormat="1" ht="28.5" customHeight="1">
      <c r="A70" s="79">
        <v>6</v>
      </c>
      <c r="B70" s="1130" t="s">
        <v>127</v>
      </c>
      <c r="C70" s="1130"/>
      <c r="D70" s="1130"/>
      <c r="E70" s="974"/>
      <c r="F70" s="80">
        <v>0</v>
      </c>
      <c r="G70" s="80">
        <v>0</v>
      </c>
      <c r="H70" s="81">
        <v>0</v>
      </c>
      <c r="I70" s="8">
        <v>0</v>
      </c>
      <c r="J70" s="3"/>
      <c r="K70" s="9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24.75" hidden="1" customHeight="1">
      <c r="A71" s="75"/>
      <c r="B71" s="20"/>
      <c r="C71" s="1128" t="s">
        <v>49</v>
      </c>
      <c r="D71" s="1128"/>
      <c r="E71" s="968"/>
      <c r="F71" s="6">
        <v>0</v>
      </c>
      <c r="G71" s="6">
        <v>0</v>
      </c>
      <c r="H71" s="7">
        <v>0</v>
      </c>
      <c r="I71" s="8">
        <v>0</v>
      </c>
      <c r="K71" s="91"/>
    </row>
    <row r="72" spans="1:33" ht="12.75" hidden="1" customHeight="1">
      <c r="A72" s="77"/>
      <c r="B72" s="20"/>
      <c r="C72" s="20"/>
      <c r="D72" s="1135" t="s">
        <v>30</v>
      </c>
      <c r="E72" s="966"/>
      <c r="F72" s="6">
        <v>0</v>
      </c>
      <c r="G72" s="6">
        <v>0</v>
      </c>
      <c r="H72" s="7">
        <v>0</v>
      </c>
      <c r="I72" s="8">
        <v>0</v>
      </c>
      <c r="K72" s="91"/>
    </row>
    <row r="73" spans="1:33" ht="12.75" hidden="1" customHeight="1">
      <c r="A73" s="77"/>
      <c r="B73" s="20"/>
      <c r="C73" s="20"/>
      <c r="D73" s="1135" t="s">
        <v>31</v>
      </c>
      <c r="E73" s="966"/>
      <c r="F73" s="6">
        <v>0</v>
      </c>
      <c r="G73" s="6">
        <v>0</v>
      </c>
      <c r="H73" s="7">
        <v>0</v>
      </c>
      <c r="I73" s="8">
        <v>0</v>
      </c>
      <c r="K73" s="91"/>
    </row>
    <row r="74" spans="1:33" ht="16.5" hidden="1" customHeight="1">
      <c r="A74" s="75"/>
      <c r="B74" s="76"/>
      <c r="C74" s="1128" t="s">
        <v>32</v>
      </c>
      <c r="D74" s="1128"/>
      <c r="E74" s="968"/>
      <c r="F74" s="6">
        <v>0</v>
      </c>
      <c r="G74" s="6">
        <v>0</v>
      </c>
      <c r="H74" s="6">
        <v>0</v>
      </c>
      <c r="I74" s="8">
        <v>0</v>
      </c>
      <c r="K74" s="91"/>
    </row>
    <row r="75" spans="1:33" ht="12.75" hidden="1" customHeight="1">
      <c r="A75" s="77"/>
      <c r="B75" s="20"/>
      <c r="C75" s="20"/>
      <c r="D75" s="1135" t="s">
        <v>30</v>
      </c>
      <c r="E75" s="966"/>
      <c r="F75" s="6">
        <v>0</v>
      </c>
      <c r="G75" s="6">
        <v>0</v>
      </c>
      <c r="H75" s="7">
        <v>0</v>
      </c>
      <c r="I75" s="8">
        <v>0</v>
      </c>
      <c r="K75" s="91"/>
    </row>
    <row r="76" spans="1:33" ht="12.75" hidden="1" customHeight="1">
      <c r="A76" s="77"/>
      <c r="B76" s="20"/>
      <c r="C76" s="20"/>
      <c r="D76" s="1135" t="s">
        <v>31</v>
      </c>
      <c r="E76" s="966"/>
      <c r="F76" s="6">
        <v>0</v>
      </c>
      <c r="G76" s="6">
        <v>0</v>
      </c>
      <c r="H76" s="7">
        <v>0</v>
      </c>
      <c r="I76" s="8">
        <v>0</v>
      </c>
      <c r="K76" s="91"/>
    </row>
    <row r="77" spans="1:33" ht="12.75" hidden="1" customHeight="1">
      <c r="A77" s="77"/>
      <c r="B77" s="20"/>
      <c r="C77" s="20"/>
      <c r="D77" s="1138" t="s">
        <v>33</v>
      </c>
      <c r="E77" s="979"/>
      <c r="F77" s="6">
        <v>0</v>
      </c>
      <c r="G77" s="6">
        <v>0</v>
      </c>
      <c r="H77" s="7">
        <v>0</v>
      </c>
      <c r="I77" s="8">
        <v>0</v>
      </c>
      <c r="K77" s="91"/>
    </row>
    <row r="78" spans="1:33" ht="18.75" hidden="1" customHeight="1">
      <c r="A78" s="75"/>
      <c r="B78" s="76"/>
      <c r="C78" s="1128" t="s">
        <v>26</v>
      </c>
      <c r="D78" s="1128"/>
      <c r="E78" s="968"/>
      <c r="F78" s="6">
        <v>0</v>
      </c>
      <c r="G78" s="6">
        <v>0</v>
      </c>
      <c r="H78" s="7">
        <v>0</v>
      </c>
      <c r="I78" s="8">
        <v>0</v>
      </c>
      <c r="K78" s="91"/>
    </row>
    <row r="79" spans="1:33" s="4" customFormat="1">
      <c r="A79" s="79">
        <v>7</v>
      </c>
      <c r="B79" s="1130" t="s">
        <v>190</v>
      </c>
      <c r="C79" s="1130"/>
      <c r="D79" s="1130"/>
      <c r="E79" s="974"/>
      <c r="F79" s="80">
        <v>398.98</v>
      </c>
      <c r="G79" s="80">
        <v>191.60499999999999</v>
      </c>
      <c r="H79" s="81">
        <v>62.470999999999997</v>
      </c>
      <c r="I79" s="8">
        <v>653.05600000000004</v>
      </c>
      <c r="J79" s="3"/>
      <c r="K79" s="9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>
      <c r="A80" s="75"/>
      <c r="B80" s="76"/>
      <c r="C80" s="1126" t="s">
        <v>129</v>
      </c>
      <c r="D80" s="1126"/>
      <c r="E80" s="971"/>
      <c r="F80" s="6">
        <v>392.93299999999999</v>
      </c>
      <c r="G80" s="6">
        <v>168.03200000000001</v>
      </c>
      <c r="H80" s="7">
        <v>67.924999999999997</v>
      </c>
      <c r="I80" s="8">
        <v>628.89</v>
      </c>
      <c r="K80" s="91"/>
    </row>
    <row r="81" spans="1:33">
      <c r="A81" s="75"/>
      <c r="B81" s="76"/>
      <c r="C81" s="1126" t="s">
        <v>130</v>
      </c>
      <c r="D81" s="1126"/>
      <c r="E81" s="971"/>
      <c r="F81" s="6">
        <v>-63.396000000000001</v>
      </c>
      <c r="G81" s="6">
        <v>12.757999999999999</v>
      </c>
      <c r="H81" s="7">
        <v>2.1619999999999999</v>
      </c>
      <c r="I81" s="8">
        <v>-48.475999999999999</v>
      </c>
      <c r="K81" s="91"/>
    </row>
    <row r="82" spans="1:33">
      <c r="A82" s="75"/>
      <c r="B82" s="76"/>
      <c r="C82" s="971" t="s">
        <v>131</v>
      </c>
      <c r="D82" s="972"/>
      <c r="E82" s="972"/>
      <c r="F82" s="6">
        <v>69.442999999999998</v>
      </c>
      <c r="G82" s="6">
        <v>10.815</v>
      </c>
      <c r="H82" s="7">
        <v>-7.6159999999999997</v>
      </c>
      <c r="I82" s="8">
        <v>72.641999999999996</v>
      </c>
      <c r="K82" s="91"/>
    </row>
    <row r="83" spans="1:33" s="4" customFormat="1">
      <c r="A83" s="79">
        <v>8</v>
      </c>
      <c r="B83" s="1129" t="s">
        <v>132</v>
      </c>
      <c r="C83" s="1129"/>
      <c r="D83" s="1129"/>
      <c r="E83" s="984"/>
      <c r="F83" s="80">
        <v>935.37199999999996</v>
      </c>
      <c r="G83" s="80">
        <v>440.68299999999999</v>
      </c>
      <c r="H83" s="81">
        <v>280.55500000000001</v>
      </c>
      <c r="I83" s="8">
        <v>1656.61</v>
      </c>
      <c r="J83" s="3"/>
      <c r="K83" s="9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>
      <c r="A84" s="75"/>
      <c r="B84" s="76"/>
      <c r="C84" s="968" t="s">
        <v>133</v>
      </c>
      <c r="D84" s="969"/>
      <c r="E84" s="969"/>
      <c r="F84" s="6">
        <v>47.332999999999998</v>
      </c>
      <c r="G84" s="6">
        <v>15.234999999999999</v>
      </c>
      <c r="H84" s="7">
        <v>3.9870000000000001</v>
      </c>
      <c r="I84" s="8">
        <v>66.555000000000007</v>
      </c>
      <c r="K84" s="91"/>
    </row>
    <row r="85" spans="1:33">
      <c r="A85" s="75"/>
      <c r="B85" s="76"/>
      <c r="C85" s="1128" t="s">
        <v>134</v>
      </c>
      <c r="D85" s="1128"/>
      <c r="E85" s="968"/>
      <c r="F85" s="6">
        <v>37.555999999999997</v>
      </c>
      <c r="G85" s="6">
        <v>3.0000000000000001E-3</v>
      </c>
      <c r="H85" s="7">
        <v>16.875</v>
      </c>
      <c r="I85" s="8">
        <v>54.433999999999997</v>
      </c>
      <c r="K85" s="91"/>
    </row>
    <row r="86" spans="1:33">
      <c r="A86" s="75"/>
      <c r="B86" s="76"/>
      <c r="C86" s="1126" t="s">
        <v>135</v>
      </c>
      <c r="D86" s="1126"/>
      <c r="E86" s="971"/>
      <c r="F86" s="6">
        <v>310.428</v>
      </c>
      <c r="G86" s="6">
        <v>134.55500000000001</v>
      </c>
      <c r="H86" s="7">
        <v>178.48400000000001</v>
      </c>
      <c r="I86" s="8">
        <v>623.46699999999998</v>
      </c>
      <c r="K86" s="91"/>
    </row>
    <row r="87" spans="1:33" ht="12.75" hidden="1" customHeight="1">
      <c r="A87" s="75"/>
      <c r="B87" s="76"/>
      <c r="C87" s="1128" t="s">
        <v>187</v>
      </c>
      <c r="D87" s="1128"/>
      <c r="E87" s="968"/>
      <c r="F87" s="6">
        <v>0</v>
      </c>
      <c r="G87" s="6">
        <v>0</v>
      </c>
      <c r="H87" s="7">
        <v>0</v>
      </c>
      <c r="I87" s="8">
        <v>0</v>
      </c>
      <c r="K87" s="91"/>
    </row>
    <row r="88" spans="1:33">
      <c r="A88" s="75"/>
      <c r="B88" s="76"/>
      <c r="C88" s="1126" t="s">
        <v>188</v>
      </c>
      <c r="D88" s="1126"/>
      <c r="E88" s="971"/>
      <c r="F88" s="6">
        <v>8.69</v>
      </c>
      <c r="G88" s="6">
        <v>26.387</v>
      </c>
      <c r="H88" s="7">
        <v>0</v>
      </c>
      <c r="I88" s="8">
        <v>35.076999999999998</v>
      </c>
      <c r="K88" s="91"/>
    </row>
    <row r="89" spans="1:33">
      <c r="A89" s="75"/>
      <c r="B89" s="76"/>
      <c r="C89" s="1126" t="s">
        <v>74</v>
      </c>
      <c r="D89" s="1126"/>
      <c r="E89" s="971"/>
      <c r="F89" s="6">
        <v>393.91399999999999</v>
      </c>
      <c r="G89" s="6">
        <v>238.19900000000001</v>
      </c>
      <c r="H89" s="7">
        <v>62.439</v>
      </c>
      <c r="I89" s="8">
        <v>694.55200000000002</v>
      </c>
      <c r="K89" s="91"/>
    </row>
    <row r="90" spans="1:33">
      <c r="A90" s="75"/>
      <c r="B90" s="76"/>
      <c r="C90" s="968" t="s">
        <v>138</v>
      </c>
      <c r="D90" s="969"/>
      <c r="E90" s="969"/>
      <c r="F90" s="6">
        <v>137.44399999999999</v>
      </c>
      <c r="G90" s="6">
        <v>24.446000000000002</v>
      </c>
      <c r="H90" s="7">
        <v>17.899999999999999</v>
      </c>
      <c r="I90" s="8">
        <v>179.79</v>
      </c>
      <c r="K90" s="91"/>
    </row>
    <row r="91" spans="1:33">
      <c r="A91" s="75"/>
      <c r="B91" s="76"/>
      <c r="C91" s="1132" t="s">
        <v>75</v>
      </c>
      <c r="D91" s="1132"/>
      <c r="E91" s="981"/>
      <c r="F91" s="6">
        <v>7.0000000000000001E-3</v>
      </c>
      <c r="G91" s="6">
        <v>1.8580000000000001</v>
      </c>
      <c r="H91" s="7">
        <v>0.87</v>
      </c>
      <c r="I91" s="8">
        <v>2.7349999999999999</v>
      </c>
      <c r="K91" s="91"/>
    </row>
    <row r="92" spans="1:33" s="4" customFormat="1" ht="30.75" customHeight="1">
      <c r="A92" s="79">
        <v>9</v>
      </c>
      <c r="B92" s="1130" t="s">
        <v>139</v>
      </c>
      <c r="C92" s="1130"/>
      <c r="D92" s="1130"/>
      <c r="E92" s="974"/>
      <c r="F92" s="80">
        <v>-2207.4609999999998</v>
      </c>
      <c r="G92" s="80">
        <v>-1734.6030000000001</v>
      </c>
      <c r="H92" s="84">
        <v>58.706000000000003</v>
      </c>
      <c r="I92" s="8">
        <v>-3883.3580000000002</v>
      </c>
      <c r="J92" s="3"/>
      <c r="K92" s="9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>
      <c r="A93" s="75"/>
      <c r="B93" s="76"/>
      <c r="C93" s="1126" t="s">
        <v>140</v>
      </c>
      <c r="D93" s="1126"/>
      <c r="E93" s="971"/>
      <c r="F93" s="6">
        <v>-6186.8270000000002</v>
      </c>
      <c r="G93" s="6">
        <v>-2850.6419999999998</v>
      </c>
      <c r="H93" s="15">
        <v>-523.15899999999999</v>
      </c>
      <c r="I93" s="8">
        <v>-9560.6280000000006</v>
      </c>
      <c r="K93" s="91"/>
    </row>
    <row r="94" spans="1:33">
      <c r="A94" s="77"/>
      <c r="B94" s="20"/>
      <c r="C94" s="20"/>
      <c r="D94" s="1131" t="s">
        <v>141</v>
      </c>
      <c r="E94" s="977"/>
      <c r="F94" s="6">
        <v>-6022.3140000000003</v>
      </c>
      <c r="G94" s="6">
        <v>-2836.2159999999999</v>
      </c>
      <c r="H94" s="16">
        <v>-522.70899999999995</v>
      </c>
      <c r="I94" s="8">
        <v>-9381.2389999999996</v>
      </c>
      <c r="K94" s="91"/>
    </row>
    <row r="95" spans="1:33">
      <c r="A95" s="77"/>
      <c r="B95" s="20"/>
      <c r="C95" s="20"/>
      <c r="D95" s="1131" t="s">
        <v>142</v>
      </c>
      <c r="E95" s="977"/>
      <c r="F95" s="6">
        <v>-164.51300000000001</v>
      </c>
      <c r="G95" s="6">
        <v>-14.426</v>
      </c>
      <c r="H95" s="16">
        <v>-0.45</v>
      </c>
      <c r="I95" s="8">
        <v>-179.38900000000001</v>
      </c>
      <c r="K95" s="91"/>
    </row>
    <row r="96" spans="1:33">
      <c r="A96" s="85"/>
      <c r="B96" s="76"/>
      <c r="C96" s="1128" t="s">
        <v>143</v>
      </c>
      <c r="D96" s="1128"/>
      <c r="E96" s="968"/>
      <c r="F96" s="6">
        <v>3979.366</v>
      </c>
      <c r="G96" s="6">
        <v>1116.039</v>
      </c>
      <c r="H96" s="15">
        <v>581.86500000000001</v>
      </c>
      <c r="I96" s="8">
        <v>5677.27</v>
      </c>
      <c r="K96" s="91"/>
    </row>
    <row r="97" spans="1:33">
      <c r="A97" s="77"/>
      <c r="B97" s="20"/>
      <c r="C97" s="20"/>
      <c r="D97" s="1131" t="s">
        <v>144</v>
      </c>
      <c r="E97" s="977"/>
      <c r="F97" s="6">
        <v>3829.9810000000002</v>
      </c>
      <c r="G97" s="6">
        <v>1100.0170000000001</v>
      </c>
      <c r="H97" s="7">
        <v>578.54100000000005</v>
      </c>
      <c r="I97" s="8">
        <v>5508.5389999999998</v>
      </c>
      <c r="K97" s="91"/>
    </row>
    <row r="98" spans="1:33">
      <c r="A98" s="77"/>
      <c r="B98" s="20"/>
      <c r="C98" s="20"/>
      <c r="D98" s="1131" t="s">
        <v>145</v>
      </c>
      <c r="E98" s="977"/>
      <c r="F98" s="6">
        <v>149.38499999999999</v>
      </c>
      <c r="G98" s="6">
        <v>16.021999999999998</v>
      </c>
      <c r="H98" s="7">
        <v>3.3239999999999998</v>
      </c>
      <c r="I98" s="8">
        <v>168.73099999999999</v>
      </c>
      <c r="K98" s="91"/>
    </row>
    <row r="99" spans="1:33" ht="12.75" hidden="1" customHeight="1">
      <c r="A99" s="77"/>
      <c r="B99" s="20"/>
      <c r="C99" s="971" t="s">
        <v>192</v>
      </c>
      <c r="D99" s="972"/>
      <c r="E99" s="973"/>
      <c r="F99" s="6">
        <v>0</v>
      </c>
      <c r="G99" s="6">
        <v>0</v>
      </c>
      <c r="H99" s="7">
        <v>0</v>
      </c>
      <c r="I99" s="8">
        <v>0</v>
      </c>
      <c r="K99" s="91"/>
    </row>
    <row r="100" spans="1:33" s="4" customFormat="1">
      <c r="A100" s="79">
        <v>10</v>
      </c>
      <c r="B100" s="1130" t="s">
        <v>146</v>
      </c>
      <c r="C100" s="1130"/>
      <c r="D100" s="1130"/>
      <c r="E100" s="974"/>
      <c r="F100" s="80">
        <v>-43.753999999999998</v>
      </c>
      <c r="G100" s="80">
        <v>-61.5</v>
      </c>
      <c r="H100" s="81">
        <v>-1.756</v>
      </c>
      <c r="I100" s="8">
        <v>-107.01</v>
      </c>
      <c r="J100" s="3"/>
      <c r="K100" s="9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>
      <c r="A101" s="75"/>
      <c r="B101" s="76"/>
      <c r="C101" s="1128" t="s">
        <v>147</v>
      </c>
      <c r="D101" s="1128"/>
      <c r="E101" s="968"/>
      <c r="F101" s="6">
        <v>-43.753999999999998</v>
      </c>
      <c r="G101" s="6">
        <v>-61.5</v>
      </c>
      <c r="H101" s="7">
        <v>-1.756</v>
      </c>
      <c r="I101" s="8">
        <v>-107.01</v>
      </c>
      <c r="K101" s="91"/>
    </row>
    <row r="102" spans="1:33" ht="12.75" hidden="1" customHeight="1">
      <c r="A102" s="75"/>
      <c r="B102" s="76"/>
      <c r="C102" s="1128" t="s">
        <v>27</v>
      </c>
      <c r="D102" s="1128"/>
      <c r="E102" s="968"/>
      <c r="F102" s="6">
        <v>0</v>
      </c>
      <c r="G102" s="6">
        <v>0</v>
      </c>
      <c r="H102" s="7">
        <v>0</v>
      </c>
      <c r="I102" s="8">
        <v>0</v>
      </c>
      <c r="K102" s="91"/>
    </row>
    <row r="103" spans="1:33" s="4" customFormat="1">
      <c r="A103" s="79">
        <v>11</v>
      </c>
      <c r="B103" s="1129" t="s">
        <v>148</v>
      </c>
      <c r="C103" s="1129"/>
      <c r="D103" s="1129"/>
      <c r="E103" s="984"/>
      <c r="F103" s="80">
        <v>-2209.8960000000002</v>
      </c>
      <c r="G103" s="80">
        <v>-1375.2809999999999</v>
      </c>
      <c r="H103" s="81">
        <v>-540.22400000000005</v>
      </c>
      <c r="I103" s="8">
        <v>-4125.4009999999998</v>
      </c>
      <c r="J103" s="3"/>
      <c r="K103" s="9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s="4" customFormat="1">
      <c r="A104" s="79">
        <v>12</v>
      </c>
      <c r="B104" s="82" t="s">
        <v>149</v>
      </c>
      <c r="C104" s="82"/>
      <c r="D104" s="82"/>
      <c r="E104" s="83"/>
      <c r="F104" s="80">
        <v>-586.23599999999999</v>
      </c>
      <c r="G104" s="80">
        <v>-381.32499999999999</v>
      </c>
      <c r="H104" s="81">
        <v>-177.16900000000001</v>
      </c>
      <c r="I104" s="8">
        <v>-1144.73</v>
      </c>
      <c r="J104" s="3"/>
      <c r="K104" s="9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s="4" customFormat="1">
      <c r="A105" s="79">
        <v>13</v>
      </c>
      <c r="B105" s="1129" t="s">
        <v>150</v>
      </c>
      <c r="C105" s="1129"/>
      <c r="D105" s="1129"/>
      <c r="E105" s="984"/>
      <c r="F105" s="80">
        <v>-3122.6010000000001</v>
      </c>
      <c r="G105" s="80">
        <v>-2061.6640000000002</v>
      </c>
      <c r="H105" s="17">
        <v>-612.29700000000003</v>
      </c>
      <c r="I105" s="8">
        <v>-5796.5619999999999</v>
      </c>
      <c r="J105" s="3"/>
      <c r="K105" s="9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>
      <c r="A106" s="75"/>
      <c r="B106" s="76"/>
      <c r="C106" s="1126" t="s">
        <v>151</v>
      </c>
      <c r="D106" s="1126"/>
      <c r="E106" s="971"/>
      <c r="F106" s="6">
        <v>-1755.9380000000001</v>
      </c>
      <c r="G106" s="6">
        <v>-1361.3140000000001</v>
      </c>
      <c r="H106" s="7">
        <v>-519.91300000000001</v>
      </c>
      <c r="I106" s="8">
        <v>-3637.165</v>
      </c>
      <c r="K106" s="91"/>
    </row>
    <row r="107" spans="1:33">
      <c r="A107" s="75"/>
      <c r="B107" s="76"/>
      <c r="C107" s="1126" t="s">
        <v>152</v>
      </c>
      <c r="D107" s="1126"/>
      <c r="E107" s="971"/>
      <c r="F107" s="6">
        <v>-840.21299999999997</v>
      </c>
      <c r="G107" s="6">
        <v>-221.38499999999999</v>
      </c>
      <c r="H107" s="7">
        <v>-44.948</v>
      </c>
      <c r="I107" s="8">
        <v>-1106.546</v>
      </c>
      <c r="K107" s="91"/>
    </row>
    <row r="108" spans="1:33" ht="12.75" hidden="1" customHeight="1">
      <c r="A108" s="75"/>
      <c r="B108" s="76"/>
      <c r="C108" s="1126" t="s">
        <v>50</v>
      </c>
      <c r="D108" s="1126"/>
      <c r="E108" s="971"/>
      <c r="F108" s="6">
        <v>0</v>
      </c>
      <c r="G108" s="6">
        <v>0</v>
      </c>
      <c r="H108" s="7">
        <v>0</v>
      </c>
      <c r="I108" s="8">
        <v>0</v>
      </c>
      <c r="J108" s="1" t="s">
        <v>50</v>
      </c>
      <c r="K108" s="91"/>
    </row>
    <row r="109" spans="1:33">
      <c r="A109" s="75"/>
      <c r="B109" s="76"/>
      <c r="C109" s="1128" t="s">
        <v>51</v>
      </c>
      <c r="D109" s="1128"/>
      <c r="E109" s="968"/>
      <c r="F109" s="6">
        <v>-0.1</v>
      </c>
      <c r="G109" s="6">
        <v>-1E-3</v>
      </c>
      <c r="H109" s="7">
        <v>-0.123</v>
      </c>
      <c r="I109" s="8">
        <v>-0.224</v>
      </c>
      <c r="K109" s="91"/>
    </row>
    <row r="110" spans="1:33">
      <c r="A110" s="75"/>
      <c r="B110" s="76"/>
      <c r="C110" s="1128" t="s">
        <v>153</v>
      </c>
      <c r="D110" s="1128"/>
      <c r="E110" s="968"/>
      <c r="F110" s="6">
        <v>-359.02300000000002</v>
      </c>
      <c r="G110" s="6">
        <v>-131.405</v>
      </c>
      <c r="H110" s="7">
        <v>-14.68</v>
      </c>
      <c r="I110" s="8">
        <v>-505.108</v>
      </c>
      <c r="K110" s="91"/>
    </row>
    <row r="111" spans="1:33">
      <c r="A111" s="75"/>
      <c r="B111" s="76"/>
      <c r="C111" s="1126" t="s">
        <v>154</v>
      </c>
      <c r="D111" s="1126"/>
      <c r="E111" s="971"/>
      <c r="F111" s="6">
        <v>-18.367999999999999</v>
      </c>
      <c r="G111" s="6">
        <v>-80.364999999999995</v>
      </c>
      <c r="H111" s="7">
        <v>0</v>
      </c>
      <c r="I111" s="8">
        <v>-98.733000000000004</v>
      </c>
      <c r="K111" s="91"/>
    </row>
    <row r="112" spans="1:33">
      <c r="A112" s="75"/>
      <c r="B112" s="76"/>
      <c r="C112" s="1126" t="s">
        <v>84</v>
      </c>
      <c r="D112" s="1126"/>
      <c r="E112" s="971"/>
      <c r="F112" s="6">
        <v>-127.663</v>
      </c>
      <c r="G112" s="6">
        <v>-248.43799999999999</v>
      </c>
      <c r="H112" s="7">
        <v>-32.512</v>
      </c>
      <c r="I112" s="8">
        <v>-408.613</v>
      </c>
      <c r="K112" s="91"/>
    </row>
    <row r="113" spans="1:33">
      <c r="A113" s="75"/>
      <c r="B113" s="76"/>
      <c r="C113" s="1132" t="s">
        <v>85</v>
      </c>
      <c r="D113" s="1132"/>
      <c r="E113" s="981"/>
      <c r="F113" s="6">
        <v>-21.295999999999999</v>
      </c>
      <c r="G113" s="6">
        <v>-18.756</v>
      </c>
      <c r="H113" s="7">
        <v>-0.121</v>
      </c>
      <c r="I113" s="8">
        <v>-40.173000000000002</v>
      </c>
      <c r="K113" s="91"/>
    </row>
    <row r="114" spans="1:33" s="4" customFormat="1" ht="13.5" thickBot="1">
      <c r="A114" s="86">
        <v>14</v>
      </c>
      <c r="B114" s="1127" t="s">
        <v>189</v>
      </c>
      <c r="C114" s="1127"/>
      <c r="D114" s="1127"/>
      <c r="E114" s="1001"/>
      <c r="F114" s="87">
        <v>2398.875</v>
      </c>
      <c r="G114" s="87">
        <v>-980.27200000000005</v>
      </c>
      <c r="H114" s="88">
        <v>-200.88</v>
      </c>
      <c r="I114" s="11">
        <v>1217.723</v>
      </c>
      <c r="J114" s="3"/>
      <c r="K114" s="9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>
      <c r="A115" s="89">
        <v>15</v>
      </c>
      <c r="B115" s="1136" t="s">
        <v>28</v>
      </c>
      <c r="C115" s="1136"/>
      <c r="D115" s="1136"/>
      <c r="E115" s="1137"/>
      <c r="F115" s="142">
        <v>-12.41</v>
      </c>
      <c r="G115" s="142">
        <v>-17.378</v>
      </c>
      <c r="H115" s="142">
        <v>-4.4800000000000004</v>
      </c>
      <c r="I115" s="5">
        <v>-34.268000000000001</v>
      </c>
      <c r="K115" s="91"/>
    </row>
    <row r="116" spans="1:33" ht="13.5" thickBot="1">
      <c r="A116" s="86">
        <v>16</v>
      </c>
      <c r="B116" s="1127" t="s">
        <v>29</v>
      </c>
      <c r="C116" s="1127"/>
      <c r="D116" s="1127"/>
      <c r="E116" s="1001"/>
      <c r="F116" s="87">
        <v>2386.4650000000001</v>
      </c>
      <c r="G116" s="87">
        <v>-997.65</v>
      </c>
      <c r="H116" s="143">
        <v>-205.36</v>
      </c>
      <c r="I116" s="11">
        <v>1183.4549999999999</v>
      </c>
      <c r="K116" s="91"/>
    </row>
    <row r="118" spans="1:33" ht="14.25">
      <c r="A118" s="90" t="s">
        <v>193</v>
      </c>
    </row>
  </sheetData>
  <mergeCells count="93">
    <mergeCell ref="H4:I4"/>
    <mergeCell ref="B5:E5"/>
    <mergeCell ref="B6:E6"/>
    <mergeCell ref="C7:E7"/>
    <mergeCell ref="D8:E8"/>
    <mergeCell ref="D9:E9"/>
    <mergeCell ref="C31:E31"/>
    <mergeCell ref="B32:E32"/>
    <mergeCell ref="C33:E33"/>
    <mergeCell ref="D34:E34"/>
    <mergeCell ref="C10:E10"/>
    <mergeCell ref="C14:E14"/>
    <mergeCell ref="C15:E15"/>
    <mergeCell ref="D21:E21"/>
    <mergeCell ref="C22:E22"/>
    <mergeCell ref="D54:E54"/>
    <mergeCell ref="D55:E55"/>
    <mergeCell ref="B57:E57"/>
    <mergeCell ref="D35:E35"/>
    <mergeCell ref="D23:E23"/>
    <mergeCell ref="D24:E24"/>
    <mergeCell ref="C25:E25"/>
    <mergeCell ref="D26:E26"/>
    <mergeCell ref="D27:E27"/>
    <mergeCell ref="D28:E28"/>
    <mergeCell ref="D29:E29"/>
    <mergeCell ref="C36:E36"/>
    <mergeCell ref="C40:E40"/>
    <mergeCell ref="C41:E41"/>
    <mergeCell ref="D47:E47"/>
    <mergeCell ref="C48:E48"/>
    <mergeCell ref="D49:E49"/>
    <mergeCell ref="C51:E51"/>
    <mergeCell ref="C68:E68"/>
    <mergeCell ref="C69:E69"/>
    <mergeCell ref="B70:E70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D52:E52"/>
    <mergeCell ref="D53:E53"/>
    <mergeCell ref="C71:E71"/>
    <mergeCell ref="B92:E92"/>
    <mergeCell ref="C93:E93"/>
    <mergeCell ref="C78:E78"/>
    <mergeCell ref="B79:E79"/>
    <mergeCell ref="C80:E80"/>
    <mergeCell ref="C81:E81"/>
    <mergeCell ref="B83:E83"/>
    <mergeCell ref="D72:E72"/>
    <mergeCell ref="D73:E73"/>
    <mergeCell ref="C74:E74"/>
    <mergeCell ref="D75:E75"/>
    <mergeCell ref="D76:E76"/>
    <mergeCell ref="D77:E77"/>
    <mergeCell ref="C82:E82"/>
    <mergeCell ref="C96:E96"/>
    <mergeCell ref="D97:E97"/>
    <mergeCell ref="D98:E98"/>
    <mergeCell ref="C99:E99"/>
    <mergeCell ref="B100:E100"/>
    <mergeCell ref="D95:E95"/>
    <mergeCell ref="C84:E84"/>
    <mergeCell ref="C85:E85"/>
    <mergeCell ref="C86:E86"/>
    <mergeCell ref="C87:E87"/>
    <mergeCell ref="C88:E88"/>
    <mergeCell ref="C89:E89"/>
    <mergeCell ref="C90:E90"/>
    <mergeCell ref="C91:E91"/>
    <mergeCell ref="D94:E94"/>
    <mergeCell ref="B115:E115"/>
    <mergeCell ref="B116:E116"/>
    <mergeCell ref="A2:I2"/>
    <mergeCell ref="C109:E109"/>
    <mergeCell ref="C110:E110"/>
    <mergeCell ref="C111:E111"/>
    <mergeCell ref="C112:E112"/>
    <mergeCell ref="C113:E113"/>
    <mergeCell ref="B114:E114"/>
    <mergeCell ref="C102:E102"/>
    <mergeCell ref="B103:E103"/>
    <mergeCell ref="B105:E105"/>
    <mergeCell ref="C106:E106"/>
    <mergeCell ref="C107:E107"/>
    <mergeCell ref="C108:E108"/>
    <mergeCell ref="C101:E10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20"/>
  <sheetViews>
    <sheetView workbookViewId="0">
      <selection activeCell="L30" sqref="L30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6" width="11.28515625" style="1" customWidth="1"/>
    <col min="7" max="7" width="11" style="1" customWidth="1"/>
    <col min="8" max="8" width="9.140625" style="1" customWidth="1"/>
    <col min="9" max="9" width="11.28515625" style="1" customWidth="1"/>
    <col min="10" max="33" width="9.140625" style="1"/>
    <col min="34" max="16384" width="9.140625" style="2"/>
  </cols>
  <sheetData>
    <row r="2" spans="1:11">
      <c r="A2" s="1153" t="s">
        <v>202</v>
      </c>
      <c r="B2" s="1153"/>
      <c r="C2" s="1153"/>
      <c r="D2" s="1153"/>
      <c r="E2" s="1153"/>
      <c r="F2" s="1153"/>
      <c r="G2" s="1153"/>
      <c r="H2" s="1153"/>
      <c r="I2" s="1153"/>
    </row>
    <row r="4" spans="1:11" ht="13.5" thickBot="1">
      <c r="F4" s="2"/>
      <c r="G4" s="2"/>
      <c r="H4" s="1225" t="s">
        <v>90</v>
      </c>
      <c r="I4" s="1225"/>
    </row>
    <row r="5" spans="1:11" ht="39" thickBot="1">
      <c r="A5" s="67" t="s">
        <v>177</v>
      </c>
      <c r="B5" s="1187" t="s">
        <v>89</v>
      </c>
      <c r="C5" s="1188"/>
      <c r="D5" s="1188"/>
      <c r="E5" s="1224"/>
      <c r="F5" s="69" t="s">
        <v>91</v>
      </c>
      <c r="G5" s="69" t="s">
        <v>92</v>
      </c>
      <c r="H5" s="70" t="s">
        <v>93</v>
      </c>
      <c r="I5" s="71" t="s">
        <v>94</v>
      </c>
    </row>
    <row r="6" spans="1:11">
      <c r="A6" s="72">
        <v>1</v>
      </c>
      <c r="B6" s="1134" t="s">
        <v>53</v>
      </c>
      <c r="C6" s="1134"/>
      <c r="D6" s="1134"/>
      <c r="E6" s="1004"/>
      <c r="F6" s="147">
        <v>3187.0770000000002</v>
      </c>
      <c r="G6" s="73">
        <v>1494.723</v>
      </c>
      <c r="H6" s="74">
        <v>275.41500000000002</v>
      </c>
      <c r="I6" s="5">
        <v>4957.2150000000001</v>
      </c>
      <c r="K6" s="91"/>
    </row>
    <row r="7" spans="1:11">
      <c r="A7" s="75"/>
      <c r="B7" s="76"/>
      <c r="C7" s="971" t="s">
        <v>98</v>
      </c>
      <c r="D7" s="972"/>
      <c r="E7" s="972"/>
      <c r="F7" s="148">
        <v>1473.211</v>
      </c>
      <c r="G7" s="6">
        <v>713.154</v>
      </c>
      <c r="H7" s="7">
        <v>95.191000000000003</v>
      </c>
      <c r="I7" s="8">
        <v>2281.556</v>
      </c>
      <c r="K7" s="91"/>
    </row>
    <row r="8" spans="1:11">
      <c r="A8" s="77"/>
      <c r="B8" s="20"/>
      <c r="C8" s="20"/>
      <c r="D8" s="1135" t="s">
        <v>99</v>
      </c>
      <c r="E8" s="966"/>
      <c r="F8" s="148">
        <v>1468.27</v>
      </c>
      <c r="G8" s="6">
        <v>706.89</v>
      </c>
      <c r="H8" s="7">
        <v>95.191000000000003</v>
      </c>
      <c r="I8" s="8">
        <v>2270.3510000000001</v>
      </c>
      <c r="K8" s="91"/>
    </row>
    <row r="9" spans="1:11">
      <c r="A9" s="77"/>
      <c r="B9" s="20"/>
      <c r="C9" s="20"/>
      <c r="D9" s="1135" t="s">
        <v>100</v>
      </c>
      <c r="E9" s="966"/>
      <c r="F9" s="148">
        <v>4.9409999999999998</v>
      </c>
      <c r="G9" s="6">
        <v>6.2640000000000002</v>
      </c>
      <c r="H9" s="7">
        <v>0</v>
      </c>
      <c r="I9" s="8">
        <v>11.205</v>
      </c>
      <c r="K9" s="91"/>
    </row>
    <row r="10" spans="1:11">
      <c r="A10" s="75"/>
      <c r="B10" s="76"/>
      <c r="C10" s="1126" t="s">
        <v>101</v>
      </c>
      <c r="D10" s="1126"/>
      <c r="E10" s="971"/>
      <c r="F10" s="148">
        <v>115.08199999999999</v>
      </c>
      <c r="G10" s="6">
        <v>81.777000000000001</v>
      </c>
      <c r="H10" s="7">
        <v>18.372</v>
      </c>
      <c r="I10" s="8">
        <v>215.23099999999999</v>
      </c>
      <c r="K10" s="91"/>
    </row>
    <row r="11" spans="1:11">
      <c r="A11" s="77"/>
      <c r="B11" s="20"/>
      <c r="C11" s="20"/>
      <c r="D11" s="20" t="s">
        <v>102</v>
      </c>
      <c r="E11" s="21"/>
      <c r="F11" s="148">
        <v>112.155</v>
      </c>
      <c r="G11" s="6">
        <v>80.203000000000003</v>
      </c>
      <c r="H11" s="7">
        <v>18.372</v>
      </c>
      <c r="I11" s="8">
        <v>210.73</v>
      </c>
      <c r="K11" s="91"/>
    </row>
    <row r="12" spans="1:11">
      <c r="A12" s="77"/>
      <c r="B12" s="20"/>
      <c r="C12" s="20"/>
      <c r="D12" s="20" t="s">
        <v>103</v>
      </c>
      <c r="E12" s="21"/>
      <c r="F12" s="148">
        <v>2.927</v>
      </c>
      <c r="G12" s="6">
        <v>1.5740000000000001</v>
      </c>
      <c r="H12" s="7">
        <v>0</v>
      </c>
      <c r="I12" s="8">
        <v>4.5010000000000003</v>
      </c>
      <c r="K12" s="91"/>
    </row>
    <row r="13" spans="1:11" ht="12.75" hidden="1" customHeight="1">
      <c r="A13" s="77"/>
      <c r="B13" s="20"/>
      <c r="C13" s="20"/>
      <c r="D13" s="20" t="s">
        <v>45</v>
      </c>
      <c r="E13" s="21"/>
      <c r="F13" s="148">
        <v>0</v>
      </c>
      <c r="G13" s="6">
        <v>0</v>
      </c>
      <c r="H13" s="7">
        <v>0</v>
      </c>
      <c r="I13" s="8">
        <v>0</v>
      </c>
      <c r="K13" s="91"/>
    </row>
    <row r="14" spans="1:11">
      <c r="A14" s="78"/>
      <c r="B14" s="19"/>
      <c r="C14" s="1128" t="s">
        <v>178</v>
      </c>
      <c r="D14" s="1128"/>
      <c r="E14" s="968"/>
      <c r="F14" s="148">
        <v>1.423</v>
      </c>
      <c r="G14" s="6">
        <v>0.36199999999999999</v>
      </c>
      <c r="H14" s="7">
        <v>0.13400000000000001</v>
      </c>
      <c r="I14" s="8">
        <v>1.919</v>
      </c>
      <c r="K14" s="91"/>
    </row>
    <row r="15" spans="1:11">
      <c r="A15" s="75"/>
      <c r="B15" s="76"/>
      <c r="C15" s="1126" t="s">
        <v>105</v>
      </c>
      <c r="D15" s="1126"/>
      <c r="E15" s="971"/>
      <c r="F15" s="148">
        <v>301.84300000000002</v>
      </c>
      <c r="G15" s="6">
        <v>161.65600000000001</v>
      </c>
      <c r="H15" s="7">
        <v>53.343000000000004</v>
      </c>
      <c r="I15" s="8">
        <v>516.84199999999998</v>
      </c>
      <c r="K15" s="91"/>
    </row>
    <row r="16" spans="1:11">
      <c r="A16" s="77"/>
      <c r="B16" s="20"/>
      <c r="C16" s="20"/>
      <c r="D16" s="20" t="s">
        <v>106</v>
      </c>
      <c r="E16" s="21"/>
      <c r="F16" s="148">
        <v>237.72300000000001</v>
      </c>
      <c r="G16" s="6">
        <v>121.914</v>
      </c>
      <c r="H16" s="7">
        <v>51.073999999999998</v>
      </c>
      <c r="I16" s="8">
        <v>410.71100000000001</v>
      </c>
      <c r="K16" s="91"/>
    </row>
    <row r="17" spans="1:11">
      <c r="A17" s="77"/>
      <c r="B17" s="20"/>
      <c r="C17" s="20"/>
      <c r="D17" s="20" t="s">
        <v>107</v>
      </c>
      <c r="E17" s="21"/>
      <c r="F17" s="148">
        <v>52.442</v>
      </c>
      <c r="G17" s="6">
        <v>38.401000000000003</v>
      </c>
      <c r="H17" s="7">
        <v>1.776</v>
      </c>
      <c r="I17" s="8">
        <v>92.619</v>
      </c>
      <c r="K17" s="91"/>
    </row>
    <row r="18" spans="1:11">
      <c r="A18" s="77"/>
      <c r="B18" s="20"/>
      <c r="C18" s="20"/>
      <c r="D18" s="20" t="s">
        <v>108</v>
      </c>
      <c r="E18" s="21"/>
      <c r="F18" s="148">
        <v>11.218999999999999</v>
      </c>
      <c r="G18" s="6">
        <v>0</v>
      </c>
      <c r="H18" s="7">
        <v>0</v>
      </c>
      <c r="I18" s="8">
        <v>11.218999999999999</v>
      </c>
      <c r="K18" s="91"/>
    </row>
    <row r="19" spans="1:11">
      <c r="A19" s="77"/>
      <c r="B19" s="20"/>
      <c r="C19" s="20"/>
      <c r="D19" s="20" t="s">
        <v>109</v>
      </c>
      <c r="E19" s="21"/>
      <c r="F19" s="148">
        <v>9.1999999999999998E-2</v>
      </c>
      <c r="G19" s="6">
        <v>0</v>
      </c>
      <c r="H19" s="7">
        <v>0</v>
      </c>
      <c r="I19" s="8">
        <v>9.1999999999999998E-2</v>
      </c>
      <c r="K19" s="91"/>
    </row>
    <row r="20" spans="1:11" ht="12.75" hidden="1" customHeight="1">
      <c r="A20" s="77"/>
      <c r="B20" s="20"/>
      <c r="C20" s="20"/>
      <c r="D20" s="20" t="s">
        <v>46</v>
      </c>
      <c r="E20" s="21"/>
      <c r="F20" s="148">
        <v>0</v>
      </c>
      <c r="G20" s="6">
        <v>0</v>
      </c>
      <c r="H20" s="6">
        <v>0</v>
      </c>
      <c r="I20" s="8">
        <v>0</v>
      </c>
      <c r="K20" s="91"/>
    </row>
    <row r="21" spans="1:11">
      <c r="A21" s="77"/>
      <c r="B21" s="20"/>
      <c r="C21" s="20"/>
      <c r="D21" s="1131" t="s">
        <v>110</v>
      </c>
      <c r="E21" s="977"/>
      <c r="F21" s="148">
        <v>0.36699999999999999</v>
      </c>
      <c r="G21" s="6">
        <v>1.341</v>
      </c>
      <c r="H21" s="7">
        <v>0.49299999999999999</v>
      </c>
      <c r="I21" s="8">
        <v>2.2010000000000001</v>
      </c>
      <c r="K21" s="91"/>
    </row>
    <row r="22" spans="1:11">
      <c r="A22" s="75"/>
      <c r="B22" s="20"/>
      <c r="C22" s="971" t="s">
        <v>111</v>
      </c>
      <c r="D22" s="972"/>
      <c r="E22" s="972"/>
      <c r="F22" s="148">
        <v>1185.8499999999999</v>
      </c>
      <c r="G22" s="6">
        <v>508.76499999999999</v>
      </c>
      <c r="H22" s="7">
        <v>99.626999999999995</v>
      </c>
      <c r="I22" s="8">
        <v>1794.242</v>
      </c>
      <c r="K22" s="91"/>
    </row>
    <row r="23" spans="1:11">
      <c r="A23" s="77"/>
      <c r="B23" s="20"/>
      <c r="C23" s="20"/>
      <c r="D23" s="966" t="s">
        <v>112</v>
      </c>
      <c r="E23" s="1139"/>
      <c r="F23" s="148">
        <v>2.5049999999999999</v>
      </c>
      <c r="G23" s="6">
        <v>116.914</v>
      </c>
      <c r="H23" s="7">
        <v>0.52</v>
      </c>
      <c r="I23" s="8">
        <v>119.93899999999999</v>
      </c>
      <c r="K23" s="91"/>
    </row>
    <row r="24" spans="1:11">
      <c r="A24" s="77"/>
      <c r="B24" s="20"/>
      <c r="C24" s="20"/>
      <c r="D24" s="966" t="s">
        <v>113</v>
      </c>
      <c r="E24" s="1139"/>
      <c r="F24" s="148">
        <v>1183.345</v>
      </c>
      <c r="G24" s="6">
        <v>391.851</v>
      </c>
      <c r="H24" s="7">
        <v>99.106999999999999</v>
      </c>
      <c r="I24" s="8">
        <v>1674.3030000000001</v>
      </c>
      <c r="K24" s="91"/>
    </row>
    <row r="25" spans="1:11">
      <c r="A25" s="75"/>
      <c r="B25" s="20"/>
      <c r="C25" s="971" t="s">
        <v>114</v>
      </c>
      <c r="D25" s="972"/>
      <c r="E25" s="972"/>
      <c r="F25" s="148">
        <v>22.995000000000001</v>
      </c>
      <c r="G25" s="6">
        <v>8.1769999999999996</v>
      </c>
      <c r="H25" s="7">
        <v>2.4609999999999999</v>
      </c>
      <c r="I25" s="8">
        <v>33.633000000000003</v>
      </c>
      <c r="K25" s="91"/>
    </row>
    <row r="26" spans="1:11">
      <c r="A26" s="77"/>
      <c r="B26" s="20"/>
      <c r="C26" s="20"/>
      <c r="D26" s="1131" t="s">
        <v>115</v>
      </c>
      <c r="E26" s="977"/>
      <c r="F26" s="148">
        <v>3.0000000000000001E-3</v>
      </c>
      <c r="G26" s="6">
        <v>1.226</v>
      </c>
      <c r="H26" s="7">
        <v>0</v>
      </c>
      <c r="I26" s="8">
        <v>1.2290000000000001</v>
      </c>
      <c r="K26" s="91"/>
    </row>
    <row r="27" spans="1:11" ht="12.75" hidden="1" customHeight="1">
      <c r="A27" s="77"/>
      <c r="B27" s="20"/>
      <c r="C27" s="20"/>
      <c r="D27" s="1131" t="s">
        <v>47</v>
      </c>
      <c r="E27" s="977"/>
      <c r="F27" s="148">
        <v>0</v>
      </c>
      <c r="G27" s="6">
        <v>0</v>
      </c>
      <c r="H27" s="7">
        <v>0</v>
      </c>
      <c r="I27" s="8">
        <v>0</v>
      </c>
      <c r="K27" s="91"/>
    </row>
    <row r="28" spans="1:11" ht="12.75" hidden="1" customHeight="1">
      <c r="A28" s="77"/>
      <c r="B28" s="20"/>
      <c r="C28" s="20"/>
      <c r="D28" s="1131" t="s">
        <v>48</v>
      </c>
      <c r="E28" s="977"/>
      <c r="F28" s="148">
        <v>0</v>
      </c>
      <c r="G28" s="6">
        <v>0</v>
      </c>
      <c r="H28" s="7">
        <v>0</v>
      </c>
      <c r="I28" s="8">
        <v>0</v>
      </c>
      <c r="K28" s="91"/>
    </row>
    <row r="29" spans="1:11">
      <c r="A29" s="77"/>
      <c r="B29" s="20"/>
      <c r="C29" s="20"/>
      <c r="D29" s="1131" t="s">
        <v>117</v>
      </c>
      <c r="E29" s="977"/>
      <c r="F29" s="148">
        <v>22.992000000000001</v>
      </c>
      <c r="G29" s="6">
        <v>6.95</v>
      </c>
      <c r="H29" s="7">
        <v>2.427</v>
      </c>
      <c r="I29" s="8">
        <v>32.369</v>
      </c>
      <c r="K29" s="91"/>
    </row>
    <row r="30" spans="1:11">
      <c r="A30" s="77"/>
      <c r="B30" s="20"/>
      <c r="C30" s="20"/>
      <c r="D30" s="20" t="s">
        <v>118</v>
      </c>
      <c r="E30" s="21"/>
      <c r="F30" s="148">
        <v>0</v>
      </c>
      <c r="G30" s="6">
        <v>1E-3</v>
      </c>
      <c r="H30" s="7">
        <v>3.4000000000000002E-2</v>
      </c>
      <c r="I30" s="8">
        <v>3.5000000000000003E-2</v>
      </c>
      <c r="K30" s="91"/>
    </row>
    <row r="31" spans="1:11">
      <c r="A31" s="77"/>
      <c r="B31" s="20"/>
      <c r="C31" s="981" t="s">
        <v>119</v>
      </c>
      <c r="D31" s="982"/>
      <c r="E31" s="982"/>
      <c r="F31" s="148">
        <v>86.673000000000002</v>
      </c>
      <c r="G31" s="6">
        <v>20.832000000000001</v>
      </c>
      <c r="H31" s="7">
        <v>6.2869999999999999</v>
      </c>
      <c r="I31" s="8">
        <v>113.792</v>
      </c>
      <c r="K31" s="91"/>
    </row>
    <row r="32" spans="1:11">
      <c r="A32" s="79">
        <v>2</v>
      </c>
      <c r="B32" s="1129" t="s">
        <v>120</v>
      </c>
      <c r="C32" s="1129"/>
      <c r="D32" s="1129"/>
      <c r="E32" s="984"/>
      <c r="F32" s="149">
        <v>-1424.297</v>
      </c>
      <c r="G32" s="80">
        <v>-672.03399999999999</v>
      </c>
      <c r="H32" s="81">
        <v>-159.88900000000001</v>
      </c>
      <c r="I32" s="8">
        <v>-2256.2199999999998</v>
      </c>
      <c r="K32" s="91"/>
    </row>
    <row r="33" spans="1:11">
      <c r="A33" s="75"/>
      <c r="B33" s="76"/>
      <c r="C33" s="1126" t="s">
        <v>98</v>
      </c>
      <c r="D33" s="1126"/>
      <c r="E33" s="971"/>
      <c r="F33" s="148">
        <v>-142.94200000000001</v>
      </c>
      <c r="G33" s="6">
        <v>-120.152</v>
      </c>
      <c r="H33" s="7">
        <v>-15.388999999999999</v>
      </c>
      <c r="I33" s="8">
        <v>-278.483</v>
      </c>
      <c r="K33" s="91"/>
    </row>
    <row r="34" spans="1:11">
      <c r="A34" s="77"/>
      <c r="B34" s="20"/>
      <c r="C34" s="20"/>
      <c r="D34" s="1135" t="s">
        <v>99</v>
      </c>
      <c r="E34" s="966"/>
      <c r="F34" s="148">
        <v>-134.62200000000001</v>
      </c>
      <c r="G34" s="6">
        <v>-109.355</v>
      </c>
      <c r="H34" s="7">
        <v>-14.202</v>
      </c>
      <c r="I34" s="8">
        <v>-258.17899999999997</v>
      </c>
      <c r="K34" s="91"/>
    </row>
    <row r="35" spans="1:11">
      <c r="A35" s="77"/>
      <c r="B35" s="20"/>
      <c r="C35" s="20"/>
      <c r="D35" s="1135" t="s">
        <v>100</v>
      </c>
      <c r="E35" s="966"/>
      <c r="F35" s="148">
        <v>-8.32</v>
      </c>
      <c r="G35" s="6">
        <v>-10.797000000000001</v>
      </c>
      <c r="H35" s="7">
        <v>-1.1870000000000001</v>
      </c>
      <c r="I35" s="8">
        <v>-20.303999999999998</v>
      </c>
      <c r="K35" s="91"/>
    </row>
    <row r="36" spans="1:11">
      <c r="A36" s="75"/>
      <c r="B36" s="76"/>
      <c r="C36" s="1126" t="s">
        <v>101</v>
      </c>
      <c r="D36" s="1126"/>
      <c r="E36" s="971"/>
      <c r="F36" s="148">
        <v>-7.8259999999999996</v>
      </c>
      <c r="G36" s="6">
        <v>-4.2160000000000002</v>
      </c>
      <c r="H36" s="7">
        <v>-0.45500000000000002</v>
      </c>
      <c r="I36" s="8">
        <v>-12.497</v>
      </c>
      <c r="K36" s="91"/>
    </row>
    <row r="37" spans="1:11">
      <c r="A37" s="77"/>
      <c r="B37" s="20"/>
      <c r="C37" s="20"/>
      <c r="D37" s="20" t="s">
        <v>102</v>
      </c>
      <c r="E37" s="21"/>
      <c r="F37" s="148">
        <v>-7.819</v>
      </c>
      <c r="G37" s="6">
        <v>-4.2160000000000002</v>
      </c>
      <c r="H37" s="7">
        <v>-0.44700000000000001</v>
      </c>
      <c r="I37" s="8">
        <v>-12.481999999999999</v>
      </c>
      <c r="K37" s="91"/>
    </row>
    <row r="38" spans="1:11">
      <c r="A38" s="77"/>
      <c r="B38" s="20"/>
      <c r="C38" s="20"/>
      <c r="D38" s="20" t="s">
        <v>103</v>
      </c>
      <c r="E38" s="21"/>
      <c r="F38" s="148">
        <v>-5.0000000000000001E-3</v>
      </c>
      <c r="G38" s="6">
        <v>0</v>
      </c>
      <c r="H38" s="7">
        <v>-8.0000000000000002E-3</v>
      </c>
      <c r="I38" s="8">
        <v>-1.2999999999999999E-2</v>
      </c>
      <c r="K38" s="91"/>
    </row>
    <row r="39" spans="1:11">
      <c r="A39" s="77"/>
      <c r="B39" s="20"/>
      <c r="C39" s="20"/>
      <c r="D39" s="20" t="s">
        <v>45</v>
      </c>
      <c r="E39" s="21"/>
      <c r="F39" s="148">
        <v>-2E-3</v>
      </c>
      <c r="G39" s="6">
        <v>0</v>
      </c>
      <c r="H39" s="7">
        <v>0</v>
      </c>
      <c r="I39" s="8">
        <v>-2E-3</v>
      </c>
      <c r="K39" s="91"/>
    </row>
    <row r="40" spans="1:11">
      <c r="A40" s="78"/>
      <c r="B40" s="19"/>
      <c r="C40" s="1128" t="s">
        <v>178</v>
      </c>
      <c r="D40" s="1128"/>
      <c r="E40" s="968"/>
      <c r="F40" s="148">
        <v>-8.6839999999999993</v>
      </c>
      <c r="G40" s="6">
        <v>-4.1100000000000003</v>
      </c>
      <c r="H40" s="7">
        <v>-1.4139999999999999</v>
      </c>
      <c r="I40" s="8">
        <v>-14.208</v>
      </c>
      <c r="K40" s="91"/>
    </row>
    <row r="41" spans="1:11">
      <c r="A41" s="75"/>
      <c r="B41" s="76"/>
      <c r="C41" s="1126" t="s">
        <v>105</v>
      </c>
      <c r="D41" s="1126"/>
      <c r="E41" s="971"/>
      <c r="F41" s="148">
        <v>-111.821</v>
      </c>
      <c r="G41" s="6">
        <v>-80.655000000000001</v>
      </c>
      <c r="H41" s="7">
        <v>-17.977</v>
      </c>
      <c r="I41" s="8">
        <v>-210.453</v>
      </c>
      <c r="K41" s="91"/>
    </row>
    <row r="42" spans="1:11">
      <c r="A42" s="77"/>
      <c r="B42" s="20"/>
      <c r="C42" s="20"/>
      <c r="D42" s="20" t="s">
        <v>106</v>
      </c>
      <c r="E42" s="21"/>
      <c r="F42" s="148">
        <v>-0.16500000000000001</v>
      </c>
      <c r="G42" s="6">
        <v>-0.214</v>
      </c>
      <c r="H42" s="7">
        <v>-1.9E-2</v>
      </c>
      <c r="I42" s="8">
        <v>-0.39800000000000002</v>
      </c>
      <c r="K42" s="91"/>
    </row>
    <row r="43" spans="1:11">
      <c r="A43" s="77"/>
      <c r="B43" s="20"/>
      <c r="C43" s="20"/>
      <c r="D43" s="20" t="s">
        <v>107</v>
      </c>
      <c r="E43" s="21"/>
      <c r="F43" s="150">
        <v>-69.397000000000006</v>
      </c>
      <c r="G43" s="146">
        <v>-18.291</v>
      </c>
      <c r="H43" s="146">
        <v>-1.272</v>
      </c>
      <c r="I43" s="8">
        <v>-88.96</v>
      </c>
      <c r="K43" s="91"/>
    </row>
    <row r="44" spans="1:11">
      <c r="A44" s="77"/>
      <c r="B44" s="20"/>
      <c r="C44" s="20"/>
      <c r="D44" s="20" t="s">
        <v>108</v>
      </c>
      <c r="E44" s="21"/>
      <c r="F44" s="148">
        <v>-0.68899999999999995</v>
      </c>
      <c r="G44" s="6">
        <v>-0.46899999999999997</v>
      </c>
      <c r="H44" s="7">
        <v>0</v>
      </c>
      <c r="I44" s="8">
        <v>-1.1579999999999999</v>
      </c>
      <c r="K44" s="91"/>
    </row>
    <row r="45" spans="1:11">
      <c r="A45" s="77"/>
      <c r="B45" s="20"/>
      <c r="C45" s="20"/>
      <c r="D45" s="20" t="s">
        <v>109</v>
      </c>
      <c r="E45" s="21"/>
      <c r="F45" s="148">
        <v>-22.318999999999999</v>
      </c>
      <c r="G45" s="6">
        <v>-18.989000000000001</v>
      </c>
      <c r="H45" s="7">
        <v>-8.1999999999999993</v>
      </c>
      <c r="I45" s="8">
        <v>-49.508000000000003</v>
      </c>
      <c r="K45" s="91"/>
    </row>
    <row r="46" spans="1:11">
      <c r="A46" s="77"/>
      <c r="B46" s="20"/>
      <c r="C46" s="20"/>
      <c r="D46" s="20" t="s">
        <v>46</v>
      </c>
      <c r="E46" s="21"/>
      <c r="F46" s="148">
        <v>-12.481999999999999</v>
      </c>
      <c r="G46" s="6">
        <v>-33.667999999999999</v>
      </c>
      <c r="H46" s="7">
        <v>-5.9560000000000004</v>
      </c>
      <c r="I46" s="8">
        <v>-52.106000000000002</v>
      </c>
      <c r="K46" s="91"/>
    </row>
    <row r="47" spans="1:11">
      <c r="A47" s="77"/>
      <c r="B47" s="20"/>
      <c r="C47" s="20"/>
      <c r="D47" s="1131" t="s">
        <v>110</v>
      </c>
      <c r="E47" s="977"/>
      <c r="F47" s="148">
        <v>-6.7690000000000001</v>
      </c>
      <c r="G47" s="6">
        <v>-9.0239999999999991</v>
      </c>
      <c r="H47" s="7">
        <v>-2.5299999999999998</v>
      </c>
      <c r="I47" s="8">
        <v>-18.323</v>
      </c>
      <c r="K47" s="91"/>
    </row>
    <row r="48" spans="1:11">
      <c r="A48" s="75"/>
      <c r="B48" s="20"/>
      <c r="C48" s="1126" t="s">
        <v>111</v>
      </c>
      <c r="D48" s="1126"/>
      <c r="E48" s="971"/>
      <c r="F48" s="148">
        <v>-1028.4960000000001</v>
      </c>
      <c r="G48" s="6">
        <v>-296.41199999999998</v>
      </c>
      <c r="H48" s="7">
        <v>-106.07899999999999</v>
      </c>
      <c r="I48" s="8">
        <v>-1430.9870000000001</v>
      </c>
      <c r="K48" s="91"/>
    </row>
    <row r="49" spans="1:33">
      <c r="A49" s="77"/>
      <c r="B49" s="20"/>
      <c r="C49" s="20"/>
      <c r="D49" s="966" t="s">
        <v>112</v>
      </c>
      <c r="E49" s="1139"/>
      <c r="F49" s="148">
        <v>-0.84899999999999998</v>
      </c>
      <c r="G49" s="6">
        <v>-0.11</v>
      </c>
      <c r="H49" s="7">
        <v>-8.4000000000000005E-2</v>
      </c>
      <c r="I49" s="8">
        <v>-1.0429999999999999</v>
      </c>
      <c r="K49" s="91"/>
    </row>
    <row r="50" spans="1:33">
      <c r="A50" s="77"/>
      <c r="B50" s="20"/>
      <c r="C50" s="20"/>
      <c r="D50" s="20" t="s">
        <v>113</v>
      </c>
      <c r="E50" s="21"/>
      <c r="F50" s="148">
        <v>-1027.6469999999999</v>
      </c>
      <c r="G50" s="6">
        <v>-296.30200000000002</v>
      </c>
      <c r="H50" s="7">
        <v>-105.995</v>
      </c>
      <c r="I50" s="8">
        <v>-1429.944</v>
      </c>
      <c r="K50" s="91"/>
    </row>
    <row r="51" spans="1:33">
      <c r="A51" s="75"/>
      <c r="B51" s="20"/>
      <c r="C51" s="1126" t="s">
        <v>114</v>
      </c>
      <c r="D51" s="1126"/>
      <c r="E51" s="971"/>
      <c r="F51" s="148">
        <v>-124.52800000000001</v>
      </c>
      <c r="G51" s="6">
        <v>-166.489</v>
      </c>
      <c r="H51" s="7">
        <v>-18.574999999999999</v>
      </c>
      <c r="I51" s="8">
        <v>-309.59199999999998</v>
      </c>
      <c r="K51" s="91"/>
    </row>
    <row r="52" spans="1:33">
      <c r="A52" s="77"/>
      <c r="B52" s="20"/>
      <c r="C52" s="20"/>
      <c r="D52" s="1131" t="s">
        <v>115</v>
      </c>
      <c r="E52" s="977"/>
      <c r="F52" s="148">
        <v>-8.641</v>
      </c>
      <c r="G52" s="6">
        <v>-12.972</v>
      </c>
      <c r="H52" s="7">
        <v>-2.75</v>
      </c>
      <c r="I52" s="8">
        <v>-24.363</v>
      </c>
      <c r="K52" s="91"/>
    </row>
    <row r="53" spans="1:33">
      <c r="A53" s="77"/>
      <c r="B53" s="20"/>
      <c r="C53" s="20"/>
      <c r="D53" s="1131" t="s">
        <v>47</v>
      </c>
      <c r="E53" s="977"/>
      <c r="F53" s="148">
        <v>-8.3000000000000004E-2</v>
      </c>
      <c r="G53" s="6">
        <v>-4.2999999999999997E-2</v>
      </c>
      <c r="H53" s="7">
        <v>-1E-3</v>
      </c>
      <c r="I53" s="8">
        <v>-0.127</v>
      </c>
      <c r="K53" s="91"/>
    </row>
    <row r="54" spans="1:33">
      <c r="A54" s="77"/>
      <c r="B54" s="20"/>
      <c r="C54" s="20"/>
      <c r="D54" s="1131" t="s">
        <v>48</v>
      </c>
      <c r="E54" s="977"/>
      <c r="F54" s="148">
        <v>-0.02</v>
      </c>
      <c r="G54" s="6">
        <v>-8.9999999999999993E-3</v>
      </c>
      <c r="H54" s="7">
        <v>0</v>
      </c>
      <c r="I54" s="8">
        <v>-2.9000000000000001E-2</v>
      </c>
      <c r="K54" s="91"/>
    </row>
    <row r="55" spans="1:33">
      <c r="A55" s="77"/>
      <c r="B55" s="20"/>
      <c r="C55" s="20"/>
      <c r="D55" s="1131" t="s">
        <v>117</v>
      </c>
      <c r="E55" s="977"/>
      <c r="F55" s="148">
        <v>-101.194</v>
      </c>
      <c r="G55" s="6">
        <v>-151.02000000000001</v>
      </c>
      <c r="H55" s="7">
        <v>-13.939</v>
      </c>
      <c r="I55" s="8">
        <v>-266.15300000000002</v>
      </c>
      <c r="K55" s="91"/>
    </row>
    <row r="56" spans="1:33">
      <c r="A56" s="77"/>
      <c r="B56" s="20"/>
      <c r="C56" s="20"/>
      <c r="D56" s="20" t="s">
        <v>118</v>
      </c>
      <c r="E56" s="21"/>
      <c r="F56" s="148">
        <v>-14.59</v>
      </c>
      <c r="G56" s="6">
        <v>-2.4449999999999998</v>
      </c>
      <c r="H56" s="7">
        <v>-1.885</v>
      </c>
      <c r="I56" s="8">
        <v>-18.920000000000002</v>
      </c>
      <c r="K56" s="91"/>
    </row>
    <row r="57" spans="1:33" s="4" customFormat="1">
      <c r="A57" s="79">
        <v>3</v>
      </c>
      <c r="B57" s="1129" t="s">
        <v>121</v>
      </c>
      <c r="C57" s="1129"/>
      <c r="D57" s="1129"/>
      <c r="E57" s="984"/>
      <c r="F57" s="149">
        <v>1762.78</v>
      </c>
      <c r="G57" s="80">
        <v>822.68899999999996</v>
      </c>
      <c r="H57" s="81">
        <v>115.526</v>
      </c>
      <c r="I57" s="8">
        <v>2700.9949999999999</v>
      </c>
      <c r="J57" s="3"/>
      <c r="K57" s="9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s="4" customFormat="1">
      <c r="A58" s="79">
        <v>4</v>
      </c>
      <c r="B58" s="82" t="s">
        <v>66</v>
      </c>
      <c r="C58" s="82"/>
      <c r="D58" s="82"/>
      <c r="E58" s="83"/>
      <c r="F58" s="149">
        <v>610.28</v>
      </c>
      <c r="G58" s="80">
        <v>203.21799999999999</v>
      </c>
      <c r="H58" s="81">
        <v>40.767000000000003</v>
      </c>
      <c r="I58" s="8">
        <v>854.26499999999999</v>
      </c>
      <c r="J58" s="3"/>
      <c r="K58" s="9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>
      <c r="A59" s="75"/>
      <c r="B59" s="20"/>
      <c r="C59" s="1126" t="s">
        <v>67</v>
      </c>
      <c r="D59" s="1126"/>
      <c r="E59" s="971"/>
      <c r="F59" s="148">
        <v>739.91200000000003</v>
      </c>
      <c r="G59" s="6">
        <v>306.73500000000001</v>
      </c>
      <c r="H59" s="7">
        <v>70.984999999999999</v>
      </c>
      <c r="I59" s="8">
        <v>1117.6320000000001</v>
      </c>
      <c r="K59" s="91"/>
    </row>
    <row r="60" spans="1:33">
      <c r="A60" s="75"/>
      <c r="B60" s="20"/>
      <c r="C60" s="1126" t="s">
        <v>68</v>
      </c>
      <c r="D60" s="1126"/>
      <c r="E60" s="971"/>
      <c r="F60" s="148">
        <v>-129.63200000000001</v>
      </c>
      <c r="G60" s="6">
        <v>-103.517</v>
      </c>
      <c r="H60" s="7">
        <v>-30.218</v>
      </c>
      <c r="I60" s="8">
        <v>-263.36700000000002</v>
      </c>
      <c r="K60" s="91"/>
    </row>
    <row r="61" spans="1:33" s="4" customFormat="1">
      <c r="A61" s="79">
        <v>5</v>
      </c>
      <c r="B61" s="1129" t="s">
        <v>180</v>
      </c>
      <c r="C61" s="1129"/>
      <c r="D61" s="1129"/>
      <c r="E61" s="984"/>
      <c r="F61" s="149">
        <v>39.335000000000001</v>
      </c>
      <c r="G61" s="80">
        <v>4.9960000000000004</v>
      </c>
      <c r="H61" s="81">
        <v>0.76</v>
      </c>
      <c r="I61" s="8">
        <v>45.091000000000001</v>
      </c>
      <c r="J61" s="3"/>
      <c r="K61" s="9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>
      <c r="A62" s="75"/>
      <c r="B62" s="20"/>
      <c r="C62" s="1128" t="s">
        <v>191</v>
      </c>
      <c r="D62" s="1128"/>
      <c r="E62" s="968"/>
      <c r="F62" s="148">
        <v>36.845999999999997</v>
      </c>
      <c r="G62" s="6">
        <v>6.6859999999999999</v>
      </c>
      <c r="H62" s="7">
        <v>0.76</v>
      </c>
      <c r="I62" s="8">
        <v>44.292000000000002</v>
      </c>
      <c r="K62" s="91"/>
    </row>
    <row r="63" spans="1:33">
      <c r="A63" s="77"/>
      <c r="B63" s="20"/>
      <c r="C63" s="20"/>
      <c r="D63" s="1135" t="s">
        <v>30</v>
      </c>
      <c r="E63" s="966"/>
      <c r="F63" s="148">
        <v>1.4999999999999999E-2</v>
      </c>
      <c r="G63" s="6">
        <v>0</v>
      </c>
      <c r="H63" s="7">
        <v>0.40899999999999997</v>
      </c>
      <c r="I63" s="8">
        <v>0.42399999999999999</v>
      </c>
      <c r="K63" s="91"/>
    </row>
    <row r="64" spans="1:33">
      <c r="A64" s="77"/>
      <c r="B64" s="20"/>
      <c r="C64" s="20"/>
      <c r="D64" s="1135" t="s">
        <v>31</v>
      </c>
      <c r="E64" s="966"/>
      <c r="F64" s="148">
        <v>36.831000000000003</v>
      </c>
      <c r="G64" s="6">
        <v>6.6859999999999999</v>
      </c>
      <c r="H64" s="7">
        <v>0.35099999999999998</v>
      </c>
      <c r="I64" s="8">
        <v>43.868000000000002</v>
      </c>
      <c r="K64" s="91"/>
    </row>
    <row r="65" spans="1:33">
      <c r="A65" s="75"/>
      <c r="B65" s="76"/>
      <c r="C65" s="1128" t="s">
        <v>182</v>
      </c>
      <c r="D65" s="1128"/>
      <c r="E65" s="968"/>
      <c r="F65" s="148">
        <v>2.1659999999999999</v>
      </c>
      <c r="G65" s="6">
        <v>-4.5519999999999996</v>
      </c>
      <c r="H65" s="15">
        <v>0</v>
      </c>
      <c r="I65" s="8">
        <v>-2.3860000000000001</v>
      </c>
      <c r="K65" s="91"/>
    </row>
    <row r="66" spans="1:33">
      <c r="A66" s="77"/>
      <c r="B66" s="20"/>
      <c r="C66" s="20"/>
      <c r="D66" s="1135" t="s">
        <v>30</v>
      </c>
      <c r="E66" s="966"/>
      <c r="F66" s="148">
        <v>2.1659999999999999</v>
      </c>
      <c r="G66" s="6">
        <v>0</v>
      </c>
      <c r="H66" s="7">
        <v>0</v>
      </c>
      <c r="I66" s="8">
        <v>2.1659999999999999</v>
      </c>
      <c r="K66" s="91"/>
    </row>
    <row r="67" spans="1:33">
      <c r="A67" s="77"/>
      <c r="B67" s="20"/>
      <c r="C67" s="20"/>
      <c r="D67" s="1135" t="s">
        <v>31</v>
      </c>
      <c r="E67" s="966"/>
      <c r="F67" s="148">
        <v>0</v>
      </c>
      <c r="G67" s="6">
        <v>-4.5519999999999996</v>
      </c>
      <c r="H67" s="7">
        <v>0</v>
      </c>
      <c r="I67" s="8">
        <v>-4.5519999999999996</v>
      </c>
      <c r="K67" s="91"/>
    </row>
    <row r="68" spans="1:33" ht="15" customHeight="1">
      <c r="A68" s="75"/>
      <c r="B68" s="76"/>
      <c r="C68" s="1128" t="s">
        <v>183</v>
      </c>
      <c r="D68" s="1128"/>
      <c r="E68" s="968"/>
      <c r="F68" s="148">
        <v>0.159</v>
      </c>
      <c r="G68" s="6">
        <v>0</v>
      </c>
      <c r="H68" s="6">
        <v>0</v>
      </c>
      <c r="I68" s="8">
        <v>0.159</v>
      </c>
      <c r="K68" s="91"/>
    </row>
    <row r="69" spans="1:33">
      <c r="A69" s="75"/>
      <c r="B69" s="76"/>
      <c r="C69" s="1128" t="s">
        <v>184</v>
      </c>
      <c r="D69" s="1128"/>
      <c r="E69" s="968"/>
      <c r="F69" s="148">
        <v>0.16400000000000001</v>
      </c>
      <c r="G69" s="6">
        <v>2.8620000000000001</v>
      </c>
      <c r="H69" s="7">
        <v>0</v>
      </c>
      <c r="I69" s="8">
        <v>3.0259999999999998</v>
      </c>
      <c r="K69" s="91"/>
    </row>
    <row r="70" spans="1:33" s="4" customFormat="1" ht="28.5" customHeight="1">
      <c r="A70" s="79">
        <v>6</v>
      </c>
      <c r="B70" s="1130" t="s">
        <v>127</v>
      </c>
      <c r="C70" s="1130"/>
      <c r="D70" s="1130"/>
      <c r="E70" s="974"/>
      <c r="F70" s="149">
        <v>0</v>
      </c>
      <c r="G70" s="80">
        <v>0</v>
      </c>
      <c r="H70" s="81">
        <v>0</v>
      </c>
      <c r="I70" s="8">
        <v>0</v>
      </c>
      <c r="J70" s="3"/>
      <c r="K70" s="9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24.75" hidden="1" customHeight="1">
      <c r="A71" s="75"/>
      <c r="B71" s="20"/>
      <c r="C71" s="1128" t="s">
        <v>49</v>
      </c>
      <c r="D71" s="1128"/>
      <c r="E71" s="968"/>
      <c r="F71" s="148">
        <v>0</v>
      </c>
      <c r="G71" s="6">
        <v>0</v>
      </c>
      <c r="H71" s="7">
        <v>0</v>
      </c>
      <c r="I71" s="8">
        <v>0</v>
      </c>
      <c r="K71" s="91"/>
    </row>
    <row r="72" spans="1:33" ht="12.75" hidden="1" customHeight="1">
      <c r="A72" s="77"/>
      <c r="B72" s="20"/>
      <c r="C72" s="20"/>
      <c r="D72" s="1135" t="s">
        <v>30</v>
      </c>
      <c r="E72" s="966"/>
      <c r="F72" s="148">
        <v>0</v>
      </c>
      <c r="G72" s="6">
        <v>0</v>
      </c>
      <c r="H72" s="7">
        <v>0</v>
      </c>
      <c r="I72" s="8">
        <v>0</v>
      </c>
      <c r="K72" s="91"/>
    </row>
    <row r="73" spans="1:33" ht="12.75" hidden="1" customHeight="1">
      <c r="A73" s="77"/>
      <c r="B73" s="20"/>
      <c r="C73" s="20"/>
      <c r="D73" s="1135" t="s">
        <v>31</v>
      </c>
      <c r="E73" s="966"/>
      <c r="F73" s="148">
        <v>0</v>
      </c>
      <c r="G73" s="6">
        <v>0</v>
      </c>
      <c r="H73" s="7">
        <v>0</v>
      </c>
      <c r="I73" s="8">
        <v>0</v>
      </c>
      <c r="K73" s="91"/>
    </row>
    <row r="74" spans="1:33" ht="16.5" hidden="1" customHeight="1">
      <c r="A74" s="75"/>
      <c r="B74" s="76"/>
      <c r="C74" s="1128" t="s">
        <v>32</v>
      </c>
      <c r="D74" s="1128"/>
      <c r="E74" s="968"/>
      <c r="F74" s="148">
        <v>0</v>
      </c>
      <c r="G74" s="6">
        <v>0</v>
      </c>
      <c r="H74" s="6">
        <v>0</v>
      </c>
      <c r="I74" s="8">
        <v>0</v>
      </c>
      <c r="K74" s="91"/>
    </row>
    <row r="75" spans="1:33" ht="12.75" hidden="1" customHeight="1">
      <c r="A75" s="77"/>
      <c r="B75" s="20"/>
      <c r="C75" s="20"/>
      <c r="D75" s="1135" t="s">
        <v>30</v>
      </c>
      <c r="E75" s="966"/>
      <c r="F75" s="148">
        <v>0</v>
      </c>
      <c r="G75" s="6">
        <v>0</v>
      </c>
      <c r="H75" s="7">
        <v>0</v>
      </c>
      <c r="I75" s="8">
        <v>0</v>
      </c>
      <c r="K75" s="91"/>
    </row>
    <row r="76" spans="1:33" ht="12.75" hidden="1" customHeight="1">
      <c r="A76" s="77"/>
      <c r="B76" s="20"/>
      <c r="C76" s="20"/>
      <c r="D76" s="1135" t="s">
        <v>31</v>
      </c>
      <c r="E76" s="966"/>
      <c r="F76" s="148">
        <v>0</v>
      </c>
      <c r="G76" s="6">
        <v>0</v>
      </c>
      <c r="H76" s="7">
        <v>0</v>
      </c>
      <c r="I76" s="8">
        <v>0</v>
      </c>
      <c r="K76" s="91"/>
    </row>
    <row r="77" spans="1:33" ht="12.75" hidden="1" customHeight="1">
      <c r="A77" s="77"/>
      <c r="B77" s="20"/>
      <c r="C77" s="20"/>
      <c r="D77" s="1138" t="s">
        <v>33</v>
      </c>
      <c r="E77" s="979"/>
      <c r="F77" s="148">
        <v>0</v>
      </c>
      <c r="G77" s="6">
        <v>0</v>
      </c>
      <c r="H77" s="7">
        <v>0</v>
      </c>
      <c r="I77" s="8">
        <v>0</v>
      </c>
      <c r="K77" s="91"/>
    </row>
    <row r="78" spans="1:33" ht="18.75" hidden="1" customHeight="1">
      <c r="A78" s="75"/>
      <c r="B78" s="76"/>
      <c r="C78" s="1128" t="s">
        <v>26</v>
      </c>
      <c r="D78" s="1128"/>
      <c r="E78" s="968"/>
      <c r="F78" s="148">
        <v>0</v>
      </c>
      <c r="G78" s="6">
        <v>0</v>
      </c>
      <c r="H78" s="7">
        <v>0</v>
      </c>
      <c r="I78" s="8">
        <v>0</v>
      </c>
      <c r="K78" s="91"/>
    </row>
    <row r="79" spans="1:33" s="4" customFormat="1">
      <c r="A79" s="79">
        <v>7</v>
      </c>
      <c r="B79" s="1130" t="s">
        <v>190</v>
      </c>
      <c r="C79" s="1130"/>
      <c r="D79" s="1130"/>
      <c r="E79" s="974"/>
      <c r="F79" s="149">
        <v>94.843000000000004</v>
      </c>
      <c r="G79" s="80">
        <v>46.896999999999998</v>
      </c>
      <c r="H79" s="81">
        <v>10.901999999999999</v>
      </c>
      <c r="I79" s="8">
        <v>152.642</v>
      </c>
      <c r="J79" s="3"/>
      <c r="K79" s="9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>
      <c r="A80" s="75"/>
      <c r="B80" s="76"/>
      <c r="C80" s="1126" t="s">
        <v>129</v>
      </c>
      <c r="D80" s="1126"/>
      <c r="E80" s="971"/>
      <c r="F80" s="148">
        <v>82.447000000000003</v>
      </c>
      <c r="G80" s="6">
        <v>18.303999999999998</v>
      </c>
      <c r="H80" s="7">
        <v>10.169</v>
      </c>
      <c r="I80" s="8">
        <v>110.92</v>
      </c>
      <c r="K80" s="91"/>
    </row>
    <row r="81" spans="1:33">
      <c r="A81" s="75"/>
      <c r="B81" s="76"/>
      <c r="C81" s="1126" t="s">
        <v>130</v>
      </c>
      <c r="D81" s="1126"/>
      <c r="E81" s="971"/>
      <c r="F81" s="148">
        <v>-11.176</v>
      </c>
      <c r="G81" s="6">
        <v>29.251999999999999</v>
      </c>
      <c r="H81" s="7">
        <v>1.778</v>
      </c>
      <c r="I81" s="8">
        <v>19.853999999999999</v>
      </c>
      <c r="K81" s="91"/>
    </row>
    <row r="82" spans="1:33">
      <c r="A82" s="75"/>
      <c r="B82" s="76"/>
      <c r="C82" s="971" t="s">
        <v>131</v>
      </c>
      <c r="D82" s="972"/>
      <c r="E82" s="972"/>
      <c r="F82" s="148">
        <v>23.571999999999999</v>
      </c>
      <c r="G82" s="6">
        <v>-0.65900000000000003</v>
      </c>
      <c r="H82" s="7">
        <v>-1.0449999999999999</v>
      </c>
      <c r="I82" s="8">
        <v>21.867999999999999</v>
      </c>
      <c r="K82" s="91"/>
    </row>
    <row r="83" spans="1:33" s="4" customFormat="1">
      <c r="A83" s="79">
        <v>8</v>
      </c>
      <c r="B83" s="1129" t="s">
        <v>132</v>
      </c>
      <c r="C83" s="1129"/>
      <c r="D83" s="1129"/>
      <c r="E83" s="984"/>
      <c r="F83" s="149">
        <v>208.51300000000001</v>
      </c>
      <c r="G83" s="80">
        <v>52.558</v>
      </c>
      <c r="H83" s="81">
        <v>15.132999999999999</v>
      </c>
      <c r="I83" s="8">
        <v>276.20400000000001</v>
      </c>
      <c r="J83" s="3"/>
      <c r="K83" s="9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>
      <c r="A84" s="75"/>
      <c r="B84" s="76"/>
      <c r="C84" s="968" t="s">
        <v>133</v>
      </c>
      <c r="D84" s="969"/>
      <c r="E84" s="969"/>
      <c r="F84" s="148">
        <v>3.4710000000000001</v>
      </c>
      <c r="G84" s="6">
        <v>2.4E-2</v>
      </c>
      <c r="H84" s="7">
        <v>0</v>
      </c>
      <c r="I84" s="8">
        <v>3.4950000000000001</v>
      </c>
      <c r="K84" s="91"/>
    </row>
    <row r="85" spans="1:33">
      <c r="A85" s="75"/>
      <c r="B85" s="76"/>
      <c r="C85" s="1128" t="s">
        <v>134</v>
      </c>
      <c r="D85" s="1128"/>
      <c r="E85" s="968"/>
      <c r="F85" s="148">
        <v>6.117</v>
      </c>
      <c r="G85" s="6">
        <v>0</v>
      </c>
      <c r="H85" s="7">
        <v>0</v>
      </c>
      <c r="I85" s="8">
        <v>6.117</v>
      </c>
      <c r="K85" s="91"/>
    </row>
    <row r="86" spans="1:33">
      <c r="A86" s="75"/>
      <c r="B86" s="76"/>
      <c r="C86" s="1126" t="s">
        <v>135</v>
      </c>
      <c r="D86" s="1126"/>
      <c r="E86" s="971"/>
      <c r="F86" s="148">
        <v>1.159</v>
      </c>
      <c r="G86" s="6">
        <v>1.073</v>
      </c>
      <c r="H86" s="7">
        <v>2.1000000000000001E-2</v>
      </c>
      <c r="I86" s="8">
        <v>2.2530000000000001</v>
      </c>
      <c r="K86" s="91"/>
    </row>
    <row r="87" spans="1:33">
      <c r="A87" s="75"/>
      <c r="B87" s="76"/>
      <c r="C87" s="1128" t="s">
        <v>187</v>
      </c>
      <c r="D87" s="1128"/>
      <c r="E87" s="968"/>
      <c r="F87" s="148">
        <v>70.539000000000001</v>
      </c>
      <c r="G87" s="6">
        <v>12.153</v>
      </c>
      <c r="H87" s="7">
        <v>3.911</v>
      </c>
      <c r="I87" s="8">
        <v>86.602999999999994</v>
      </c>
      <c r="K87" s="91"/>
    </row>
    <row r="88" spans="1:33">
      <c r="A88" s="75"/>
      <c r="B88" s="76"/>
      <c r="C88" s="1126" t="s">
        <v>188</v>
      </c>
      <c r="D88" s="1126"/>
      <c r="E88" s="971"/>
      <c r="F88" s="148">
        <v>0.115</v>
      </c>
      <c r="G88" s="6">
        <v>22.178999999999998</v>
      </c>
      <c r="H88" s="7">
        <v>0</v>
      </c>
      <c r="I88" s="8">
        <v>22.294</v>
      </c>
      <c r="K88" s="91"/>
    </row>
    <row r="89" spans="1:33">
      <c r="A89" s="75"/>
      <c r="B89" s="76"/>
      <c r="C89" s="1126" t="s">
        <v>74</v>
      </c>
      <c r="D89" s="1126"/>
      <c r="E89" s="971"/>
      <c r="F89" s="148">
        <v>63.331000000000003</v>
      </c>
      <c r="G89" s="6">
        <v>14.045</v>
      </c>
      <c r="H89" s="7">
        <v>7.0250000000000004</v>
      </c>
      <c r="I89" s="8">
        <v>84.400999999999996</v>
      </c>
      <c r="K89" s="91"/>
    </row>
    <row r="90" spans="1:33">
      <c r="A90" s="75"/>
      <c r="B90" s="76"/>
      <c r="C90" s="968" t="s">
        <v>138</v>
      </c>
      <c r="D90" s="969"/>
      <c r="E90" s="969"/>
      <c r="F90" s="148">
        <v>63.780999999999999</v>
      </c>
      <c r="G90" s="6">
        <v>2.9740000000000002</v>
      </c>
      <c r="H90" s="7">
        <v>4.0860000000000003</v>
      </c>
      <c r="I90" s="8">
        <v>70.840999999999994</v>
      </c>
      <c r="K90" s="91"/>
    </row>
    <row r="91" spans="1:33">
      <c r="A91" s="75"/>
      <c r="B91" s="76"/>
      <c r="C91" s="1132" t="s">
        <v>75</v>
      </c>
      <c r="D91" s="1132"/>
      <c r="E91" s="981"/>
      <c r="F91" s="148">
        <v>0</v>
      </c>
      <c r="G91" s="6">
        <v>0.11</v>
      </c>
      <c r="H91" s="7">
        <v>0.09</v>
      </c>
      <c r="I91" s="8">
        <v>0.2</v>
      </c>
      <c r="K91" s="91"/>
    </row>
    <row r="92" spans="1:33" s="4" customFormat="1" ht="30.75" customHeight="1">
      <c r="A92" s="79">
        <v>9</v>
      </c>
      <c r="B92" s="1130" t="s">
        <v>139</v>
      </c>
      <c r="C92" s="1130"/>
      <c r="D92" s="1130"/>
      <c r="E92" s="974"/>
      <c r="F92" s="149">
        <v>-1290.201</v>
      </c>
      <c r="G92" s="80">
        <v>-288.91000000000003</v>
      </c>
      <c r="H92" s="84">
        <v>-44.994999999999997</v>
      </c>
      <c r="I92" s="8">
        <v>-1624.106</v>
      </c>
      <c r="J92" s="3"/>
      <c r="K92" s="9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>
      <c r="A93" s="75"/>
      <c r="B93" s="76"/>
      <c r="C93" s="1126" t="s">
        <v>140</v>
      </c>
      <c r="D93" s="1126"/>
      <c r="E93" s="971"/>
      <c r="F93" s="148">
        <v>-2464.973</v>
      </c>
      <c r="G93" s="6">
        <v>-712.54600000000005</v>
      </c>
      <c r="H93" s="15">
        <v>-116.846</v>
      </c>
      <c r="I93" s="8">
        <v>-3294.3649999999998</v>
      </c>
      <c r="K93" s="91"/>
    </row>
    <row r="94" spans="1:33">
      <c r="A94" s="77"/>
      <c r="B94" s="20"/>
      <c r="C94" s="20"/>
      <c r="D94" s="1131" t="s">
        <v>141</v>
      </c>
      <c r="E94" s="977"/>
      <c r="F94" s="148">
        <v>-2413.9580000000001</v>
      </c>
      <c r="G94" s="6">
        <v>-709.04100000000005</v>
      </c>
      <c r="H94" s="16">
        <v>-116.846</v>
      </c>
      <c r="I94" s="8">
        <v>-3239.8449999999998</v>
      </c>
      <c r="K94" s="91"/>
    </row>
    <row r="95" spans="1:33">
      <c r="A95" s="77"/>
      <c r="B95" s="20"/>
      <c r="C95" s="20"/>
      <c r="D95" s="1131" t="s">
        <v>142</v>
      </c>
      <c r="E95" s="977"/>
      <c r="F95" s="148">
        <v>-51.015000000000001</v>
      </c>
      <c r="G95" s="6">
        <v>-3.5049999999999999</v>
      </c>
      <c r="H95" s="16">
        <v>0</v>
      </c>
      <c r="I95" s="8">
        <v>-54.52</v>
      </c>
      <c r="K95" s="91"/>
    </row>
    <row r="96" spans="1:33">
      <c r="A96" s="85"/>
      <c r="B96" s="76"/>
      <c r="C96" s="1128" t="s">
        <v>143</v>
      </c>
      <c r="D96" s="1128"/>
      <c r="E96" s="968"/>
      <c r="F96" s="148">
        <v>1174.7719999999999</v>
      </c>
      <c r="G96" s="6">
        <v>423.63600000000002</v>
      </c>
      <c r="H96" s="15">
        <v>71.850999999999999</v>
      </c>
      <c r="I96" s="8">
        <v>1670.259</v>
      </c>
      <c r="K96" s="91"/>
    </row>
    <row r="97" spans="1:33">
      <c r="A97" s="77"/>
      <c r="B97" s="20"/>
      <c r="C97" s="20"/>
      <c r="D97" s="1131" t="s">
        <v>144</v>
      </c>
      <c r="E97" s="977"/>
      <c r="F97" s="148">
        <v>1144.24</v>
      </c>
      <c r="G97" s="6">
        <v>421.22</v>
      </c>
      <c r="H97" s="7">
        <v>71.850999999999999</v>
      </c>
      <c r="I97" s="8">
        <v>1637.3109999999999</v>
      </c>
      <c r="K97" s="91"/>
    </row>
    <row r="98" spans="1:33">
      <c r="A98" s="77"/>
      <c r="B98" s="20"/>
      <c r="C98" s="20"/>
      <c r="D98" s="1131" t="s">
        <v>145</v>
      </c>
      <c r="E98" s="977"/>
      <c r="F98" s="148">
        <v>30.532</v>
      </c>
      <c r="G98" s="6">
        <v>2.4159999999999999</v>
      </c>
      <c r="H98" s="7">
        <v>0</v>
      </c>
      <c r="I98" s="8">
        <v>32.948</v>
      </c>
      <c r="K98" s="91"/>
    </row>
    <row r="99" spans="1:33" ht="12.75" hidden="1" customHeight="1">
      <c r="A99" s="77"/>
      <c r="B99" s="20"/>
      <c r="C99" s="971" t="s">
        <v>192</v>
      </c>
      <c r="D99" s="972"/>
      <c r="E99" s="972"/>
      <c r="F99" s="148">
        <v>0</v>
      </c>
      <c r="G99" s="6">
        <v>0</v>
      </c>
      <c r="H99" s="7">
        <v>0</v>
      </c>
      <c r="I99" s="8">
        <v>0</v>
      </c>
      <c r="K99" s="91"/>
    </row>
    <row r="100" spans="1:33" s="4" customFormat="1">
      <c r="A100" s="79">
        <v>10</v>
      </c>
      <c r="B100" s="1130" t="s">
        <v>146</v>
      </c>
      <c r="C100" s="1130"/>
      <c r="D100" s="1130"/>
      <c r="E100" s="974"/>
      <c r="F100" s="149">
        <v>-23.995000000000001</v>
      </c>
      <c r="G100" s="80">
        <v>-22.658000000000001</v>
      </c>
      <c r="H100" s="81">
        <v>-2.8319999999999999</v>
      </c>
      <c r="I100" s="8">
        <v>-49.484999999999999</v>
      </c>
      <c r="J100" s="3"/>
      <c r="K100" s="9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>
      <c r="A101" s="75"/>
      <c r="B101" s="76"/>
      <c r="C101" s="1128" t="s">
        <v>147</v>
      </c>
      <c r="D101" s="1128"/>
      <c r="E101" s="968"/>
      <c r="F101" s="148">
        <v>-23.995000000000001</v>
      </c>
      <c r="G101" s="6">
        <v>-22.658000000000001</v>
      </c>
      <c r="H101" s="7">
        <v>-2.8319999999999999</v>
      </c>
      <c r="I101" s="8">
        <v>-49.484999999999999</v>
      </c>
      <c r="K101" s="91"/>
    </row>
    <row r="102" spans="1:33" ht="12.75" hidden="1" customHeight="1">
      <c r="A102" s="75"/>
      <c r="B102" s="76"/>
      <c r="C102" s="1128" t="s">
        <v>27</v>
      </c>
      <c r="D102" s="1128"/>
      <c r="E102" s="968"/>
      <c r="F102" s="148">
        <v>0</v>
      </c>
      <c r="G102" s="6">
        <v>0</v>
      </c>
      <c r="H102" s="7">
        <v>0</v>
      </c>
      <c r="I102" s="8">
        <v>0</v>
      </c>
      <c r="K102" s="91"/>
    </row>
    <row r="103" spans="1:33" s="4" customFormat="1">
      <c r="A103" s="79">
        <v>11</v>
      </c>
      <c r="B103" s="1129" t="s">
        <v>148</v>
      </c>
      <c r="C103" s="1129"/>
      <c r="D103" s="1129"/>
      <c r="E103" s="984"/>
      <c r="F103" s="149">
        <v>-515.23699999999997</v>
      </c>
      <c r="G103" s="80">
        <v>-338.21199999999999</v>
      </c>
      <c r="H103" s="81">
        <v>-130.614</v>
      </c>
      <c r="I103" s="8">
        <v>-984.06299999999999</v>
      </c>
      <c r="J103" s="3"/>
      <c r="K103" s="9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s="4" customFormat="1">
      <c r="A104" s="79">
        <v>12</v>
      </c>
      <c r="B104" s="82" t="s">
        <v>149</v>
      </c>
      <c r="C104" s="82"/>
      <c r="D104" s="82"/>
      <c r="E104" s="83"/>
      <c r="F104" s="149">
        <v>-142.01</v>
      </c>
      <c r="G104" s="80">
        <v>-91.793000000000006</v>
      </c>
      <c r="H104" s="81">
        <v>-41.148000000000003</v>
      </c>
      <c r="I104" s="8">
        <v>-274.95100000000002</v>
      </c>
      <c r="J104" s="3"/>
      <c r="K104" s="9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s="4" customFormat="1">
      <c r="A105" s="79">
        <v>13</v>
      </c>
      <c r="B105" s="1129" t="s">
        <v>150</v>
      </c>
      <c r="C105" s="1129"/>
      <c r="D105" s="1129"/>
      <c r="E105" s="984"/>
      <c r="F105" s="149">
        <v>-735.548</v>
      </c>
      <c r="G105" s="80">
        <v>-429.89100000000002</v>
      </c>
      <c r="H105" s="17">
        <v>-161.02099999999999</v>
      </c>
      <c r="I105" s="8">
        <v>-1326.46</v>
      </c>
      <c r="J105" s="3"/>
      <c r="K105" s="9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>
      <c r="A106" s="75"/>
      <c r="B106" s="76"/>
      <c r="C106" s="1126" t="s">
        <v>151</v>
      </c>
      <c r="D106" s="1126"/>
      <c r="E106" s="971"/>
      <c r="F106" s="148">
        <v>-409.995</v>
      </c>
      <c r="G106" s="6">
        <v>-324.91800000000001</v>
      </c>
      <c r="H106" s="7">
        <v>-135.572</v>
      </c>
      <c r="I106" s="8">
        <v>-870.48500000000001</v>
      </c>
      <c r="K106" s="91"/>
    </row>
    <row r="107" spans="1:33">
      <c r="A107" s="75"/>
      <c r="B107" s="76"/>
      <c r="C107" s="1126" t="s">
        <v>152</v>
      </c>
      <c r="D107" s="1126"/>
      <c r="E107" s="971"/>
      <c r="F107" s="148">
        <v>-222.04599999999999</v>
      </c>
      <c r="G107" s="6">
        <v>-61.265000000000001</v>
      </c>
      <c r="H107" s="7">
        <v>-15.085000000000001</v>
      </c>
      <c r="I107" s="8">
        <v>-298.39600000000002</v>
      </c>
      <c r="K107" s="91"/>
    </row>
    <row r="108" spans="1:33" ht="12.75" hidden="1" customHeight="1">
      <c r="A108" s="75"/>
      <c r="B108" s="76"/>
      <c r="C108" s="1126" t="s">
        <v>50</v>
      </c>
      <c r="D108" s="1126"/>
      <c r="E108" s="971"/>
      <c r="F108" s="148">
        <v>0</v>
      </c>
      <c r="G108" s="6">
        <v>0</v>
      </c>
      <c r="H108" s="7">
        <v>0</v>
      </c>
      <c r="I108" s="8">
        <v>0</v>
      </c>
      <c r="J108" s="1" t="s">
        <v>50</v>
      </c>
      <c r="K108" s="91"/>
    </row>
    <row r="109" spans="1:33" ht="12.75" hidden="1" customHeight="1">
      <c r="A109" s="75"/>
      <c r="B109" s="76"/>
      <c r="C109" s="1128" t="s">
        <v>51</v>
      </c>
      <c r="D109" s="1128"/>
      <c r="E109" s="968"/>
      <c r="F109" s="148">
        <v>0</v>
      </c>
      <c r="G109" s="6">
        <v>0</v>
      </c>
      <c r="H109" s="7">
        <v>0</v>
      </c>
      <c r="I109" s="8">
        <v>0</v>
      </c>
      <c r="K109" s="91"/>
    </row>
    <row r="110" spans="1:33">
      <c r="A110" s="75"/>
      <c r="B110" s="76"/>
      <c r="C110" s="1128" t="s">
        <v>153</v>
      </c>
      <c r="D110" s="1128"/>
      <c r="E110" s="968"/>
      <c r="F110" s="148">
        <v>-77.417000000000002</v>
      </c>
      <c r="G110" s="6">
        <v>-16.190999999999999</v>
      </c>
      <c r="H110" s="7">
        <v>-2.31</v>
      </c>
      <c r="I110" s="8">
        <v>-95.918000000000006</v>
      </c>
      <c r="K110" s="91"/>
    </row>
    <row r="111" spans="1:33">
      <c r="A111" s="75"/>
      <c r="B111" s="76"/>
      <c r="C111" s="1126" t="s">
        <v>154</v>
      </c>
      <c r="D111" s="1126"/>
      <c r="E111" s="971"/>
      <c r="F111" s="148">
        <v>-0.95</v>
      </c>
      <c r="G111" s="6">
        <v>-3.1320000000000001</v>
      </c>
      <c r="H111" s="7">
        <v>0</v>
      </c>
      <c r="I111" s="8">
        <v>-4.0819999999999999</v>
      </c>
      <c r="K111" s="91"/>
    </row>
    <row r="112" spans="1:33">
      <c r="A112" s="75"/>
      <c r="B112" s="76"/>
      <c r="C112" s="1126" t="s">
        <v>84</v>
      </c>
      <c r="D112" s="1126"/>
      <c r="E112" s="971"/>
      <c r="F112" s="148">
        <v>-22.553999999999998</v>
      </c>
      <c r="G112" s="6">
        <v>-24.085000000000001</v>
      </c>
      <c r="H112" s="7">
        <v>-7.7370000000000001</v>
      </c>
      <c r="I112" s="8">
        <v>-54.375999999999998</v>
      </c>
      <c r="K112" s="91"/>
    </row>
    <row r="113" spans="1:33">
      <c r="A113" s="75"/>
      <c r="B113" s="76"/>
      <c r="C113" s="1132" t="s">
        <v>85</v>
      </c>
      <c r="D113" s="1132"/>
      <c r="E113" s="981"/>
      <c r="F113" s="148">
        <v>-2.5859999999999999</v>
      </c>
      <c r="G113" s="6">
        <v>-0.3</v>
      </c>
      <c r="H113" s="7">
        <v>-0.317</v>
      </c>
      <c r="I113" s="8">
        <v>-3.2029999999999998</v>
      </c>
      <c r="K113" s="91"/>
    </row>
    <row r="114" spans="1:33" s="4" customFormat="1" ht="13.5" thickBot="1">
      <c r="A114" s="86">
        <v>14</v>
      </c>
      <c r="B114" s="1127" t="s">
        <v>189</v>
      </c>
      <c r="C114" s="1127"/>
      <c r="D114" s="1127"/>
      <c r="E114" s="1001"/>
      <c r="F114" s="151">
        <v>8.76</v>
      </c>
      <c r="G114" s="87">
        <v>-41.106000000000002</v>
      </c>
      <c r="H114" s="88">
        <v>-197.52199999999999</v>
      </c>
      <c r="I114" s="11">
        <v>-229.86799999999999</v>
      </c>
      <c r="J114" s="3"/>
      <c r="K114" s="9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idden="1">
      <c r="A115" s="89">
        <v>15</v>
      </c>
      <c r="B115" s="1136" t="s">
        <v>28</v>
      </c>
      <c r="C115" s="1136"/>
      <c r="D115" s="1136"/>
      <c r="E115" s="1137"/>
      <c r="F115" s="91" t="e">
        <f>#REF!+#REF!+#REF!</f>
        <v>#REF!</v>
      </c>
      <c r="G115" s="91" t="e">
        <f>#REF!+#REF!+#REF!+#REF!+#REF!+#REF!+#REF!+#REF!+#REF!</f>
        <v>#REF!</v>
      </c>
      <c r="H115" s="91" t="e">
        <f>#REF!+#REF!+#REF!+#REF!+#REF!</f>
        <v>#REF!</v>
      </c>
      <c r="I115" s="91" t="e">
        <f>F115+G115+H115</f>
        <v>#REF!</v>
      </c>
      <c r="K115" s="91"/>
    </row>
    <row r="116" spans="1:33" ht="13.5" hidden="1" thickBot="1">
      <c r="A116" s="86">
        <v>16</v>
      </c>
      <c r="B116" s="1127" t="s">
        <v>29</v>
      </c>
      <c r="C116" s="1127"/>
      <c r="D116" s="1127"/>
      <c r="E116" s="1001"/>
      <c r="F116" s="91" t="e">
        <f>#REF!+#REF!+#REF!</f>
        <v>#REF!</v>
      </c>
      <c r="G116" s="91" t="e">
        <f>#REF!+#REF!+#REF!+#REF!+#REF!+#REF!+#REF!+#REF!+#REF!</f>
        <v>#REF!</v>
      </c>
      <c r="H116" s="91" t="e">
        <f>#REF!+#REF!+#REF!+#REF!+#REF!</f>
        <v>#REF!</v>
      </c>
      <c r="I116" s="91" t="e">
        <f>F116+G116+H116</f>
        <v>#REF!</v>
      </c>
      <c r="K116" s="91"/>
    </row>
    <row r="117" spans="1:33">
      <c r="K117" s="91"/>
    </row>
    <row r="118" spans="1:33" ht="14.25">
      <c r="A118" s="90" t="s">
        <v>193</v>
      </c>
      <c r="K118" s="91"/>
    </row>
    <row r="119" spans="1:33" ht="15">
      <c r="F119" s="145"/>
      <c r="G119" s="145"/>
      <c r="H119" s="145"/>
      <c r="I119" s="145"/>
    </row>
    <row r="120" spans="1:33">
      <c r="F120" s="140"/>
      <c r="G120" s="140"/>
      <c r="H120" s="140"/>
      <c r="I120" s="140"/>
    </row>
  </sheetData>
  <mergeCells count="93">
    <mergeCell ref="C96:E96"/>
    <mergeCell ref="B116:E116"/>
    <mergeCell ref="A2:I2"/>
    <mergeCell ref="C109:E109"/>
    <mergeCell ref="C110:E110"/>
    <mergeCell ref="C111:E111"/>
    <mergeCell ref="C112:E112"/>
    <mergeCell ref="C113:E113"/>
    <mergeCell ref="B114:E114"/>
    <mergeCell ref="C102:E102"/>
    <mergeCell ref="B103:E103"/>
    <mergeCell ref="D97:E97"/>
    <mergeCell ref="D98:E98"/>
    <mergeCell ref="C99:E99"/>
    <mergeCell ref="B100:E100"/>
    <mergeCell ref="C101:E101"/>
    <mergeCell ref="B115:E115"/>
    <mergeCell ref="B105:E105"/>
    <mergeCell ref="C106:E106"/>
    <mergeCell ref="C107:E107"/>
    <mergeCell ref="C108:E108"/>
    <mergeCell ref="D95:E95"/>
    <mergeCell ref="C84:E84"/>
    <mergeCell ref="C85:E85"/>
    <mergeCell ref="C86:E86"/>
    <mergeCell ref="C87:E87"/>
    <mergeCell ref="C88:E88"/>
    <mergeCell ref="D94:E94"/>
    <mergeCell ref="C89:E89"/>
    <mergeCell ref="C90:E90"/>
    <mergeCell ref="C91:E91"/>
    <mergeCell ref="B92:E92"/>
    <mergeCell ref="C93:E93"/>
    <mergeCell ref="C69:E69"/>
    <mergeCell ref="B70:E70"/>
    <mergeCell ref="B83:E83"/>
    <mergeCell ref="D72:E72"/>
    <mergeCell ref="D73:E73"/>
    <mergeCell ref="C74:E74"/>
    <mergeCell ref="D75:E75"/>
    <mergeCell ref="D76:E76"/>
    <mergeCell ref="D77:E77"/>
    <mergeCell ref="C78:E78"/>
    <mergeCell ref="C71:E71"/>
    <mergeCell ref="B79:E79"/>
    <mergeCell ref="C80:E80"/>
    <mergeCell ref="C81:E81"/>
    <mergeCell ref="C82:E82"/>
    <mergeCell ref="C65:E65"/>
    <mergeCell ref="D66:E66"/>
    <mergeCell ref="D67:E67"/>
    <mergeCell ref="C68:E68"/>
    <mergeCell ref="C51:E51"/>
    <mergeCell ref="D52:E52"/>
    <mergeCell ref="D53:E53"/>
    <mergeCell ref="D54:E54"/>
    <mergeCell ref="D55:E55"/>
    <mergeCell ref="B57:E57"/>
    <mergeCell ref="C60:E60"/>
    <mergeCell ref="B61:E61"/>
    <mergeCell ref="C62:E62"/>
    <mergeCell ref="D63:E63"/>
    <mergeCell ref="D64:E64"/>
    <mergeCell ref="C59:E59"/>
    <mergeCell ref="C40:E40"/>
    <mergeCell ref="C41:E41"/>
    <mergeCell ref="D47:E47"/>
    <mergeCell ref="C48:E48"/>
    <mergeCell ref="D49:E49"/>
    <mergeCell ref="D21:E21"/>
    <mergeCell ref="C22:E22"/>
    <mergeCell ref="C36:E36"/>
    <mergeCell ref="D24:E24"/>
    <mergeCell ref="C25:E25"/>
    <mergeCell ref="D26:E26"/>
    <mergeCell ref="D27:E27"/>
    <mergeCell ref="D28:E28"/>
    <mergeCell ref="D29:E29"/>
    <mergeCell ref="C31:E31"/>
    <mergeCell ref="D23:E23"/>
    <mergeCell ref="B32:E32"/>
    <mergeCell ref="C33:E33"/>
    <mergeCell ref="D34:E34"/>
    <mergeCell ref="D35:E35"/>
    <mergeCell ref="D9:E9"/>
    <mergeCell ref="C10:E10"/>
    <mergeCell ref="C14:E14"/>
    <mergeCell ref="C15:E15"/>
    <mergeCell ref="H4:I4"/>
    <mergeCell ref="B5:E5"/>
    <mergeCell ref="B6:E6"/>
    <mergeCell ref="C7:E7"/>
    <mergeCell ref="D8:E8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20"/>
  <sheetViews>
    <sheetView workbookViewId="0">
      <selection activeCell="M18" sqref="M18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6" width="11.28515625" style="1" customWidth="1"/>
    <col min="7" max="7" width="11" style="1" customWidth="1"/>
    <col min="8" max="8" width="9.140625" style="1" customWidth="1"/>
    <col min="9" max="9" width="11.28515625" style="1" customWidth="1"/>
    <col min="10" max="33" width="9.140625" style="1"/>
    <col min="34" max="16384" width="9.140625" style="2"/>
  </cols>
  <sheetData>
    <row r="2" spans="1:11">
      <c r="A2" s="1153" t="s">
        <v>201</v>
      </c>
      <c r="B2" s="1153"/>
      <c r="C2" s="1153"/>
      <c r="D2" s="1153"/>
      <c r="E2" s="1153"/>
      <c r="F2" s="1153"/>
      <c r="G2" s="1153"/>
      <c r="H2" s="1153"/>
      <c r="I2" s="1153"/>
    </row>
    <row r="4" spans="1:11" ht="13.5" thickBot="1">
      <c r="F4" s="2"/>
      <c r="G4" s="2"/>
      <c r="H4" s="1186" t="s">
        <v>90</v>
      </c>
      <c r="I4" s="1186"/>
    </row>
    <row r="5" spans="1:11" ht="39" thickBot="1">
      <c r="A5" s="67" t="s">
        <v>177</v>
      </c>
      <c r="B5" s="1187" t="s">
        <v>89</v>
      </c>
      <c r="C5" s="1188"/>
      <c r="D5" s="1188"/>
      <c r="E5" s="1224"/>
      <c r="F5" s="69" t="s">
        <v>91</v>
      </c>
      <c r="G5" s="69" t="s">
        <v>92</v>
      </c>
      <c r="H5" s="70" t="s">
        <v>93</v>
      </c>
      <c r="I5" s="71" t="s">
        <v>94</v>
      </c>
    </row>
    <row r="6" spans="1:11">
      <c r="A6" s="72">
        <v>1</v>
      </c>
      <c r="B6" s="1134" t="s">
        <v>53</v>
      </c>
      <c r="C6" s="1134"/>
      <c r="D6" s="1134"/>
      <c r="E6" s="1004"/>
      <c r="F6" s="147">
        <v>6452.7849999999999</v>
      </c>
      <c r="G6" s="73">
        <v>3043.0079999999998</v>
      </c>
      <c r="H6" s="74">
        <v>559.68399999999997</v>
      </c>
      <c r="I6" s="5">
        <v>10055.477000000001</v>
      </c>
      <c r="K6" s="91"/>
    </row>
    <row r="7" spans="1:11">
      <c r="A7" s="75"/>
      <c r="B7" s="76"/>
      <c r="C7" s="971" t="s">
        <v>98</v>
      </c>
      <c r="D7" s="972"/>
      <c r="E7" s="972"/>
      <c r="F7" s="148">
        <v>2946.9360000000001</v>
      </c>
      <c r="G7" s="6">
        <v>1443.5989999999999</v>
      </c>
      <c r="H7" s="7">
        <v>203.41900000000001</v>
      </c>
      <c r="I7" s="8">
        <v>4593.9539999999997</v>
      </c>
      <c r="K7" s="91"/>
    </row>
    <row r="8" spans="1:11">
      <c r="A8" s="77"/>
      <c r="B8" s="20"/>
      <c r="C8" s="20"/>
      <c r="D8" s="1135" t="s">
        <v>99</v>
      </c>
      <c r="E8" s="966"/>
      <c r="F8" s="148">
        <v>2937.165</v>
      </c>
      <c r="G8" s="6">
        <v>1430.4069999999999</v>
      </c>
      <c r="H8" s="7">
        <v>203.41900000000001</v>
      </c>
      <c r="I8" s="8">
        <v>4570.991</v>
      </c>
      <c r="K8" s="91"/>
    </row>
    <row r="9" spans="1:11">
      <c r="A9" s="77"/>
      <c r="B9" s="20"/>
      <c r="C9" s="20"/>
      <c r="D9" s="1135" t="s">
        <v>100</v>
      </c>
      <c r="E9" s="966"/>
      <c r="F9" s="148">
        <v>9.7710000000000008</v>
      </c>
      <c r="G9" s="6">
        <v>13.192</v>
      </c>
      <c r="H9" s="7">
        <v>0</v>
      </c>
      <c r="I9" s="8">
        <v>22.963000000000001</v>
      </c>
      <c r="K9" s="91"/>
    </row>
    <row r="10" spans="1:11">
      <c r="A10" s="75"/>
      <c r="B10" s="76"/>
      <c r="C10" s="1126" t="s">
        <v>101</v>
      </c>
      <c r="D10" s="1126"/>
      <c r="E10" s="971"/>
      <c r="F10" s="148">
        <v>252.68799999999999</v>
      </c>
      <c r="G10" s="6">
        <v>179.024</v>
      </c>
      <c r="H10" s="7">
        <v>54.533999999999999</v>
      </c>
      <c r="I10" s="8">
        <v>486.24599999999998</v>
      </c>
      <c r="K10" s="91"/>
    </row>
    <row r="11" spans="1:11">
      <c r="A11" s="77"/>
      <c r="B11" s="20"/>
      <c r="C11" s="20"/>
      <c r="D11" s="20" t="s">
        <v>102</v>
      </c>
      <c r="E11" s="21"/>
      <c r="F11" s="148">
        <v>246.74</v>
      </c>
      <c r="G11" s="6">
        <v>175.88399999999999</v>
      </c>
      <c r="H11" s="7">
        <v>54.533999999999999</v>
      </c>
      <c r="I11" s="8">
        <v>477.15800000000002</v>
      </c>
      <c r="K11" s="91"/>
    </row>
    <row r="12" spans="1:11">
      <c r="A12" s="77"/>
      <c r="B12" s="20"/>
      <c r="C12" s="20"/>
      <c r="D12" s="20" t="s">
        <v>103</v>
      </c>
      <c r="E12" s="21"/>
      <c r="F12" s="148">
        <v>0</v>
      </c>
      <c r="G12" s="6">
        <v>0</v>
      </c>
      <c r="H12" s="7">
        <v>0</v>
      </c>
      <c r="I12" s="8">
        <v>0</v>
      </c>
      <c r="K12" s="91"/>
    </row>
    <row r="13" spans="1:11" ht="12.75" hidden="1" customHeight="1">
      <c r="A13" s="77"/>
      <c r="B13" s="20"/>
      <c r="C13" s="20"/>
      <c r="D13" s="20" t="s">
        <v>45</v>
      </c>
      <c r="E13" s="21"/>
      <c r="F13" s="148">
        <v>0</v>
      </c>
      <c r="G13" s="6">
        <v>0</v>
      </c>
      <c r="H13" s="7">
        <v>0</v>
      </c>
      <c r="I13" s="8">
        <v>0</v>
      </c>
      <c r="K13" s="91"/>
    </row>
    <row r="14" spans="1:11">
      <c r="A14" s="78"/>
      <c r="B14" s="19"/>
      <c r="C14" s="1128" t="s">
        <v>178</v>
      </c>
      <c r="D14" s="1128"/>
      <c r="E14" s="968"/>
      <c r="F14" s="148">
        <v>3.4950000000000001</v>
      </c>
      <c r="G14" s="6">
        <v>1.2829999999999999</v>
      </c>
      <c r="H14" s="7">
        <v>0.35299999999999998</v>
      </c>
      <c r="I14" s="8">
        <v>5.1310000000000002</v>
      </c>
      <c r="K14" s="91"/>
    </row>
    <row r="15" spans="1:11">
      <c r="A15" s="75"/>
      <c r="B15" s="76"/>
      <c r="C15" s="1126" t="s">
        <v>105</v>
      </c>
      <c r="D15" s="1126"/>
      <c r="E15" s="971"/>
      <c r="F15" s="148">
        <v>569.22299999999996</v>
      </c>
      <c r="G15" s="6">
        <v>316.20400000000001</v>
      </c>
      <c r="H15" s="7">
        <v>91.885999999999996</v>
      </c>
      <c r="I15" s="8">
        <v>977.31299999999999</v>
      </c>
      <c r="K15" s="91"/>
    </row>
    <row r="16" spans="1:11">
      <c r="A16" s="77"/>
      <c r="B16" s="20"/>
      <c r="C16" s="20"/>
      <c r="D16" s="20" t="s">
        <v>106</v>
      </c>
      <c r="E16" s="21"/>
      <c r="F16" s="148">
        <v>444.97500000000002</v>
      </c>
      <c r="G16" s="6">
        <v>232.27699999999999</v>
      </c>
      <c r="H16" s="7">
        <v>86.802999999999997</v>
      </c>
      <c r="I16" s="8">
        <v>764.05499999999995</v>
      </c>
      <c r="K16" s="91"/>
    </row>
    <row r="17" spans="1:11">
      <c r="A17" s="77"/>
      <c r="B17" s="20"/>
      <c r="C17" s="20"/>
      <c r="D17" s="20" t="s">
        <v>107</v>
      </c>
      <c r="E17" s="21"/>
      <c r="F17" s="148">
        <v>103.54600000000001</v>
      </c>
      <c r="G17" s="6">
        <v>78.915999999999997</v>
      </c>
      <c r="H17" s="7">
        <v>3.2269999999999999</v>
      </c>
      <c r="I17" s="8">
        <v>185.68899999999999</v>
      </c>
      <c r="K17" s="91"/>
    </row>
    <row r="18" spans="1:11">
      <c r="A18" s="77"/>
      <c r="B18" s="20"/>
      <c r="C18" s="20"/>
      <c r="D18" s="20" t="s">
        <v>108</v>
      </c>
      <c r="E18" s="21"/>
      <c r="F18" s="148">
        <v>19.718</v>
      </c>
      <c r="G18" s="6">
        <v>0</v>
      </c>
      <c r="H18" s="7">
        <v>0</v>
      </c>
      <c r="I18" s="8">
        <v>19.718</v>
      </c>
      <c r="K18" s="91"/>
    </row>
    <row r="19" spans="1:11">
      <c r="A19" s="77"/>
      <c r="B19" s="20"/>
      <c r="C19" s="20"/>
      <c r="D19" s="20" t="s">
        <v>109</v>
      </c>
      <c r="E19" s="21"/>
      <c r="F19" s="148">
        <v>0.17499999999999999</v>
      </c>
      <c r="G19" s="6">
        <v>2.1000000000000001E-2</v>
      </c>
      <c r="H19" s="7">
        <v>0</v>
      </c>
      <c r="I19" s="8">
        <v>0.19600000000000001</v>
      </c>
      <c r="K19" s="91"/>
    </row>
    <row r="20" spans="1:11" ht="12.75" customHeight="1">
      <c r="A20" s="77"/>
      <c r="B20" s="20"/>
      <c r="C20" s="20"/>
      <c r="D20" s="20" t="s">
        <v>46</v>
      </c>
      <c r="E20" s="21"/>
      <c r="F20" s="148">
        <v>1E-3</v>
      </c>
      <c r="G20" s="6">
        <v>0</v>
      </c>
      <c r="H20" s="6">
        <v>0</v>
      </c>
      <c r="I20" s="8">
        <v>1E-3</v>
      </c>
      <c r="K20" s="91"/>
    </row>
    <row r="21" spans="1:11">
      <c r="A21" s="77"/>
      <c r="B21" s="20"/>
      <c r="C21" s="20"/>
      <c r="D21" s="1131" t="s">
        <v>110</v>
      </c>
      <c r="E21" s="977"/>
      <c r="F21" s="148">
        <v>0.80800000000000005</v>
      </c>
      <c r="G21" s="6">
        <v>4.99</v>
      </c>
      <c r="H21" s="7">
        <v>1.8560000000000001</v>
      </c>
      <c r="I21" s="8">
        <v>7.6539999999999999</v>
      </c>
      <c r="K21" s="91"/>
    </row>
    <row r="22" spans="1:11">
      <c r="A22" s="75"/>
      <c r="B22" s="20"/>
      <c r="C22" s="971" t="s">
        <v>111</v>
      </c>
      <c r="D22" s="972"/>
      <c r="E22" s="972"/>
      <c r="F22" s="148">
        <v>2381.4140000000002</v>
      </c>
      <c r="G22" s="6">
        <v>1030.201</v>
      </c>
      <c r="H22" s="7">
        <v>201.8</v>
      </c>
      <c r="I22" s="8">
        <v>3613.415</v>
      </c>
      <c r="K22" s="91"/>
    </row>
    <row r="23" spans="1:11">
      <c r="A23" s="77"/>
      <c r="B23" s="20"/>
      <c r="C23" s="20"/>
      <c r="D23" s="966" t="s">
        <v>112</v>
      </c>
      <c r="E23" s="1139"/>
      <c r="F23" s="148">
        <v>5.1580000000000004</v>
      </c>
      <c r="G23" s="6">
        <v>229.941</v>
      </c>
      <c r="H23" s="7">
        <v>1.0489999999999999</v>
      </c>
      <c r="I23" s="8">
        <v>236.148</v>
      </c>
      <c r="K23" s="91"/>
    </row>
    <row r="24" spans="1:11">
      <c r="A24" s="77"/>
      <c r="B24" s="20"/>
      <c r="C24" s="20"/>
      <c r="D24" s="966" t="s">
        <v>113</v>
      </c>
      <c r="E24" s="1139"/>
      <c r="F24" s="148">
        <v>2376.2559999999999</v>
      </c>
      <c r="G24" s="6">
        <v>800.26</v>
      </c>
      <c r="H24" s="7">
        <v>200.751</v>
      </c>
      <c r="I24" s="8">
        <v>3377.2669999999998</v>
      </c>
      <c r="K24" s="91"/>
    </row>
    <row r="25" spans="1:11">
      <c r="A25" s="75"/>
      <c r="B25" s="20"/>
      <c r="C25" s="971" t="s">
        <v>114</v>
      </c>
      <c r="D25" s="972"/>
      <c r="E25" s="972"/>
      <c r="F25" s="148">
        <v>43.648000000000003</v>
      </c>
      <c r="G25" s="6">
        <v>22.135999999999999</v>
      </c>
      <c r="H25" s="7">
        <v>4.3899999999999997</v>
      </c>
      <c r="I25" s="8">
        <v>70.174000000000007</v>
      </c>
      <c r="K25" s="91"/>
    </row>
    <row r="26" spans="1:11">
      <c r="A26" s="77"/>
      <c r="B26" s="20"/>
      <c r="C26" s="20"/>
      <c r="D26" s="1131" t="s">
        <v>115</v>
      </c>
      <c r="E26" s="977"/>
      <c r="F26" s="148">
        <v>6.2E-2</v>
      </c>
      <c r="G26" s="6">
        <v>7.843</v>
      </c>
      <c r="H26" s="7">
        <v>0</v>
      </c>
      <c r="I26" s="8">
        <v>7.9050000000000002</v>
      </c>
      <c r="K26" s="91"/>
    </row>
    <row r="27" spans="1:11" ht="12.75" hidden="1" customHeight="1">
      <c r="A27" s="77"/>
      <c r="B27" s="20"/>
      <c r="C27" s="20"/>
      <c r="D27" s="1131" t="s">
        <v>47</v>
      </c>
      <c r="E27" s="977"/>
      <c r="F27" s="148">
        <v>0</v>
      </c>
      <c r="G27" s="6">
        <v>0</v>
      </c>
      <c r="H27" s="7">
        <v>0</v>
      </c>
      <c r="I27" s="8">
        <v>0</v>
      </c>
      <c r="K27" s="91"/>
    </row>
    <row r="28" spans="1:11" ht="12.75" hidden="1" customHeight="1">
      <c r="A28" s="77"/>
      <c r="B28" s="20"/>
      <c r="C28" s="20"/>
      <c r="D28" s="1131" t="s">
        <v>48</v>
      </c>
      <c r="E28" s="977"/>
      <c r="F28" s="148">
        <v>0</v>
      </c>
      <c r="G28" s="6">
        <v>0</v>
      </c>
      <c r="H28" s="7">
        <v>0</v>
      </c>
      <c r="I28" s="8">
        <v>0</v>
      </c>
      <c r="K28" s="91"/>
    </row>
    <row r="29" spans="1:11">
      <c r="A29" s="77"/>
      <c r="B29" s="20"/>
      <c r="C29" s="20"/>
      <c r="D29" s="1131" t="s">
        <v>117</v>
      </c>
      <c r="E29" s="977"/>
      <c r="F29" s="148">
        <v>43.585999999999999</v>
      </c>
      <c r="G29" s="6">
        <v>14.29</v>
      </c>
      <c r="H29" s="7">
        <v>4.327</v>
      </c>
      <c r="I29" s="8">
        <v>62.203000000000003</v>
      </c>
      <c r="K29" s="91"/>
    </row>
    <row r="30" spans="1:11">
      <c r="A30" s="77"/>
      <c r="B30" s="20"/>
      <c r="C30" s="20"/>
      <c r="D30" s="20" t="s">
        <v>118</v>
      </c>
      <c r="E30" s="21"/>
      <c r="F30" s="148">
        <v>0</v>
      </c>
      <c r="G30" s="6">
        <v>3.0000000000000001E-3</v>
      </c>
      <c r="H30" s="7">
        <v>6.3E-2</v>
      </c>
      <c r="I30" s="8">
        <v>6.6000000000000003E-2</v>
      </c>
      <c r="K30" s="91"/>
    </row>
    <row r="31" spans="1:11">
      <c r="A31" s="77"/>
      <c r="B31" s="20"/>
      <c r="C31" s="981" t="s">
        <v>119</v>
      </c>
      <c r="D31" s="982"/>
      <c r="E31" s="982"/>
      <c r="F31" s="148">
        <v>255.381</v>
      </c>
      <c r="G31" s="6">
        <v>50.561</v>
      </c>
      <c r="H31" s="7">
        <v>3.302</v>
      </c>
      <c r="I31" s="8">
        <v>309.24400000000003</v>
      </c>
      <c r="K31" s="91"/>
    </row>
    <row r="32" spans="1:11">
      <c r="A32" s="79">
        <v>2</v>
      </c>
      <c r="B32" s="1129" t="s">
        <v>120</v>
      </c>
      <c r="C32" s="1129"/>
      <c r="D32" s="1129"/>
      <c r="E32" s="984"/>
      <c r="F32" s="149">
        <v>-2781.752</v>
      </c>
      <c r="G32" s="80">
        <v>-1353.5250000000001</v>
      </c>
      <c r="H32" s="81">
        <v>-327.41899999999998</v>
      </c>
      <c r="I32" s="8">
        <v>-4462.6959999999999</v>
      </c>
      <c r="K32" s="91"/>
    </row>
    <row r="33" spans="1:11">
      <c r="A33" s="75"/>
      <c r="B33" s="76"/>
      <c r="C33" s="1126" t="s">
        <v>98</v>
      </c>
      <c r="D33" s="1126"/>
      <c r="E33" s="971"/>
      <c r="F33" s="148">
        <v>-269.46800000000002</v>
      </c>
      <c r="G33" s="6">
        <v>-229.66800000000001</v>
      </c>
      <c r="H33" s="7">
        <v>-32.087000000000003</v>
      </c>
      <c r="I33" s="8">
        <v>-531.22299999999996</v>
      </c>
      <c r="K33" s="91"/>
    </row>
    <row r="34" spans="1:11">
      <c r="A34" s="77"/>
      <c r="B34" s="20"/>
      <c r="C34" s="20"/>
      <c r="D34" s="1135" t="s">
        <v>99</v>
      </c>
      <c r="E34" s="966"/>
      <c r="F34" s="148">
        <v>-255.39400000000001</v>
      </c>
      <c r="G34" s="6">
        <v>-215.124</v>
      </c>
      <c r="H34" s="7">
        <v>-29.614999999999998</v>
      </c>
      <c r="I34" s="8">
        <v>-500.13299999999998</v>
      </c>
      <c r="K34" s="91"/>
    </row>
    <row r="35" spans="1:11">
      <c r="A35" s="77"/>
      <c r="B35" s="20"/>
      <c r="C35" s="20"/>
      <c r="D35" s="1135" t="s">
        <v>100</v>
      </c>
      <c r="E35" s="966"/>
      <c r="F35" s="148">
        <v>-14.074</v>
      </c>
      <c r="G35" s="6">
        <v>-14.544</v>
      </c>
      <c r="H35" s="7">
        <v>-2.472</v>
      </c>
      <c r="I35" s="8">
        <v>-31.09</v>
      </c>
      <c r="K35" s="91"/>
    </row>
    <row r="36" spans="1:11">
      <c r="A36" s="75"/>
      <c r="B36" s="76"/>
      <c r="C36" s="1126" t="s">
        <v>101</v>
      </c>
      <c r="D36" s="1126"/>
      <c r="E36" s="971"/>
      <c r="F36" s="148">
        <v>-16.747</v>
      </c>
      <c r="G36" s="6">
        <v>-8.2539999999999996</v>
      </c>
      <c r="H36" s="7">
        <v>-1.0249999999999999</v>
      </c>
      <c r="I36" s="8">
        <v>-26.026</v>
      </c>
      <c r="K36" s="91"/>
    </row>
    <row r="37" spans="1:11">
      <c r="A37" s="77"/>
      <c r="B37" s="20"/>
      <c r="C37" s="20"/>
      <c r="D37" s="20" t="s">
        <v>102</v>
      </c>
      <c r="E37" s="21"/>
      <c r="F37" s="148">
        <v>-16.73</v>
      </c>
      <c r="G37" s="6">
        <v>-8.2539999999999996</v>
      </c>
      <c r="H37" s="7">
        <v>-1.01</v>
      </c>
      <c r="I37" s="8">
        <v>-25.994</v>
      </c>
      <c r="K37" s="91"/>
    </row>
    <row r="38" spans="1:11">
      <c r="A38" s="77"/>
      <c r="B38" s="20"/>
      <c r="C38" s="20"/>
      <c r="D38" s="20" t="s">
        <v>103</v>
      </c>
      <c r="E38" s="21"/>
      <c r="F38" s="148">
        <v>-0.01</v>
      </c>
      <c r="G38" s="6">
        <v>0</v>
      </c>
      <c r="H38" s="7">
        <v>-1.4999999999999999E-2</v>
      </c>
      <c r="I38" s="8">
        <v>-2.5000000000000001E-2</v>
      </c>
      <c r="K38" s="91"/>
    </row>
    <row r="39" spans="1:11">
      <c r="A39" s="77"/>
      <c r="B39" s="20"/>
      <c r="C39" s="20"/>
      <c r="D39" s="20" t="s">
        <v>45</v>
      </c>
      <c r="E39" s="21"/>
      <c r="F39" s="148">
        <v>-7.0000000000000001E-3</v>
      </c>
      <c r="G39" s="6">
        <v>0</v>
      </c>
      <c r="H39" s="7">
        <v>0</v>
      </c>
      <c r="I39" s="8">
        <v>-7.0000000000000001E-3</v>
      </c>
      <c r="K39" s="91"/>
    </row>
    <row r="40" spans="1:11">
      <c r="A40" s="78"/>
      <c r="B40" s="19"/>
      <c r="C40" s="1128" t="s">
        <v>178</v>
      </c>
      <c r="D40" s="1128"/>
      <c r="E40" s="968"/>
      <c r="F40" s="148">
        <v>-17.472000000000001</v>
      </c>
      <c r="G40" s="6">
        <v>-9.234</v>
      </c>
      <c r="H40" s="7">
        <v>-2.706</v>
      </c>
      <c r="I40" s="8">
        <v>-29.411999999999999</v>
      </c>
      <c r="K40" s="91"/>
    </row>
    <row r="41" spans="1:11">
      <c r="A41" s="75"/>
      <c r="B41" s="76"/>
      <c r="C41" s="1126" t="s">
        <v>105</v>
      </c>
      <c r="D41" s="1126"/>
      <c r="E41" s="971"/>
      <c r="F41" s="148">
        <v>-225.14500000000001</v>
      </c>
      <c r="G41" s="6">
        <v>-161.267</v>
      </c>
      <c r="H41" s="7">
        <v>-36.442999999999998</v>
      </c>
      <c r="I41" s="8">
        <v>-422.85500000000002</v>
      </c>
      <c r="K41" s="91"/>
    </row>
    <row r="42" spans="1:11">
      <c r="A42" s="77"/>
      <c r="B42" s="20"/>
      <c r="C42" s="20"/>
      <c r="D42" s="20" t="s">
        <v>106</v>
      </c>
      <c r="E42" s="21"/>
      <c r="F42" s="148">
        <v>-1.41</v>
      </c>
      <c r="G42" s="6">
        <v>-0.42599999999999999</v>
      </c>
      <c r="H42" s="7">
        <v>-0.39100000000000001</v>
      </c>
      <c r="I42" s="8">
        <v>-2.2269999999999999</v>
      </c>
      <c r="K42" s="91"/>
    </row>
    <row r="43" spans="1:11">
      <c r="A43" s="77"/>
      <c r="B43" s="20"/>
      <c r="C43" s="20"/>
      <c r="D43" s="20" t="s">
        <v>107</v>
      </c>
      <c r="E43" s="21"/>
      <c r="F43" s="150">
        <v>-140.68799999999999</v>
      </c>
      <c r="G43" s="146">
        <v>-34.936999999999998</v>
      </c>
      <c r="H43" s="146">
        <v>-3.5110000000000001</v>
      </c>
      <c r="I43" s="8">
        <v>-179.136</v>
      </c>
      <c r="K43" s="91"/>
    </row>
    <row r="44" spans="1:11">
      <c r="A44" s="77"/>
      <c r="B44" s="20"/>
      <c r="C44" s="20"/>
      <c r="D44" s="20" t="s">
        <v>108</v>
      </c>
      <c r="E44" s="21"/>
      <c r="F44" s="148">
        <v>-1.2789999999999999</v>
      </c>
      <c r="G44" s="6">
        <v>-1.1080000000000001</v>
      </c>
      <c r="H44" s="7">
        <v>0</v>
      </c>
      <c r="I44" s="8">
        <v>-2.387</v>
      </c>
      <c r="K44" s="91"/>
    </row>
    <row r="45" spans="1:11">
      <c r="A45" s="77"/>
      <c r="B45" s="20"/>
      <c r="C45" s="20"/>
      <c r="D45" s="20" t="s">
        <v>109</v>
      </c>
      <c r="E45" s="21"/>
      <c r="F45" s="148">
        <v>-42.070999999999998</v>
      </c>
      <c r="G45" s="6">
        <v>-37.732999999999997</v>
      </c>
      <c r="H45" s="7">
        <v>-16.797999999999998</v>
      </c>
      <c r="I45" s="8">
        <v>-96.602000000000004</v>
      </c>
      <c r="K45" s="91"/>
    </row>
    <row r="46" spans="1:11">
      <c r="A46" s="77"/>
      <c r="B46" s="20"/>
      <c r="C46" s="20"/>
      <c r="D46" s="20" t="s">
        <v>46</v>
      </c>
      <c r="E46" s="21"/>
      <c r="F46" s="148">
        <v>-26.774000000000001</v>
      </c>
      <c r="G46" s="6">
        <v>-68.710999999999999</v>
      </c>
      <c r="H46" s="7">
        <v>-10.935</v>
      </c>
      <c r="I46" s="8">
        <v>-106.42</v>
      </c>
      <c r="K46" s="91"/>
    </row>
    <row r="47" spans="1:11">
      <c r="A47" s="77"/>
      <c r="B47" s="20"/>
      <c r="C47" s="20"/>
      <c r="D47" s="1131" t="s">
        <v>110</v>
      </c>
      <c r="E47" s="977"/>
      <c r="F47" s="148">
        <v>-12.923</v>
      </c>
      <c r="G47" s="6">
        <v>-18.352</v>
      </c>
      <c r="H47" s="7">
        <v>-4.8079999999999998</v>
      </c>
      <c r="I47" s="8">
        <v>-36.082999999999998</v>
      </c>
      <c r="K47" s="91"/>
    </row>
    <row r="48" spans="1:11">
      <c r="A48" s="75"/>
      <c r="B48" s="20"/>
      <c r="C48" s="1126" t="s">
        <v>111</v>
      </c>
      <c r="D48" s="1126"/>
      <c r="E48" s="971"/>
      <c r="F48" s="148">
        <v>-2014.3720000000001</v>
      </c>
      <c r="G48" s="6">
        <v>-610.41600000000005</v>
      </c>
      <c r="H48" s="7">
        <v>-219.81100000000001</v>
      </c>
      <c r="I48" s="8">
        <v>-2844.5990000000002</v>
      </c>
      <c r="K48" s="91"/>
    </row>
    <row r="49" spans="1:33">
      <c r="A49" s="77"/>
      <c r="B49" s="20"/>
      <c r="C49" s="20"/>
      <c r="D49" s="966" t="s">
        <v>112</v>
      </c>
      <c r="E49" s="1139"/>
      <c r="F49" s="148">
        <v>-1.534</v>
      </c>
      <c r="G49" s="6">
        <v>-0.36</v>
      </c>
      <c r="H49" s="7">
        <v>-0.183</v>
      </c>
      <c r="I49" s="8">
        <v>-2.077</v>
      </c>
      <c r="K49" s="91"/>
    </row>
    <row r="50" spans="1:33">
      <c r="A50" s="77"/>
      <c r="B50" s="20"/>
      <c r="C50" s="20"/>
      <c r="D50" s="20" t="s">
        <v>113</v>
      </c>
      <c r="E50" s="21"/>
      <c r="F50" s="148">
        <v>-2012.838</v>
      </c>
      <c r="G50" s="6">
        <v>-610.05600000000004</v>
      </c>
      <c r="H50" s="7">
        <v>-219.62799999999999</v>
      </c>
      <c r="I50" s="8">
        <v>-2842.5219999999999</v>
      </c>
      <c r="K50" s="91"/>
    </row>
    <row r="51" spans="1:33">
      <c r="A51" s="75"/>
      <c r="B51" s="20"/>
      <c r="C51" s="1126" t="s">
        <v>114</v>
      </c>
      <c r="D51" s="1126"/>
      <c r="E51" s="971"/>
      <c r="F51" s="148">
        <v>-238.548</v>
      </c>
      <c r="G51" s="6">
        <v>-334.68599999999998</v>
      </c>
      <c r="H51" s="7">
        <v>-35.347000000000001</v>
      </c>
      <c r="I51" s="8">
        <v>-608.58100000000002</v>
      </c>
      <c r="K51" s="91"/>
    </row>
    <row r="52" spans="1:33">
      <c r="A52" s="77"/>
      <c r="B52" s="20"/>
      <c r="C52" s="20"/>
      <c r="D52" s="1131" t="s">
        <v>115</v>
      </c>
      <c r="E52" s="977"/>
      <c r="F52" s="148">
        <v>-14.93</v>
      </c>
      <c r="G52" s="6">
        <v>-25.007999999999999</v>
      </c>
      <c r="H52" s="7">
        <v>-4.9539999999999997</v>
      </c>
      <c r="I52" s="8">
        <v>-44.892000000000003</v>
      </c>
      <c r="K52" s="91"/>
    </row>
    <row r="53" spans="1:33">
      <c r="A53" s="77"/>
      <c r="B53" s="20"/>
      <c r="C53" s="20"/>
      <c r="D53" s="1131" t="s">
        <v>47</v>
      </c>
      <c r="E53" s="977"/>
      <c r="F53" s="148">
        <v>-0.159</v>
      </c>
      <c r="G53" s="6">
        <v>-8.8999999999999996E-2</v>
      </c>
      <c r="H53" s="7">
        <v>-2E-3</v>
      </c>
      <c r="I53" s="8">
        <v>-0.25</v>
      </c>
      <c r="K53" s="91"/>
    </row>
    <row r="54" spans="1:33">
      <c r="A54" s="77"/>
      <c r="B54" s="20"/>
      <c r="C54" s="20"/>
      <c r="D54" s="1131" t="s">
        <v>48</v>
      </c>
      <c r="E54" s="977"/>
      <c r="F54" s="148">
        <v>-3.6999999999999998E-2</v>
      </c>
      <c r="G54" s="6">
        <v>-2.5000000000000001E-2</v>
      </c>
      <c r="H54" s="7">
        <v>0</v>
      </c>
      <c r="I54" s="8">
        <v>-6.2E-2</v>
      </c>
      <c r="K54" s="91"/>
    </row>
    <row r="55" spans="1:33">
      <c r="A55" s="77"/>
      <c r="B55" s="20"/>
      <c r="C55" s="20"/>
      <c r="D55" s="1131" t="s">
        <v>117</v>
      </c>
      <c r="E55" s="977"/>
      <c r="F55" s="148">
        <v>-194.58</v>
      </c>
      <c r="G55" s="6">
        <v>-304.31599999999997</v>
      </c>
      <c r="H55" s="7">
        <v>-26.774999999999999</v>
      </c>
      <c r="I55" s="8">
        <v>-525.67100000000005</v>
      </c>
      <c r="K55" s="91"/>
    </row>
    <row r="56" spans="1:33">
      <c r="A56" s="77"/>
      <c r="B56" s="20"/>
      <c r="C56" s="20"/>
      <c r="D56" s="20" t="s">
        <v>118</v>
      </c>
      <c r="E56" s="21"/>
      <c r="F56" s="148">
        <v>-28.841999999999999</v>
      </c>
      <c r="G56" s="6">
        <v>-5.2480000000000002</v>
      </c>
      <c r="H56" s="7">
        <v>-3.6160000000000001</v>
      </c>
      <c r="I56" s="8">
        <v>-37.706000000000003</v>
      </c>
      <c r="K56" s="91"/>
    </row>
    <row r="57" spans="1:33" s="4" customFormat="1">
      <c r="A57" s="79">
        <v>3</v>
      </c>
      <c r="B57" s="1129" t="s">
        <v>121</v>
      </c>
      <c r="C57" s="1129"/>
      <c r="D57" s="1129"/>
      <c r="E57" s="984"/>
      <c r="F57" s="149">
        <v>3671.0329999999999</v>
      </c>
      <c r="G57" s="80">
        <v>1689.4829999999999</v>
      </c>
      <c r="H57" s="81">
        <v>232.26499999999999</v>
      </c>
      <c r="I57" s="8">
        <v>5592.7809999999999</v>
      </c>
      <c r="J57" s="3"/>
      <c r="K57" s="9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s="4" customFormat="1">
      <c r="A58" s="79">
        <v>4</v>
      </c>
      <c r="B58" s="82" t="s">
        <v>66</v>
      </c>
      <c r="C58" s="82"/>
      <c r="D58" s="82"/>
      <c r="E58" s="83"/>
      <c r="F58" s="149">
        <v>1271.9490000000001</v>
      </c>
      <c r="G58" s="80">
        <v>429.08100000000002</v>
      </c>
      <c r="H58" s="81">
        <v>85.644000000000005</v>
      </c>
      <c r="I58" s="8">
        <v>1786.674</v>
      </c>
      <c r="J58" s="3"/>
      <c r="K58" s="9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>
      <c r="A59" s="75"/>
      <c r="B59" s="20"/>
      <c r="C59" s="1126" t="s">
        <v>67</v>
      </c>
      <c r="D59" s="1126"/>
      <c r="E59" s="971"/>
      <c r="F59" s="148">
        <v>1526.6859999999999</v>
      </c>
      <c r="G59" s="6">
        <v>636.26700000000005</v>
      </c>
      <c r="H59" s="7">
        <v>148.02600000000001</v>
      </c>
      <c r="I59" s="8">
        <v>2310.9789999999998</v>
      </c>
      <c r="K59" s="91"/>
    </row>
    <row r="60" spans="1:33">
      <c r="A60" s="75"/>
      <c r="B60" s="20"/>
      <c r="C60" s="1126" t="s">
        <v>68</v>
      </c>
      <c r="D60" s="1126"/>
      <c r="E60" s="971"/>
      <c r="F60" s="148">
        <v>-254.73699999999999</v>
      </c>
      <c r="G60" s="6">
        <v>-207.18600000000001</v>
      </c>
      <c r="H60" s="7">
        <v>-62.381999999999998</v>
      </c>
      <c r="I60" s="8">
        <v>-524.30499999999995</v>
      </c>
      <c r="K60" s="91"/>
    </row>
    <row r="61" spans="1:33" s="4" customFormat="1">
      <c r="A61" s="79">
        <v>5</v>
      </c>
      <c r="B61" s="1129" t="s">
        <v>180</v>
      </c>
      <c r="C61" s="1129"/>
      <c r="D61" s="1129"/>
      <c r="E61" s="984"/>
      <c r="F61" s="149">
        <v>35.497</v>
      </c>
      <c r="G61" s="80">
        <v>24.26</v>
      </c>
      <c r="H61" s="81">
        <v>0.70299999999999996</v>
      </c>
      <c r="I61" s="8">
        <v>60.46</v>
      </c>
      <c r="J61" s="3"/>
      <c r="K61" s="9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>
      <c r="A62" s="75"/>
      <c r="B62" s="20"/>
      <c r="C62" s="1128" t="s">
        <v>191</v>
      </c>
      <c r="D62" s="1128"/>
      <c r="E62" s="968"/>
      <c r="F62" s="148">
        <v>26.228999999999999</v>
      </c>
      <c r="G62" s="6">
        <v>5.9390000000000001</v>
      </c>
      <c r="H62" s="7">
        <v>0.27400000000000002</v>
      </c>
      <c r="I62" s="8">
        <v>32.442</v>
      </c>
      <c r="K62" s="91"/>
    </row>
    <row r="63" spans="1:33">
      <c r="A63" s="77"/>
      <c r="B63" s="20"/>
      <c r="C63" s="20"/>
      <c r="D63" s="1135" t="s">
        <v>30</v>
      </c>
      <c r="E63" s="966"/>
      <c r="F63" s="148">
        <v>1.4E-2</v>
      </c>
      <c r="G63" s="6">
        <v>0</v>
      </c>
      <c r="H63" s="7">
        <v>0.43</v>
      </c>
      <c r="I63" s="8">
        <v>0.44400000000000001</v>
      </c>
      <c r="K63" s="91"/>
    </row>
    <row r="64" spans="1:33">
      <c r="A64" s="77"/>
      <c r="B64" s="20"/>
      <c r="C64" s="20"/>
      <c r="D64" s="1135" t="s">
        <v>31</v>
      </c>
      <c r="E64" s="966"/>
      <c r="F64" s="148">
        <v>26.215</v>
      </c>
      <c r="G64" s="6">
        <v>5.9390000000000001</v>
      </c>
      <c r="H64" s="7">
        <v>-0.156</v>
      </c>
      <c r="I64" s="8">
        <v>31.998000000000001</v>
      </c>
      <c r="K64" s="91"/>
    </row>
    <row r="65" spans="1:33">
      <c r="A65" s="75"/>
      <c r="B65" s="76"/>
      <c r="C65" s="1128" t="s">
        <v>182</v>
      </c>
      <c r="D65" s="1128"/>
      <c r="E65" s="968"/>
      <c r="F65" s="148">
        <v>1.9870000000000001</v>
      </c>
      <c r="G65" s="6">
        <v>12.332000000000001</v>
      </c>
      <c r="H65" s="15">
        <v>0</v>
      </c>
      <c r="I65" s="8">
        <v>14.319000000000001</v>
      </c>
      <c r="K65" s="91"/>
    </row>
    <row r="66" spans="1:33">
      <c r="A66" s="77"/>
      <c r="B66" s="20"/>
      <c r="C66" s="20"/>
      <c r="D66" s="1135" t="s">
        <v>30</v>
      </c>
      <c r="E66" s="966"/>
      <c r="F66" s="148">
        <v>1.9870000000000001</v>
      </c>
      <c r="G66" s="6">
        <v>0</v>
      </c>
      <c r="H66" s="7">
        <v>0</v>
      </c>
      <c r="I66" s="8">
        <v>1.9870000000000001</v>
      </c>
      <c r="K66" s="91"/>
    </row>
    <row r="67" spans="1:33">
      <c r="A67" s="77"/>
      <c r="B67" s="20"/>
      <c r="C67" s="20"/>
      <c r="D67" s="1135" t="s">
        <v>31</v>
      </c>
      <c r="E67" s="966"/>
      <c r="F67" s="148">
        <v>0</v>
      </c>
      <c r="G67" s="6">
        <v>12.332000000000001</v>
      </c>
      <c r="H67" s="7">
        <v>0</v>
      </c>
      <c r="I67" s="8">
        <v>12.332000000000001</v>
      </c>
      <c r="K67" s="91"/>
    </row>
    <row r="68" spans="1:33" ht="15" customHeight="1">
      <c r="A68" s="75"/>
      <c r="B68" s="76"/>
      <c r="C68" s="1128" t="s">
        <v>183</v>
      </c>
      <c r="D68" s="1128"/>
      <c r="E68" s="968"/>
      <c r="F68" s="148">
        <v>1.2769999999999999</v>
      </c>
      <c r="G68" s="6">
        <v>0.26200000000000001</v>
      </c>
      <c r="H68" s="6">
        <v>0.42899999999999999</v>
      </c>
      <c r="I68" s="8">
        <v>1.968</v>
      </c>
      <c r="K68" s="91"/>
    </row>
    <row r="69" spans="1:33">
      <c r="A69" s="75"/>
      <c r="B69" s="76"/>
      <c r="C69" s="1128" t="s">
        <v>184</v>
      </c>
      <c r="D69" s="1128"/>
      <c r="E69" s="968"/>
      <c r="F69" s="148">
        <v>6.0039999999999996</v>
      </c>
      <c r="G69" s="6">
        <v>5.7270000000000003</v>
      </c>
      <c r="H69" s="7">
        <v>0</v>
      </c>
      <c r="I69" s="8">
        <v>11.731</v>
      </c>
      <c r="K69" s="91"/>
    </row>
    <row r="70" spans="1:33" s="4" customFormat="1" ht="28.5" customHeight="1">
      <c r="A70" s="79">
        <v>6</v>
      </c>
      <c r="B70" s="1130" t="s">
        <v>127</v>
      </c>
      <c r="C70" s="1130"/>
      <c r="D70" s="1130"/>
      <c r="E70" s="974"/>
      <c r="F70" s="149">
        <v>0</v>
      </c>
      <c r="G70" s="80">
        <v>0</v>
      </c>
      <c r="H70" s="81">
        <v>0</v>
      </c>
      <c r="I70" s="8">
        <v>0</v>
      </c>
      <c r="J70" s="3"/>
      <c r="K70" s="9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24.75" hidden="1" customHeight="1">
      <c r="A71" s="75"/>
      <c r="B71" s="20"/>
      <c r="C71" s="1128" t="s">
        <v>49</v>
      </c>
      <c r="D71" s="1128"/>
      <c r="E71" s="968"/>
      <c r="F71" s="148">
        <v>0</v>
      </c>
      <c r="G71" s="6">
        <v>0</v>
      </c>
      <c r="H71" s="7">
        <v>0</v>
      </c>
      <c r="I71" s="8">
        <v>0</v>
      </c>
      <c r="K71" s="91"/>
    </row>
    <row r="72" spans="1:33" ht="12.75" hidden="1" customHeight="1">
      <c r="A72" s="77"/>
      <c r="B72" s="20"/>
      <c r="C72" s="20"/>
      <c r="D72" s="1135" t="s">
        <v>30</v>
      </c>
      <c r="E72" s="966"/>
      <c r="F72" s="148">
        <v>0</v>
      </c>
      <c r="G72" s="6">
        <v>0</v>
      </c>
      <c r="H72" s="7">
        <v>0</v>
      </c>
      <c r="I72" s="8">
        <v>0</v>
      </c>
      <c r="K72" s="91"/>
    </row>
    <row r="73" spans="1:33" ht="12.75" hidden="1" customHeight="1">
      <c r="A73" s="77"/>
      <c r="B73" s="20"/>
      <c r="C73" s="20"/>
      <c r="D73" s="1135" t="s">
        <v>31</v>
      </c>
      <c r="E73" s="966"/>
      <c r="F73" s="148">
        <v>0</v>
      </c>
      <c r="G73" s="6">
        <v>0</v>
      </c>
      <c r="H73" s="7">
        <v>0</v>
      </c>
      <c r="I73" s="8">
        <v>0</v>
      </c>
      <c r="K73" s="91"/>
    </row>
    <row r="74" spans="1:33" ht="16.5" hidden="1" customHeight="1">
      <c r="A74" s="75"/>
      <c r="B74" s="76"/>
      <c r="C74" s="1128" t="s">
        <v>32</v>
      </c>
      <c r="D74" s="1128"/>
      <c r="E74" s="968"/>
      <c r="F74" s="148">
        <v>0</v>
      </c>
      <c r="G74" s="6">
        <v>0</v>
      </c>
      <c r="H74" s="6">
        <v>0</v>
      </c>
      <c r="I74" s="8">
        <v>0</v>
      </c>
      <c r="K74" s="91"/>
    </row>
    <row r="75" spans="1:33" ht="12.75" hidden="1" customHeight="1">
      <c r="A75" s="77"/>
      <c r="B75" s="20"/>
      <c r="C75" s="20"/>
      <c r="D75" s="1135" t="s">
        <v>30</v>
      </c>
      <c r="E75" s="966"/>
      <c r="F75" s="148">
        <v>0</v>
      </c>
      <c r="G75" s="6">
        <v>0</v>
      </c>
      <c r="H75" s="7">
        <v>0</v>
      </c>
      <c r="I75" s="8">
        <v>0</v>
      </c>
      <c r="K75" s="91"/>
    </row>
    <row r="76" spans="1:33" ht="12.75" hidden="1" customHeight="1">
      <c r="A76" s="77"/>
      <c r="B76" s="20"/>
      <c r="C76" s="20"/>
      <c r="D76" s="1135" t="s">
        <v>31</v>
      </c>
      <c r="E76" s="966"/>
      <c r="F76" s="148">
        <v>0</v>
      </c>
      <c r="G76" s="6">
        <v>0</v>
      </c>
      <c r="H76" s="7">
        <v>0</v>
      </c>
      <c r="I76" s="8">
        <v>0</v>
      </c>
      <c r="K76" s="91"/>
    </row>
    <row r="77" spans="1:33" ht="12.75" hidden="1" customHeight="1">
      <c r="A77" s="77"/>
      <c r="B77" s="20"/>
      <c r="C77" s="20"/>
      <c r="D77" s="1138" t="s">
        <v>33</v>
      </c>
      <c r="E77" s="979"/>
      <c r="F77" s="148">
        <v>0</v>
      </c>
      <c r="G77" s="6">
        <v>0</v>
      </c>
      <c r="H77" s="7">
        <v>0</v>
      </c>
      <c r="I77" s="8">
        <v>0</v>
      </c>
      <c r="K77" s="91"/>
    </row>
    <row r="78" spans="1:33" ht="18.75" hidden="1" customHeight="1">
      <c r="A78" s="75"/>
      <c r="B78" s="76"/>
      <c r="C78" s="1128" t="s">
        <v>26</v>
      </c>
      <c r="D78" s="1128"/>
      <c r="E78" s="968"/>
      <c r="F78" s="148">
        <v>0</v>
      </c>
      <c r="G78" s="6">
        <v>0</v>
      </c>
      <c r="H78" s="7">
        <v>0</v>
      </c>
      <c r="I78" s="8">
        <v>0</v>
      </c>
      <c r="K78" s="91"/>
    </row>
    <row r="79" spans="1:33" s="4" customFormat="1">
      <c r="A79" s="79">
        <v>7</v>
      </c>
      <c r="B79" s="1130" t="s">
        <v>190</v>
      </c>
      <c r="C79" s="1130"/>
      <c r="D79" s="1130"/>
      <c r="E79" s="974"/>
      <c r="F79" s="149">
        <v>249.393</v>
      </c>
      <c r="G79" s="80">
        <v>94.661000000000001</v>
      </c>
      <c r="H79" s="81">
        <v>23.898</v>
      </c>
      <c r="I79" s="8">
        <v>367.952</v>
      </c>
      <c r="J79" s="3"/>
      <c r="K79" s="9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>
      <c r="A80" s="75"/>
      <c r="B80" s="76"/>
      <c r="C80" s="1126" t="s">
        <v>129</v>
      </c>
      <c r="D80" s="1126"/>
      <c r="E80" s="971"/>
      <c r="F80" s="148">
        <v>212.31800000000001</v>
      </c>
      <c r="G80" s="6">
        <v>47.802</v>
      </c>
      <c r="H80" s="7">
        <v>21.401</v>
      </c>
      <c r="I80" s="8">
        <v>281.52100000000002</v>
      </c>
      <c r="K80" s="91"/>
    </row>
    <row r="81" spans="1:33">
      <c r="A81" s="75"/>
      <c r="B81" s="76"/>
      <c r="C81" s="1126" t="s">
        <v>130</v>
      </c>
      <c r="D81" s="1126"/>
      <c r="E81" s="971"/>
      <c r="F81" s="148">
        <v>-0.505</v>
      </c>
      <c r="G81" s="6">
        <v>47.048999999999999</v>
      </c>
      <c r="H81" s="7">
        <v>4.7160000000000002</v>
      </c>
      <c r="I81" s="8">
        <v>51.26</v>
      </c>
      <c r="K81" s="91"/>
    </row>
    <row r="82" spans="1:33">
      <c r="A82" s="75"/>
      <c r="B82" s="76"/>
      <c r="C82" s="971" t="s">
        <v>131</v>
      </c>
      <c r="D82" s="972"/>
      <c r="E82" s="972"/>
      <c r="F82" s="148">
        <v>37.58</v>
      </c>
      <c r="G82" s="6">
        <v>-0.19</v>
      </c>
      <c r="H82" s="7">
        <v>-2.2189999999999999</v>
      </c>
      <c r="I82" s="8">
        <v>35.170999999999999</v>
      </c>
      <c r="K82" s="91"/>
    </row>
    <row r="83" spans="1:33" s="4" customFormat="1">
      <c r="A83" s="79">
        <v>8</v>
      </c>
      <c r="B83" s="1129" t="s">
        <v>132</v>
      </c>
      <c r="C83" s="1129"/>
      <c r="D83" s="1129"/>
      <c r="E83" s="984"/>
      <c r="F83" s="149">
        <v>377.66199999999998</v>
      </c>
      <c r="G83" s="80">
        <v>148.44200000000001</v>
      </c>
      <c r="H83" s="81">
        <v>40.155000000000001</v>
      </c>
      <c r="I83" s="8">
        <v>566.25900000000001</v>
      </c>
      <c r="J83" s="3"/>
      <c r="K83" s="9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>
      <c r="A84" s="75"/>
      <c r="B84" s="76"/>
      <c r="C84" s="968" t="s">
        <v>133</v>
      </c>
      <c r="D84" s="969"/>
      <c r="E84" s="969"/>
      <c r="F84" s="148">
        <v>19.164999999999999</v>
      </c>
      <c r="G84" s="6">
        <v>12.365</v>
      </c>
      <c r="H84" s="7">
        <v>5.508</v>
      </c>
      <c r="I84" s="8">
        <v>37.037999999999997</v>
      </c>
      <c r="K84" s="91"/>
    </row>
    <row r="85" spans="1:33">
      <c r="A85" s="75"/>
      <c r="B85" s="76"/>
      <c r="C85" s="1128" t="s">
        <v>134</v>
      </c>
      <c r="D85" s="1128"/>
      <c r="E85" s="968"/>
      <c r="F85" s="148">
        <v>6.117</v>
      </c>
      <c r="G85" s="6">
        <v>0</v>
      </c>
      <c r="H85" s="7">
        <v>0</v>
      </c>
      <c r="I85" s="8">
        <v>6.117</v>
      </c>
      <c r="K85" s="91"/>
    </row>
    <row r="86" spans="1:33">
      <c r="A86" s="75"/>
      <c r="B86" s="76"/>
      <c r="C86" s="1126" t="s">
        <v>135</v>
      </c>
      <c r="D86" s="1126"/>
      <c r="E86" s="971"/>
      <c r="F86" s="148">
        <v>8.5129999999999999</v>
      </c>
      <c r="G86" s="6">
        <v>29.413</v>
      </c>
      <c r="H86" s="7">
        <v>5.3999999999999999E-2</v>
      </c>
      <c r="I86" s="8">
        <v>37.979999999999997</v>
      </c>
      <c r="K86" s="91"/>
    </row>
    <row r="87" spans="1:33">
      <c r="A87" s="75"/>
      <c r="B87" s="76"/>
      <c r="C87" s="1128" t="s">
        <v>187</v>
      </c>
      <c r="D87" s="1128"/>
      <c r="E87" s="968"/>
      <c r="F87" s="148">
        <v>124.08799999999999</v>
      </c>
      <c r="G87" s="6">
        <v>27.638000000000002</v>
      </c>
      <c r="H87" s="7">
        <v>7.1790000000000003</v>
      </c>
      <c r="I87" s="8">
        <v>158.905</v>
      </c>
      <c r="K87" s="91"/>
    </row>
    <row r="88" spans="1:33">
      <c r="A88" s="75"/>
      <c r="B88" s="76"/>
      <c r="C88" s="1126" t="s">
        <v>188</v>
      </c>
      <c r="D88" s="1126"/>
      <c r="E88" s="971"/>
      <c r="F88" s="148">
        <v>0.16</v>
      </c>
      <c r="G88" s="6">
        <v>30.939</v>
      </c>
      <c r="H88" s="7">
        <v>0</v>
      </c>
      <c r="I88" s="8">
        <v>31.099</v>
      </c>
      <c r="K88" s="91"/>
    </row>
    <row r="89" spans="1:33">
      <c r="A89" s="75"/>
      <c r="B89" s="76"/>
      <c r="C89" s="1126" t="s">
        <v>74</v>
      </c>
      <c r="D89" s="1126"/>
      <c r="E89" s="971"/>
      <c r="F89" s="148">
        <v>121.902</v>
      </c>
      <c r="G89" s="6">
        <v>41.372999999999998</v>
      </c>
      <c r="H89" s="7">
        <v>17.033000000000001</v>
      </c>
      <c r="I89" s="8">
        <v>180.30799999999999</v>
      </c>
      <c r="K89" s="91"/>
    </row>
    <row r="90" spans="1:33">
      <c r="A90" s="75"/>
      <c r="B90" s="76"/>
      <c r="C90" s="968" t="s">
        <v>138</v>
      </c>
      <c r="D90" s="969"/>
      <c r="E90" s="969"/>
      <c r="F90" s="148">
        <v>97.716999999999999</v>
      </c>
      <c r="G90" s="6">
        <v>6.5049999999999999</v>
      </c>
      <c r="H90" s="7">
        <v>10.090999999999999</v>
      </c>
      <c r="I90" s="8">
        <v>114.313</v>
      </c>
      <c r="K90" s="91"/>
    </row>
    <row r="91" spans="1:33">
      <c r="A91" s="75"/>
      <c r="B91" s="76"/>
      <c r="C91" s="1132" t="s">
        <v>75</v>
      </c>
      <c r="D91" s="1132"/>
      <c r="E91" s="981"/>
      <c r="F91" s="148">
        <v>0</v>
      </c>
      <c r="G91" s="6">
        <v>0.20899999999999999</v>
      </c>
      <c r="H91" s="7">
        <v>0.28999999999999998</v>
      </c>
      <c r="I91" s="8">
        <v>0.499</v>
      </c>
      <c r="K91" s="91"/>
    </row>
    <row r="92" spans="1:33" s="4" customFormat="1" ht="30.75" customHeight="1">
      <c r="A92" s="79">
        <v>9</v>
      </c>
      <c r="B92" s="1130" t="s">
        <v>139</v>
      </c>
      <c r="C92" s="1130"/>
      <c r="D92" s="1130"/>
      <c r="E92" s="974"/>
      <c r="F92" s="149">
        <v>-1362.171</v>
      </c>
      <c r="G92" s="80">
        <v>-436.65699999999998</v>
      </c>
      <c r="H92" s="84">
        <v>-124.126</v>
      </c>
      <c r="I92" s="8">
        <v>-1922.954</v>
      </c>
      <c r="J92" s="3"/>
      <c r="K92" s="9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>
      <c r="A93" s="75"/>
      <c r="B93" s="76"/>
      <c r="C93" s="1126" t="s">
        <v>140</v>
      </c>
      <c r="D93" s="1126"/>
      <c r="E93" s="971"/>
      <c r="F93" s="148">
        <v>-3903.9430000000002</v>
      </c>
      <c r="G93" s="6">
        <v>-1093.989</v>
      </c>
      <c r="H93" s="15">
        <v>-273.63400000000001</v>
      </c>
      <c r="I93" s="8">
        <v>-5271.5659999999998</v>
      </c>
      <c r="K93" s="91"/>
    </row>
    <row r="94" spans="1:33">
      <c r="A94" s="77"/>
      <c r="B94" s="20"/>
      <c r="C94" s="20"/>
      <c r="D94" s="1131" t="s">
        <v>141</v>
      </c>
      <c r="E94" s="977"/>
      <c r="F94" s="148">
        <v>-3820.0149999999999</v>
      </c>
      <c r="G94" s="6">
        <v>-1070.08</v>
      </c>
      <c r="H94" s="16">
        <v>-273.173</v>
      </c>
      <c r="I94" s="8">
        <v>-5163.268</v>
      </c>
      <c r="K94" s="91"/>
    </row>
    <row r="95" spans="1:33">
      <c r="A95" s="77"/>
      <c r="B95" s="20"/>
      <c r="C95" s="20"/>
      <c r="D95" s="1131" t="s">
        <v>142</v>
      </c>
      <c r="E95" s="977"/>
      <c r="F95" s="148">
        <v>-83.927999999999997</v>
      </c>
      <c r="G95" s="6">
        <v>-23.908999999999999</v>
      </c>
      <c r="H95" s="16">
        <v>-0.46100000000000002</v>
      </c>
      <c r="I95" s="8">
        <v>-108.298</v>
      </c>
      <c r="K95" s="91"/>
    </row>
    <row r="96" spans="1:33">
      <c r="A96" s="85"/>
      <c r="B96" s="76"/>
      <c r="C96" s="1128" t="s">
        <v>143</v>
      </c>
      <c r="D96" s="1128"/>
      <c r="E96" s="968"/>
      <c r="F96" s="148">
        <v>2541.7719999999999</v>
      </c>
      <c r="G96" s="6">
        <v>657.33199999999999</v>
      </c>
      <c r="H96" s="15">
        <v>193.62</v>
      </c>
      <c r="I96" s="8">
        <v>3392.7240000000002</v>
      </c>
      <c r="K96" s="91"/>
    </row>
    <row r="97" spans="1:33">
      <c r="A97" s="77"/>
      <c r="B97" s="20"/>
      <c r="C97" s="20"/>
      <c r="D97" s="1131" t="s">
        <v>144</v>
      </c>
      <c r="E97" s="977"/>
      <c r="F97" s="148">
        <v>2464.54</v>
      </c>
      <c r="G97" s="6">
        <v>639.58199999999999</v>
      </c>
      <c r="H97" s="7">
        <v>193.62</v>
      </c>
      <c r="I97" s="8">
        <v>3297.7420000000002</v>
      </c>
      <c r="K97" s="91"/>
    </row>
    <row r="98" spans="1:33">
      <c r="A98" s="77"/>
      <c r="B98" s="20"/>
      <c r="C98" s="20"/>
      <c r="D98" s="1131" t="s">
        <v>145</v>
      </c>
      <c r="E98" s="977"/>
      <c r="F98" s="148">
        <v>77.231999999999999</v>
      </c>
      <c r="G98" s="6">
        <v>17.75</v>
      </c>
      <c r="H98" s="7">
        <v>0</v>
      </c>
      <c r="I98" s="8">
        <v>94.981999999999999</v>
      </c>
      <c r="K98" s="91"/>
    </row>
    <row r="99" spans="1:33" ht="12.75" hidden="1" customHeight="1">
      <c r="A99" s="77"/>
      <c r="B99" s="20"/>
      <c r="C99" s="971" t="s">
        <v>192</v>
      </c>
      <c r="D99" s="972"/>
      <c r="E99" s="972"/>
      <c r="F99" s="148">
        <v>0</v>
      </c>
      <c r="G99" s="6">
        <v>0</v>
      </c>
      <c r="H99" s="7">
        <v>-44.112000000000002</v>
      </c>
      <c r="I99" s="8">
        <v>-44.112000000000002</v>
      </c>
      <c r="K99" s="91"/>
    </row>
    <row r="100" spans="1:33" s="4" customFormat="1">
      <c r="A100" s="79">
        <v>10</v>
      </c>
      <c r="B100" s="1130" t="s">
        <v>146</v>
      </c>
      <c r="C100" s="1130"/>
      <c r="D100" s="1130"/>
      <c r="E100" s="974"/>
      <c r="F100" s="149">
        <v>-112.503</v>
      </c>
      <c r="G100" s="80">
        <v>-79.463999999999999</v>
      </c>
      <c r="H100" s="81">
        <v>-2.8319999999999999</v>
      </c>
      <c r="I100" s="8">
        <v>-194.79900000000001</v>
      </c>
      <c r="J100" s="3"/>
      <c r="K100" s="9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>
      <c r="A101" s="75"/>
      <c r="B101" s="76"/>
      <c r="C101" s="1128" t="s">
        <v>147</v>
      </c>
      <c r="D101" s="1128"/>
      <c r="E101" s="968"/>
      <c r="F101" s="148">
        <v>-112.503</v>
      </c>
      <c r="G101" s="6">
        <v>-79.463999999999999</v>
      </c>
      <c r="H101" s="7">
        <v>-2.8319999999999999</v>
      </c>
      <c r="I101" s="8">
        <v>-194.79900000000001</v>
      </c>
      <c r="K101" s="91"/>
    </row>
    <row r="102" spans="1:33" ht="12.75" hidden="1" customHeight="1">
      <c r="A102" s="75"/>
      <c r="B102" s="76"/>
      <c r="C102" s="1128" t="s">
        <v>27</v>
      </c>
      <c r="D102" s="1128"/>
      <c r="E102" s="968"/>
      <c r="F102" s="148">
        <v>0</v>
      </c>
      <c r="G102" s="6">
        <v>0</v>
      </c>
      <c r="H102" s="7">
        <v>0</v>
      </c>
      <c r="I102" s="8">
        <v>0</v>
      </c>
      <c r="K102" s="91"/>
    </row>
    <row r="103" spans="1:33" s="4" customFormat="1">
      <c r="A103" s="79">
        <v>11</v>
      </c>
      <c r="B103" s="1129" t="s">
        <v>148</v>
      </c>
      <c r="C103" s="1129"/>
      <c r="D103" s="1129"/>
      <c r="E103" s="984"/>
      <c r="F103" s="149">
        <v>-1073.009</v>
      </c>
      <c r="G103" s="80">
        <v>-691.779</v>
      </c>
      <c r="H103" s="81">
        <v>-261.66800000000001</v>
      </c>
      <c r="I103" s="8">
        <v>-2026.4559999999999</v>
      </c>
      <c r="J103" s="3"/>
      <c r="K103" s="9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s="4" customFormat="1">
      <c r="A104" s="79">
        <v>12</v>
      </c>
      <c r="B104" s="82" t="s">
        <v>149</v>
      </c>
      <c r="C104" s="82"/>
      <c r="D104" s="82"/>
      <c r="E104" s="83"/>
      <c r="F104" s="149">
        <v>-279.30700000000002</v>
      </c>
      <c r="G104" s="80">
        <v>-185.09700000000001</v>
      </c>
      <c r="H104" s="81">
        <v>-81.52</v>
      </c>
      <c r="I104" s="8">
        <v>-545.92399999999998</v>
      </c>
      <c r="J104" s="3"/>
      <c r="K104" s="9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s="4" customFormat="1">
      <c r="A105" s="79">
        <v>13</v>
      </c>
      <c r="B105" s="1129" t="s">
        <v>150</v>
      </c>
      <c r="C105" s="1129"/>
      <c r="D105" s="1129"/>
      <c r="E105" s="984"/>
      <c r="F105" s="149">
        <v>-1816.21</v>
      </c>
      <c r="G105" s="80">
        <v>-908.49</v>
      </c>
      <c r="H105" s="17">
        <v>-350.21699999999998</v>
      </c>
      <c r="I105" s="8">
        <v>-3074.9169999999999</v>
      </c>
      <c r="J105" s="3"/>
      <c r="K105" s="9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>
      <c r="A106" s="75"/>
      <c r="B106" s="76"/>
      <c r="C106" s="1126" t="s">
        <v>151</v>
      </c>
      <c r="D106" s="1126"/>
      <c r="E106" s="971"/>
      <c r="F106" s="148">
        <v>-825.80399999999997</v>
      </c>
      <c r="G106" s="6">
        <v>-658.73699999999997</v>
      </c>
      <c r="H106" s="7">
        <v>-285.56799999999998</v>
      </c>
      <c r="I106" s="8">
        <v>-1770.1089999999999</v>
      </c>
      <c r="K106" s="91"/>
    </row>
    <row r="107" spans="1:33">
      <c r="A107" s="75"/>
      <c r="B107" s="76"/>
      <c r="C107" s="1126" t="s">
        <v>152</v>
      </c>
      <c r="D107" s="1126"/>
      <c r="E107" s="971"/>
      <c r="F107" s="148">
        <v>-446.84100000000001</v>
      </c>
      <c r="G107" s="6">
        <v>-124.517</v>
      </c>
      <c r="H107" s="7">
        <v>-31.504999999999999</v>
      </c>
      <c r="I107" s="8">
        <v>-602.86300000000006</v>
      </c>
      <c r="K107" s="91"/>
    </row>
    <row r="108" spans="1:33" ht="12.75" hidden="1" customHeight="1">
      <c r="A108" s="75"/>
      <c r="B108" s="76"/>
      <c r="C108" s="1126" t="s">
        <v>50</v>
      </c>
      <c r="D108" s="1126"/>
      <c r="E108" s="971"/>
      <c r="F108" s="148">
        <v>0</v>
      </c>
      <c r="G108" s="6">
        <v>0</v>
      </c>
      <c r="H108" s="7">
        <v>0</v>
      </c>
      <c r="I108" s="8">
        <v>0</v>
      </c>
      <c r="J108" s="1" t="s">
        <v>50</v>
      </c>
      <c r="K108" s="91"/>
    </row>
    <row r="109" spans="1:33" ht="12.75" hidden="1" customHeight="1">
      <c r="A109" s="75"/>
      <c r="B109" s="76"/>
      <c r="C109" s="1128" t="s">
        <v>51</v>
      </c>
      <c r="D109" s="1128"/>
      <c r="E109" s="968"/>
      <c r="F109" s="148">
        <v>0</v>
      </c>
      <c r="G109" s="6">
        <v>0</v>
      </c>
      <c r="H109" s="7">
        <v>0</v>
      </c>
      <c r="I109" s="8">
        <v>0</v>
      </c>
      <c r="K109" s="91"/>
    </row>
    <row r="110" spans="1:33">
      <c r="A110" s="75"/>
      <c r="B110" s="76"/>
      <c r="C110" s="1128" t="s">
        <v>153</v>
      </c>
      <c r="D110" s="1128"/>
      <c r="E110" s="968"/>
      <c r="F110" s="148">
        <v>-154.93799999999999</v>
      </c>
      <c r="G110" s="6">
        <v>-44.73</v>
      </c>
      <c r="H110" s="7">
        <v>-5.3490000000000002</v>
      </c>
      <c r="I110" s="8">
        <v>-205.017</v>
      </c>
      <c r="K110" s="91"/>
    </row>
    <row r="111" spans="1:33">
      <c r="A111" s="75"/>
      <c r="B111" s="76"/>
      <c r="C111" s="1126" t="s">
        <v>154</v>
      </c>
      <c r="D111" s="1126"/>
      <c r="E111" s="971"/>
      <c r="F111" s="148">
        <v>-1.5960000000000001</v>
      </c>
      <c r="G111" s="6">
        <v>-6.8719999999999999</v>
      </c>
      <c r="H111" s="7">
        <v>0</v>
      </c>
      <c r="I111" s="8">
        <v>-8.468</v>
      </c>
      <c r="K111" s="91"/>
    </row>
    <row r="112" spans="1:33">
      <c r="A112" s="75"/>
      <c r="B112" s="76"/>
      <c r="C112" s="1126" t="s">
        <v>84</v>
      </c>
      <c r="D112" s="1126"/>
      <c r="E112" s="971"/>
      <c r="F112" s="148">
        <v>-383.685</v>
      </c>
      <c r="G112" s="6">
        <v>-73.311000000000007</v>
      </c>
      <c r="H112" s="7">
        <v>-26.478999999999999</v>
      </c>
      <c r="I112" s="8">
        <v>-483.47500000000002</v>
      </c>
      <c r="K112" s="91"/>
    </row>
    <row r="113" spans="1:33">
      <c r="A113" s="75"/>
      <c r="B113" s="76"/>
      <c r="C113" s="1132" t="s">
        <v>85</v>
      </c>
      <c r="D113" s="1132"/>
      <c r="E113" s="981"/>
      <c r="F113" s="148">
        <v>-3.3460000000000001</v>
      </c>
      <c r="G113" s="6">
        <v>-0.32300000000000001</v>
      </c>
      <c r="H113" s="7">
        <v>-1.3160000000000001</v>
      </c>
      <c r="I113" s="8">
        <v>-4.9850000000000003</v>
      </c>
      <c r="K113" s="91"/>
    </row>
    <row r="114" spans="1:33" s="4" customFormat="1" ht="13.5" thickBot="1">
      <c r="A114" s="86">
        <v>14</v>
      </c>
      <c r="B114" s="1127" t="s">
        <v>189</v>
      </c>
      <c r="C114" s="1127"/>
      <c r="D114" s="1127"/>
      <c r="E114" s="1001"/>
      <c r="F114" s="151">
        <v>962.33399999999995</v>
      </c>
      <c r="G114" s="87">
        <v>84.44</v>
      </c>
      <c r="H114" s="88">
        <v>-437.69799999999998</v>
      </c>
      <c r="I114" s="11">
        <v>609.07600000000002</v>
      </c>
      <c r="J114" s="3"/>
      <c r="K114" s="9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idden="1">
      <c r="A115" s="89">
        <v>15</v>
      </c>
      <c r="B115" s="1136" t="s">
        <v>28</v>
      </c>
      <c r="C115" s="1136"/>
      <c r="D115" s="1136"/>
      <c r="E115" s="1137"/>
      <c r="F115" s="91" t="e">
        <f>#REF!+#REF!+#REF!</f>
        <v>#REF!</v>
      </c>
      <c r="G115" s="91" t="e">
        <f>#REF!+#REF!+#REF!+#REF!+#REF!+#REF!+#REF!+#REF!+#REF!</f>
        <v>#REF!</v>
      </c>
      <c r="H115" s="91" t="e">
        <f>#REF!+#REF!+#REF!+#REF!+#REF!</f>
        <v>#REF!</v>
      </c>
      <c r="I115" s="91" t="e">
        <f>F115+G115+H115</f>
        <v>#REF!</v>
      </c>
      <c r="K115" s="91"/>
    </row>
    <row r="116" spans="1:33" ht="13.5" hidden="1" thickBot="1">
      <c r="A116" s="86">
        <v>16</v>
      </c>
      <c r="B116" s="1127" t="s">
        <v>29</v>
      </c>
      <c r="C116" s="1127"/>
      <c r="D116" s="1127"/>
      <c r="E116" s="1001"/>
      <c r="F116" s="91" t="e">
        <f>#REF!+#REF!+#REF!</f>
        <v>#REF!</v>
      </c>
      <c r="G116" s="91" t="e">
        <f>#REF!+#REF!+#REF!+#REF!+#REF!+#REF!+#REF!+#REF!+#REF!</f>
        <v>#REF!</v>
      </c>
      <c r="H116" s="91" t="e">
        <f>#REF!+#REF!+#REF!+#REF!+#REF!</f>
        <v>#REF!</v>
      </c>
      <c r="I116" s="91" t="e">
        <f>F116+G116+H116</f>
        <v>#REF!</v>
      </c>
      <c r="K116" s="91"/>
    </row>
    <row r="117" spans="1:33">
      <c r="K117" s="91"/>
    </row>
    <row r="118" spans="1:33" ht="14.25">
      <c r="A118" s="90" t="s">
        <v>193</v>
      </c>
      <c r="K118" s="91"/>
    </row>
    <row r="119" spans="1:33" ht="15">
      <c r="F119" s="145"/>
      <c r="G119" s="145"/>
      <c r="H119" s="145"/>
      <c r="I119" s="145"/>
    </row>
    <row r="120" spans="1:33">
      <c r="F120" s="140"/>
      <c r="G120" s="140"/>
      <c r="H120" s="140"/>
      <c r="I120" s="140"/>
    </row>
  </sheetData>
  <mergeCells count="93">
    <mergeCell ref="A2:I2"/>
    <mergeCell ref="H4:I4"/>
    <mergeCell ref="B5:E5"/>
    <mergeCell ref="B6:E6"/>
    <mergeCell ref="C7:E7"/>
    <mergeCell ref="D8:E8"/>
    <mergeCell ref="D9:E9"/>
    <mergeCell ref="C10:E10"/>
    <mergeCell ref="C14:E14"/>
    <mergeCell ref="C15:E15"/>
    <mergeCell ref="D21:E21"/>
    <mergeCell ref="C22:E22"/>
    <mergeCell ref="D23:E23"/>
    <mergeCell ref="D24:E24"/>
    <mergeCell ref="C25:E25"/>
    <mergeCell ref="D26:E26"/>
    <mergeCell ref="D27:E27"/>
    <mergeCell ref="D28:E28"/>
    <mergeCell ref="D29:E29"/>
    <mergeCell ref="C31:E31"/>
    <mergeCell ref="B32:E32"/>
    <mergeCell ref="C33:E33"/>
    <mergeCell ref="D34:E34"/>
    <mergeCell ref="D35:E35"/>
    <mergeCell ref="C36:E36"/>
    <mergeCell ref="C40:E40"/>
    <mergeCell ref="C41:E41"/>
    <mergeCell ref="D47:E47"/>
    <mergeCell ref="C48:E48"/>
    <mergeCell ref="D49:E49"/>
    <mergeCell ref="C51:E51"/>
    <mergeCell ref="D52:E52"/>
    <mergeCell ref="D53:E53"/>
    <mergeCell ref="D54:E54"/>
    <mergeCell ref="D55:E55"/>
    <mergeCell ref="B57:E57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C68:E68"/>
    <mergeCell ref="C69:E69"/>
    <mergeCell ref="B70:E70"/>
    <mergeCell ref="C71:E71"/>
    <mergeCell ref="D72:E72"/>
    <mergeCell ref="D73:E73"/>
    <mergeCell ref="C74:E74"/>
    <mergeCell ref="D75:E75"/>
    <mergeCell ref="D76:E76"/>
    <mergeCell ref="D77:E77"/>
    <mergeCell ref="C78:E78"/>
    <mergeCell ref="B79:E79"/>
    <mergeCell ref="C80:E80"/>
    <mergeCell ref="C81:E81"/>
    <mergeCell ref="C82:E82"/>
    <mergeCell ref="B83:E83"/>
    <mergeCell ref="C84:E84"/>
    <mergeCell ref="C85:E85"/>
    <mergeCell ref="C86:E86"/>
    <mergeCell ref="C87:E87"/>
    <mergeCell ref="C88:E88"/>
    <mergeCell ref="C89:E89"/>
    <mergeCell ref="C90:E90"/>
    <mergeCell ref="C91:E91"/>
    <mergeCell ref="B92:E92"/>
    <mergeCell ref="C93:E93"/>
    <mergeCell ref="D94:E94"/>
    <mergeCell ref="D95:E95"/>
    <mergeCell ref="C96:E96"/>
    <mergeCell ref="D97:E97"/>
    <mergeCell ref="D98:E98"/>
    <mergeCell ref="C99:E99"/>
    <mergeCell ref="B100:E100"/>
    <mergeCell ref="C101:E101"/>
    <mergeCell ref="C102:E102"/>
    <mergeCell ref="B103:E103"/>
    <mergeCell ref="B105:E105"/>
    <mergeCell ref="C106:E106"/>
    <mergeCell ref="C107:E107"/>
    <mergeCell ref="B114:E114"/>
    <mergeCell ref="B115:E115"/>
    <mergeCell ref="B116:E116"/>
    <mergeCell ref="C108:E108"/>
    <mergeCell ref="C109:E109"/>
    <mergeCell ref="C110:E110"/>
    <mergeCell ref="C111:E111"/>
    <mergeCell ref="C112:E112"/>
    <mergeCell ref="C113:E113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20"/>
  <sheetViews>
    <sheetView topLeftCell="A74" workbookViewId="0">
      <selection activeCell="A99" sqref="A99:IV99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6" width="11.28515625" style="1" customWidth="1"/>
    <col min="7" max="7" width="11" style="1" customWidth="1"/>
    <col min="8" max="8" width="9.140625" style="1" customWidth="1"/>
    <col min="9" max="9" width="11.28515625" style="1" customWidth="1"/>
    <col min="10" max="33" width="9.140625" style="1"/>
    <col min="34" max="16384" width="9.140625" style="2"/>
  </cols>
  <sheetData>
    <row r="2" spans="1:11">
      <c r="A2" s="1153" t="s">
        <v>195</v>
      </c>
      <c r="B2" s="1153"/>
      <c r="C2" s="1153"/>
      <c r="D2" s="1153"/>
      <c r="E2" s="1153"/>
      <c r="F2" s="1153"/>
      <c r="G2" s="1153"/>
      <c r="H2" s="1153"/>
      <c r="I2" s="1153"/>
    </row>
    <row r="4" spans="1:11" ht="13.5" thickBot="1">
      <c r="F4" s="2"/>
      <c r="G4" s="2"/>
      <c r="H4" s="1225" t="s">
        <v>90</v>
      </c>
      <c r="I4" s="1225"/>
    </row>
    <row r="5" spans="1:11" ht="39" thickBot="1">
      <c r="A5" s="67" t="s">
        <v>177</v>
      </c>
      <c r="B5" s="1187" t="s">
        <v>89</v>
      </c>
      <c r="C5" s="1188"/>
      <c r="D5" s="1188"/>
      <c r="E5" s="1224"/>
      <c r="F5" s="69" t="s">
        <v>91</v>
      </c>
      <c r="G5" s="69" t="s">
        <v>92</v>
      </c>
      <c r="H5" s="70" t="s">
        <v>93</v>
      </c>
      <c r="I5" s="71" t="s">
        <v>94</v>
      </c>
    </row>
    <row r="6" spans="1:11">
      <c r="A6" s="72">
        <v>1</v>
      </c>
      <c r="B6" s="1134" t="s">
        <v>53</v>
      </c>
      <c r="C6" s="1134"/>
      <c r="D6" s="1134"/>
      <c r="E6" s="1004"/>
      <c r="F6" s="147">
        <v>9632.8629999999994</v>
      </c>
      <c r="G6" s="73">
        <v>4612.643</v>
      </c>
      <c r="H6" s="74">
        <v>867.51599999999996</v>
      </c>
      <c r="I6" s="5">
        <v>15113.022000000001</v>
      </c>
      <c r="J6" s="91"/>
      <c r="K6" s="91"/>
    </row>
    <row r="7" spans="1:11">
      <c r="A7" s="75"/>
      <c r="B7" s="76"/>
      <c r="C7" s="971" t="s">
        <v>98</v>
      </c>
      <c r="D7" s="972"/>
      <c r="E7" s="972"/>
      <c r="F7" s="148">
        <v>4398.38</v>
      </c>
      <c r="G7" s="6">
        <v>2163.2510000000002</v>
      </c>
      <c r="H7" s="7">
        <v>330.512</v>
      </c>
      <c r="I7" s="8">
        <v>6892.143</v>
      </c>
      <c r="J7" s="91"/>
      <c r="K7" s="91"/>
    </row>
    <row r="8" spans="1:11">
      <c r="A8" s="77"/>
      <c r="B8" s="20"/>
      <c r="C8" s="20"/>
      <c r="D8" s="1135" t="s">
        <v>99</v>
      </c>
      <c r="E8" s="966"/>
      <c r="F8" s="148">
        <v>4384.4080000000004</v>
      </c>
      <c r="G8" s="6">
        <v>2142.85</v>
      </c>
      <c r="H8" s="7">
        <v>330.512</v>
      </c>
      <c r="I8" s="8">
        <v>6857.77</v>
      </c>
      <c r="J8" s="91"/>
      <c r="K8" s="91"/>
    </row>
    <row r="9" spans="1:11">
      <c r="A9" s="77"/>
      <c r="B9" s="20"/>
      <c r="C9" s="20"/>
      <c r="D9" s="1135" t="s">
        <v>100</v>
      </c>
      <c r="E9" s="966"/>
      <c r="F9" s="148">
        <v>13.972</v>
      </c>
      <c r="G9" s="6">
        <v>20.401</v>
      </c>
      <c r="H9" s="7">
        <v>0</v>
      </c>
      <c r="I9" s="8">
        <v>34.372999999999998</v>
      </c>
      <c r="J9" s="91"/>
      <c r="K9" s="91"/>
    </row>
    <row r="10" spans="1:11">
      <c r="A10" s="75"/>
      <c r="B10" s="76"/>
      <c r="C10" s="1126" t="s">
        <v>101</v>
      </c>
      <c r="D10" s="1126"/>
      <c r="E10" s="971"/>
      <c r="F10" s="148">
        <v>387.589</v>
      </c>
      <c r="G10" s="6">
        <v>284.947</v>
      </c>
      <c r="H10" s="7">
        <v>100.367</v>
      </c>
      <c r="I10" s="8">
        <v>772.90300000000002</v>
      </c>
      <c r="J10" s="91"/>
      <c r="K10" s="91"/>
    </row>
    <row r="11" spans="1:11">
      <c r="A11" s="77"/>
      <c r="B11" s="20"/>
      <c r="C11" s="20"/>
      <c r="D11" s="20" t="s">
        <v>102</v>
      </c>
      <c r="E11" s="21"/>
      <c r="F11" s="148">
        <v>377.90600000000001</v>
      </c>
      <c r="G11" s="6">
        <v>279.93</v>
      </c>
      <c r="H11" s="7">
        <v>100.367</v>
      </c>
      <c r="I11" s="8">
        <v>758.20299999999997</v>
      </c>
      <c r="J11" s="91"/>
      <c r="K11" s="91"/>
    </row>
    <row r="12" spans="1:11">
      <c r="A12" s="77"/>
      <c r="B12" s="20"/>
      <c r="C12" s="20"/>
      <c r="D12" s="20" t="s">
        <v>103</v>
      </c>
      <c r="E12" s="21"/>
      <c r="F12" s="148">
        <v>9.6829999999999998</v>
      </c>
      <c r="G12" s="6">
        <v>5.0170000000000003</v>
      </c>
      <c r="H12" s="7">
        <v>0</v>
      </c>
      <c r="I12" s="8">
        <v>14.7</v>
      </c>
      <c r="J12" s="91"/>
      <c r="K12" s="91"/>
    </row>
    <row r="13" spans="1:11" ht="12.75" hidden="1" customHeight="1">
      <c r="A13" s="77"/>
      <c r="B13" s="20"/>
      <c r="C13" s="20"/>
      <c r="D13" s="20" t="s">
        <v>45</v>
      </c>
      <c r="E13" s="21"/>
      <c r="F13" s="148">
        <v>0</v>
      </c>
      <c r="G13" s="6">
        <v>0</v>
      </c>
      <c r="H13" s="7">
        <v>0</v>
      </c>
      <c r="I13" s="8">
        <v>0</v>
      </c>
      <c r="J13" s="91"/>
      <c r="K13" s="91"/>
    </row>
    <row r="14" spans="1:11">
      <c r="A14" s="78"/>
      <c r="B14" s="19"/>
      <c r="C14" s="1128" t="s">
        <v>178</v>
      </c>
      <c r="D14" s="1128"/>
      <c r="E14" s="968"/>
      <c r="F14" s="148">
        <v>5.1929999999999996</v>
      </c>
      <c r="G14" s="6">
        <v>2.1760000000000002</v>
      </c>
      <c r="H14" s="7">
        <v>1.46</v>
      </c>
      <c r="I14" s="8">
        <v>8.8290000000000006</v>
      </c>
      <c r="J14" s="91"/>
      <c r="K14" s="91"/>
    </row>
    <row r="15" spans="1:11">
      <c r="A15" s="75"/>
      <c r="B15" s="76"/>
      <c r="C15" s="1126" t="s">
        <v>105</v>
      </c>
      <c r="D15" s="1126"/>
      <c r="E15" s="971"/>
      <c r="F15" s="148">
        <v>800.43700000000001</v>
      </c>
      <c r="G15" s="6">
        <v>467.03800000000001</v>
      </c>
      <c r="H15" s="7">
        <v>119.932</v>
      </c>
      <c r="I15" s="8">
        <v>1387.4069999999999</v>
      </c>
      <c r="J15" s="91"/>
      <c r="K15" s="91"/>
    </row>
    <row r="16" spans="1:11">
      <c r="A16" s="77"/>
      <c r="B16" s="20"/>
      <c r="C16" s="20"/>
      <c r="D16" s="20" t="s">
        <v>106</v>
      </c>
      <c r="E16" s="21"/>
      <c r="F16" s="148">
        <v>617.96900000000005</v>
      </c>
      <c r="G16" s="6">
        <v>339.774</v>
      </c>
      <c r="H16" s="7">
        <v>112.369</v>
      </c>
      <c r="I16" s="8">
        <v>1070.1120000000001</v>
      </c>
      <c r="J16" s="91"/>
      <c r="K16" s="91"/>
    </row>
    <row r="17" spans="1:11">
      <c r="A17" s="77"/>
      <c r="B17" s="20"/>
      <c r="C17" s="20"/>
      <c r="D17" s="20" t="s">
        <v>107</v>
      </c>
      <c r="E17" s="21"/>
      <c r="F17" s="148">
        <v>155.05799999999999</v>
      </c>
      <c r="G17" s="6">
        <v>118.42700000000001</v>
      </c>
      <c r="H17" s="7">
        <v>4.47</v>
      </c>
      <c r="I17" s="8">
        <v>277.95499999999998</v>
      </c>
      <c r="J17" s="91"/>
      <c r="K17" s="91"/>
    </row>
    <row r="18" spans="1:11">
      <c r="A18" s="77"/>
      <c r="B18" s="20"/>
      <c r="C18" s="20"/>
      <c r="D18" s="20" t="s">
        <v>108</v>
      </c>
      <c r="E18" s="21"/>
      <c r="F18" s="148">
        <v>26.135000000000002</v>
      </c>
      <c r="G18" s="6">
        <v>0</v>
      </c>
      <c r="H18" s="7">
        <v>0</v>
      </c>
      <c r="I18" s="8">
        <v>26.135000000000002</v>
      </c>
      <c r="J18" s="91"/>
      <c r="K18" s="91"/>
    </row>
    <row r="19" spans="1:11">
      <c r="A19" s="77"/>
      <c r="B19" s="20"/>
      <c r="C19" s="20"/>
      <c r="D19" s="20" t="s">
        <v>109</v>
      </c>
      <c r="E19" s="21"/>
      <c r="F19" s="148">
        <v>0.248</v>
      </c>
      <c r="G19" s="6">
        <v>6.3E-2</v>
      </c>
      <c r="H19" s="7">
        <v>0</v>
      </c>
      <c r="I19" s="8">
        <v>0.311</v>
      </c>
      <c r="J19" s="91"/>
      <c r="K19" s="91"/>
    </row>
    <row r="20" spans="1:11">
      <c r="A20" s="77"/>
      <c r="B20" s="20"/>
      <c r="C20" s="20"/>
      <c r="D20" s="20" t="s">
        <v>46</v>
      </c>
      <c r="E20" s="21"/>
      <c r="F20" s="148">
        <v>1E-3</v>
      </c>
      <c r="G20" s="6">
        <v>0</v>
      </c>
      <c r="H20" s="6">
        <v>0</v>
      </c>
      <c r="I20" s="8">
        <v>1E-3</v>
      </c>
      <c r="J20" s="91"/>
      <c r="K20" s="91"/>
    </row>
    <row r="21" spans="1:11">
      <c r="A21" s="77"/>
      <c r="B21" s="20"/>
      <c r="C21" s="20"/>
      <c r="D21" s="1131" t="s">
        <v>110</v>
      </c>
      <c r="E21" s="977"/>
      <c r="F21" s="148">
        <v>1.026</v>
      </c>
      <c r="G21" s="6">
        <v>8.7739999999999991</v>
      </c>
      <c r="H21" s="7">
        <v>3.093</v>
      </c>
      <c r="I21" s="8">
        <v>12.893000000000001</v>
      </c>
      <c r="J21" s="91"/>
      <c r="K21" s="91"/>
    </row>
    <row r="22" spans="1:11">
      <c r="A22" s="75"/>
      <c r="B22" s="20"/>
      <c r="C22" s="971" t="s">
        <v>111</v>
      </c>
      <c r="D22" s="972"/>
      <c r="E22" s="972"/>
      <c r="F22" s="148">
        <v>3585.31</v>
      </c>
      <c r="G22" s="6">
        <v>1550.5650000000001</v>
      </c>
      <c r="H22" s="7">
        <v>304.76</v>
      </c>
      <c r="I22" s="8">
        <v>5440.6350000000002</v>
      </c>
      <c r="J22" s="91"/>
      <c r="K22" s="91"/>
    </row>
    <row r="23" spans="1:11">
      <c r="A23" s="77"/>
      <c r="B23" s="20"/>
      <c r="C23" s="20"/>
      <c r="D23" s="966" t="s">
        <v>112</v>
      </c>
      <c r="E23" s="1139"/>
      <c r="F23" s="148">
        <v>7.9909999999999997</v>
      </c>
      <c r="G23" s="6">
        <v>336.11</v>
      </c>
      <c r="H23" s="7">
        <v>1.583</v>
      </c>
      <c r="I23" s="8">
        <v>345.68400000000003</v>
      </c>
      <c r="J23" s="91"/>
      <c r="K23" s="91"/>
    </row>
    <row r="24" spans="1:11">
      <c r="A24" s="77"/>
      <c r="B24" s="20"/>
      <c r="C24" s="20"/>
      <c r="D24" s="966" t="s">
        <v>113</v>
      </c>
      <c r="E24" s="1139"/>
      <c r="F24" s="148">
        <v>3577.319</v>
      </c>
      <c r="G24" s="6">
        <v>1214.4549999999999</v>
      </c>
      <c r="H24" s="7">
        <v>303.17700000000002</v>
      </c>
      <c r="I24" s="8">
        <v>5094.951</v>
      </c>
      <c r="J24" s="91"/>
      <c r="K24" s="91"/>
    </row>
    <row r="25" spans="1:11">
      <c r="A25" s="75"/>
      <c r="B25" s="20"/>
      <c r="C25" s="971" t="s">
        <v>114</v>
      </c>
      <c r="D25" s="972"/>
      <c r="E25" s="972"/>
      <c r="F25" s="148">
        <v>60.627000000000002</v>
      </c>
      <c r="G25" s="6">
        <v>43.704999999999998</v>
      </c>
      <c r="H25" s="7">
        <v>5.859</v>
      </c>
      <c r="I25" s="8">
        <v>110.191</v>
      </c>
      <c r="J25" s="91"/>
      <c r="K25" s="91"/>
    </row>
    <row r="26" spans="1:11">
      <c r="A26" s="77"/>
      <c r="B26" s="20"/>
      <c r="C26" s="20"/>
      <c r="D26" s="1131" t="s">
        <v>115</v>
      </c>
      <c r="E26" s="977"/>
      <c r="F26" s="148">
        <v>0.435</v>
      </c>
      <c r="G26" s="6">
        <v>22.323</v>
      </c>
      <c r="H26" s="7">
        <v>0</v>
      </c>
      <c r="I26" s="8">
        <v>22.757999999999999</v>
      </c>
      <c r="J26" s="91"/>
      <c r="K26" s="91"/>
    </row>
    <row r="27" spans="1:11" ht="12.75" hidden="1" customHeight="1">
      <c r="A27" s="77"/>
      <c r="B27" s="20"/>
      <c r="C27" s="20"/>
      <c r="D27" s="1131" t="s">
        <v>47</v>
      </c>
      <c r="E27" s="977"/>
      <c r="F27" s="148">
        <v>0</v>
      </c>
      <c r="G27" s="6">
        <v>0</v>
      </c>
      <c r="H27" s="7">
        <v>0</v>
      </c>
      <c r="I27" s="8">
        <v>0</v>
      </c>
      <c r="J27" s="91"/>
      <c r="K27" s="91"/>
    </row>
    <row r="28" spans="1:11" ht="12.75" hidden="1" customHeight="1">
      <c r="A28" s="77"/>
      <c r="B28" s="20"/>
      <c r="C28" s="20"/>
      <c r="D28" s="1131" t="s">
        <v>48</v>
      </c>
      <c r="E28" s="977"/>
      <c r="F28" s="148">
        <v>0</v>
      </c>
      <c r="G28" s="6">
        <v>0</v>
      </c>
      <c r="H28" s="7">
        <v>0</v>
      </c>
      <c r="I28" s="8">
        <v>0</v>
      </c>
      <c r="J28" s="91"/>
      <c r="K28" s="91"/>
    </row>
    <row r="29" spans="1:11">
      <c r="A29" s="77"/>
      <c r="B29" s="20"/>
      <c r="C29" s="20"/>
      <c r="D29" s="1131" t="s">
        <v>117</v>
      </c>
      <c r="E29" s="977"/>
      <c r="F29" s="148">
        <v>60.192</v>
      </c>
      <c r="G29" s="6">
        <v>21.378</v>
      </c>
      <c r="H29" s="7">
        <v>5.7690000000000001</v>
      </c>
      <c r="I29" s="8">
        <v>87.338999999999999</v>
      </c>
      <c r="J29" s="91"/>
      <c r="K29" s="91"/>
    </row>
    <row r="30" spans="1:11">
      <c r="A30" s="77"/>
      <c r="B30" s="20"/>
      <c r="C30" s="20"/>
      <c r="D30" s="20" t="s">
        <v>118</v>
      </c>
      <c r="E30" s="21"/>
      <c r="F30" s="148">
        <v>0</v>
      </c>
      <c r="G30" s="6">
        <v>4.0000000000000001E-3</v>
      </c>
      <c r="H30" s="7">
        <v>0.09</v>
      </c>
      <c r="I30" s="8">
        <v>9.4E-2</v>
      </c>
      <c r="J30" s="91"/>
      <c r="K30" s="91"/>
    </row>
    <row r="31" spans="1:11">
      <c r="A31" s="77"/>
      <c r="B31" s="20"/>
      <c r="C31" s="981" t="s">
        <v>119</v>
      </c>
      <c r="D31" s="982"/>
      <c r="E31" s="982"/>
      <c r="F31" s="148">
        <v>395.327</v>
      </c>
      <c r="G31" s="6">
        <v>100.961</v>
      </c>
      <c r="H31" s="7">
        <v>4.6260000000000003</v>
      </c>
      <c r="I31" s="8">
        <v>500.91399999999999</v>
      </c>
      <c r="J31" s="91"/>
      <c r="K31" s="91"/>
    </row>
    <row r="32" spans="1:11">
      <c r="A32" s="79">
        <v>2</v>
      </c>
      <c r="B32" s="1129" t="s">
        <v>120</v>
      </c>
      <c r="C32" s="1129"/>
      <c r="D32" s="1129"/>
      <c r="E32" s="984"/>
      <c r="F32" s="149">
        <v>-4094.623</v>
      </c>
      <c r="G32" s="80">
        <v>-2036.365</v>
      </c>
      <c r="H32" s="81">
        <v>-500.21699999999998</v>
      </c>
      <c r="I32" s="8">
        <v>-6631.2049999999999</v>
      </c>
      <c r="J32" s="91"/>
      <c r="K32" s="91"/>
    </row>
    <row r="33" spans="1:11">
      <c r="A33" s="75"/>
      <c r="B33" s="76"/>
      <c r="C33" s="1126" t="s">
        <v>98</v>
      </c>
      <c r="D33" s="1126"/>
      <c r="E33" s="971"/>
      <c r="F33" s="148">
        <v>-383.04700000000003</v>
      </c>
      <c r="G33" s="6">
        <v>-342.85300000000001</v>
      </c>
      <c r="H33" s="7">
        <v>-47.601999999999997</v>
      </c>
      <c r="I33" s="8">
        <v>-773.50199999999995</v>
      </c>
      <c r="J33" s="91"/>
      <c r="K33" s="91"/>
    </row>
    <row r="34" spans="1:11">
      <c r="A34" s="77"/>
      <c r="B34" s="20"/>
      <c r="C34" s="20"/>
      <c r="D34" s="1135" t="s">
        <v>99</v>
      </c>
      <c r="E34" s="966"/>
      <c r="F34" s="148">
        <v>-364.40699999999998</v>
      </c>
      <c r="G34" s="6">
        <v>-327.14999999999998</v>
      </c>
      <c r="H34" s="7">
        <v>-44.389000000000003</v>
      </c>
      <c r="I34" s="8">
        <v>-735.94600000000003</v>
      </c>
      <c r="J34" s="91"/>
      <c r="K34" s="91"/>
    </row>
    <row r="35" spans="1:11">
      <c r="A35" s="77"/>
      <c r="B35" s="20"/>
      <c r="C35" s="20"/>
      <c r="D35" s="1135" t="s">
        <v>100</v>
      </c>
      <c r="E35" s="966"/>
      <c r="F35" s="148">
        <v>-18.64</v>
      </c>
      <c r="G35" s="6">
        <v>-15.702999999999999</v>
      </c>
      <c r="H35" s="7">
        <v>-3.2130000000000001</v>
      </c>
      <c r="I35" s="8">
        <v>-37.555999999999997</v>
      </c>
      <c r="J35" s="91"/>
      <c r="K35" s="91"/>
    </row>
    <row r="36" spans="1:11">
      <c r="A36" s="75"/>
      <c r="B36" s="76"/>
      <c r="C36" s="1126" t="s">
        <v>101</v>
      </c>
      <c r="D36" s="1126"/>
      <c r="E36" s="971"/>
      <c r="F36" s="148">
        <v>-26.518000000000001</v>
      </c>
      <c r="G36" s="6">
        <v>-11.42</v>
      </c>
      <c r="H36" s="6">
        <v>-1.6080000000000001</v>
      </c>
      <c r="I36" s="8">
        <v>-39.545999999999999</v>
      </c>
      <c r="J36" s="91"/>
      <c r="K36" s="91"/>
    </row>
    <row r="37" spans="1:11">
      <c r="A37" s="77"/>
      <c r="B37" s="20"/>
      <c r="C37" s="20"/>
      <c r="D37" s="20" t="s">
        <v>102</v>
      </c>
      <c r="E37" s="21"/>
      <c r="F37" s="148">
        <v>-26.492999999999999</v>
      </c>
      <c r="G37" s="6">
        <v>-11.419</v>
      </c>
      <c r="H37" s="7">
        <v>-1.5880000000000001</v>
      </c>
      <c r="I37" s="8">
        <v>-39.5</v>
      </c>
      <c r="J37" s="91"/>
      <c r="K37" s="91"/>
    </row>
    <row r="38" spans="1:11">
      <c r="A38" s="77"/>
      <c r="B38" s="20"/>
      <c r="C38" s="20"/>
      <c r="D38" s="20" t="s">
        <v>103</v>
      </c>
      <c r="E38" s="21"/>
      <c r="F38" s="148">
        <v>-1.4E-2</v>
      </c>
      <c r="G38" s="6">
        <v>-1E-3</v>
      </c>
      <c r="H38" s="7">
        <v>-0.02</v>
      </c>
      <c r="I38" s="8">
        <v>-3.5000000000000003E-2</v>
      </c>
      <c r="J38" s="91"/>
      <c r="K38" s="91"/>
    </row>
    <row r="39" spans="1:11">
      <c r="A39" s="77"/>
      <c r="B39" s="20"/>
      <c r="C39" s="20"/>
      <c r="D39" s="20" t="s">
        <v>45</v>
      </c>
      <c r="E39" s="21"/>
      <c r="F39" s="148">
        <v>-1.0999999999999999E-2</v>
      </c>
      <c r="G39" s="6">
        <v>0</v>
      </c>
      <c r="H39" s="7">
        <v>0</v>
      </c>
      <c r="I39" s="8">
        <v>-1.0999999999999999E-2</v>
      </c>
      <c r="J39" s="91"/>
      <c r="K39" s="91"/>
    </row>
    <row r="40" spans="1:11">
      <c r="A40" s="78"/>
      <c r="B40" s="19"/>
      <c r="C40" s="1128" t="s">
        <v>178</v>
      </c>
      <c r="D40" s="1128"/>
      <c r="E40" s="968"/>
      <c r="F40" s="148">
        <v>-26.975999999999999</v>
      </c>
      <c r="G40" s="6">
        <v>-15.686</v>
      </c>
      <c r="H40" s="7">
        <v>-4.0709999999999997</v>
      </c>
      <c r="I40" s="8">
        <v>-46.732999999999997</v>
      </c>
      <c r="J40" s="91"/>
      <c r="K40" s="91"/>
    </row>
    <row r="41" spans="1:11">
      <c r="A41" s="75"/>
      <c r="B41" s="76"/>
      <c r="C41" s="1126" t="s">
        <v>105</v>
      </c>
      <c r="D41" s="1126"/>
      <c r="E41" s="971"/>
      <c r="F41" s="148">
        <v>-338.78500000000003</v>
      </c>
      <c r="G41" s="6">
        <v>-243.09700000000001</v>
      </c>
      <c r="H41" s="7">
        <v>-55.465000000000003</v>
      </c>
      <c r="I41" s="8">
        <v>-637.34699999999998</v>
      </c>
      <c r="J41" s="91"/>
      <c r="K41" s="91"/>
    </row>
    <row r="42" spans="1:11">
      <c r="A42" s="77"/>
      <c r="B42" s="20"/>
      <c r="C42" s="20"/>
      <c r="D42" s="20" t="s">
        <v>106</v>
      </c>
      <c r="E42" s="21"/>
      <c r="F42" s="148">
        <v>-4.4939999999999998</v>
      </c>
      <c r="G42" s="6">
        <v>-0.46</v>
      </c>
      <c r="H42" s="7">
        <v>-0.628</v>
      </c>
      <c r="I42" s="8">
        <v>-5.5819999999999999</v>
      </c>
      <c r="J42" s="91"/>
      <c r="K42" s="91"/>
    </row>
    <row r="43" spans="1:11">
      <c r="A43" s="77"/>
      <c r="B43" s="20"/>
      <c r="C43" s="20"/>
      <c r="D43" s="20" t="s">
        <v>107</v>
      </c>
      <c r="E43" s="21"/>
      <c r="F43" s="150">
        <v>-210.97300000000001</v>
      </c>
      <c r="G43" s="146">
        <v>-53.613999999999997</v>
      </c>
      <c r="H43" s="146">
        <v>-6.165</v>
      </c>
      <c r="I43" s="8">
        <v>-270.75200000000001</v>
      </c>
      <c r="J43" s="91"/>
      <c r="K43" s="91"/>
    </row>
    <row r="44" spans="1:11">
      <c r="A44" s="77"/>
      <c r="B44" s="20"/>
      <c r="C44" s="20"/>
      <c r="D44" s="20" t="s">
        <v>108</v>
      </c>
      <c r="E44" s="21"/>
      <c r="F44" s="148">
        <v>-1.7470000000000001</v>
      </c>
      <c r="G44" s="6">
        <v>-1.6579999999999999</v>
      </c>
      <c r="H44" s="7">
        <v>0</v>
      </c>
      <c r="I44" s="8">
        <v>-3.4049999999999998</v>
      </c>
      <c r="J44" s="91"/>
      <c r="K44" s="91"/>
    </row>
    <row r="45" spans="1:11">
      <c r="A45" s="77"/>
      <c r="B45" s="20"/>
      <c r="C45" s="20"/>
      <c r="D45" s="20" t="s">
        <v>109</v>
      </c>
      <c r="E45" s="21"/>
      <c r="F45" s="148">
        <v>-62.042999999999999</v>
      </c>
      <c r="G45" s="6">
        <v>-55.984999999999999</v>
      </c>
      <c r="H45" s="7">
        <v>-25.596</v>
      </c>
      <c r="I45" s="8">
        <v>-143.624</v>
      </c>
      <c r="J45" s="91"/>
      <c r="K45" s="91"/>
    </row>
    <row r="46" spans="1:11">
      <c r="A46" s="77"/>
      <c r="B46" s="20"/>
      <c r="C46" s="20"/>
      <c r="D46" s="20" t="s">
        <v>46</v>
      </c>
      <c r="E46" s="21"/>
      <c r="F46" s="148">
        <v>-38.890999999999998</v>
      </c>
      <c r="G46" s="6">
        <v>-104.18600000000001</v>
      </c>
      <c r="H46" s="7">
        <v>-15.426</v>
      </c>
      <c r="I46" s="8">
        <v>-158.50299999999999</v>
      </c>
      <c r="J46" s="91"/>
      <c r="K46" s="91"/>
    </row>
    <row r="47" spans="1:11">
      <c r="A47" s="77"/>
      <c r="B47" s="20"/>
      <c r="C47" s="20"/>
      <c r="D47" s="1131" t="s">
        <v>110</v>
      </c>
      <c r="E47" s="977"/>
      <c r="F47" s="148">
        <v>-20.637</v>
      </c>
      <c r="G47" s="6">
        <v>-27.193999999999999</v>
      </c>
      <c r="H47" s="7">
        <v>-7.65</v>
      </c>
      <c r="I47" s="8">
        <v>-55.481000000000002</v>
      </c>
      <c r="J47" s="91"/>
      <c r="K47" s="91"/>
    </row>
    <row r="48" spans="1:11">
      <c r="A48" s="75"/>
      <c r="B48" s="20"/>
      <c r="C48" s="1126" t="s">
        <v>111</v>
      </c>
      <c r="D48" s="1126"/>
      <c r="E48" s="971"/>
      <c r="F48" s="148">
        <v>-2979.0070000000001</v>
      </c>
      <c r="G48" s="6">
        <v>-930.36400000000003</v>
      </c>
      <c r="H48" s="7">
        <v>-338.65</v>
      </c>
      <c r="I48" s="8">
        <v>-4248.0209999999997</v>
      </c>
      <c r="J48" s="91"/>
      <c r="K48" s="91"/>
    </row>
    <row r="49" spans="1:33">
      <c r="A49" s="77"/>
      <c r="B49" s="20"/>
      <c r="C49" s="20"/>
      <c r="D49" s="966" t="s">
        <v>112</v>
      </c>
      <c r="E49" s="1139"/>
      <c r="F49" s="148">
        <v>-2.2999999999999998</v>
      </c>
      <c r="G49" s="6">
        <v>-0.53500000000000003</v>
      </c>
      <c r="H49" s="7">
        <v>-0.253</v>
      </c>
      <c r="I49" s="8">
        <v>-3.0880000000000001</v>
      </c>
      <c r="J49" s="91"/>
      <c r="K49" s="91"/>
    </row>
    <row r="50" spans="1:33">
      <c r="A50" s="77"/>
      <c r="B50" s="20"/>
      <c r="C50" s="20"/>
      <c r="D50" s="20" t="s">
        <v>113</v>
      </c>
      <c r="E50" s="21"/>
      <c r="F50" s="148">
        <v>-2976.7069999999999</v>
      </c>
      <c r="G50" s="6">
        <v>-929.82899999999995</v>
      </c>
      <c r="H50" s="7">
        <v>-338.39699999999999</v>
      </c>
      <c r="I50" s="8">
        <v>-4244.933</v>
      </c>
      <c r="J50" s="91"/>
      <c r="K50" s="91"/>
    </row>
    <row r="51" spans="1:33">
      <c r="A51" s="75"/>
      <c r="B51" s="20"/>
      <c r="C51" s="1126" t="s">
        <v>114</v>
      </c>
      <c r="D51" s="1126"/>
      <c r="E51" s="971"/>
      <c r="F51" s="148">
        <v>-340.29</v>
      </c>
      <c r="G51" s="6">
        <v>-492.94499999999999</v>
      </c>
      <c r="H51" s="7">
        <v>-52.820999999999998</v>
      </c>
      <c r="I51" s="8">
        <v>-886.05600000000004</v>
      </c>
      <c r="J51" s="91"/>
      <c r="K51" s="91"/>
    </row>
    <row r="52" spans="1:33">
      <c r="A52" s="77"/>
      <c r="B52" s="20"/>
      <c r="C52" s="20"/>
      <c r="D52" s="1131" t="s">
        <v>115</v>
      </c>
      <c r="E52" s="977"/>
      <c r="F52" s="148">
        <v>-19.116</v>
      </c>
      <c r="G52" s="6">
        <v>-37.231999999999999</v>
      </c>
      <c r="H52" s="7">
        <v>-8.49</v>
      </c>
      <c r="I52" s="8">
        <v>-64.837999999999994</v>
      </c>
      <c r="J52" s="91"/>
      <c r="K52" s="91"/>
    </row>
    <row r="53" spans="1:33">
      <c r="A53" s="77"/>
      <c r="B53" s="20"/>
      <c r="C53" s="20"/>
      <c r="D53" s="1131" t="s">
        <v>47</v>
      </c>
      <c r="E53" s="977"/>
      <c r="F53" s="148">
        <v>-0.23799999999999999</v>
      </c>
      <c r="G53" s="6">
        <v>-0.127</v>
      </c>
      <c r="H53" s="7">
        <v>-3.0000000000000001E-3</v>
      </c>
      <c r="I53" s="8">
        <v>-0.36799999999999999</v>
      </c>
      <c r="J53" s="91"/>
      <c r="K53" s="91"/>
    </row>
    <row r="54" spans="1:33">
      <c r="A54" s="77"/>
      <c r="B54" s="20"/>
      <c r="C54" s="20"/>
      <c r="D54" s="1131" t="s">
        <v>48</v>
      </c>
      <c r="E54" s="977"/>
      <c r="F54" s="148">
        <v>-5.0999999999999997E-2</v>
      </c>
      <c r="G54" s="6">
        <v>-5.5E-2</v>
      </c>
      <c r="H54" s="7">
        <v>0</v>
      </c>
      <c r="I54" s="8">
        <v>-0.106</v>
      </c>
      <c r="J54" s="91"/>
      <c r="K54" s="91"/>
    </row>
    <row r="55" spans="1:33">
      <c r="A55" s="77"/>
      <c r="B55" s="20"/>
      <c r="C55" s="20"/>
      <c r="D55" s="1131" t="s">
        <v>117</v>
      </c>
      <c r="E55" s="977"/>
      <c r="F55" s="148">
        <v>-278.25599999999997</v>
      </c>
      <c r="G55" s="6">
        <v>-447.947</v>
      </c>
      <c r="H55" s="7">
        <v>-38.121000000000002</v>
      </c>
      <c r="I55" s="8">
        <v>-764.32399999999996</v>
      </c>
      <c r="J55" s="91"/>
      <c r="K55" s="91"/>
    </row>
    <row r="56" spans="1:33">
      <c r="A56" s="77"/>
      <c r="B56" s="20"/>
      <c r="C56" s="20"/>
      <c r="D56" s="20" t="s">
        <v>118</v>
      </c>
      <c r="E56" s="21"/>
      <c r="F56" s="148">
        <v>-42.628999999999998</v>
      </c>
      <c r="G56" s="6">
        <v>-7.5839999999999996</v>
      </c>
      <c r="H56" s="7">
        <v>-6.2069999999999999</v>
      </c>
      <c r="I56" s="8">
        <v>-56.42</v>
      </c>
      <c r="J56" s="91"/>
      <c r="K56" s="91"/>
    </row>
    <row r="57" spans="1:33" s="4" customFormat="1">
      <c r="A57" s="79">
        <v>3</v>
      </c>
      <c r="B57" s="1129" t="s">
        <v>121</v>
      </c>
      <c r="C57" s="1129"/>
      <c r="D57" s="1129"/>
      <c r="E57" s="984"/>
      <c r="F57" s="149">
        <v>5538.24</v>
      </c>
      <c r="G57" s="80">
        <v>2576.2779999999998</v>
      </c>
      <c r="H57" s="81">
        <v>367.29899999999998</v>
      </c>
      <c r="I57" s="8">
        <v>8481.8169999999991</v>
      </c>
      <c r="J57" s="91"/>
      <c r="K57" s="9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s="4" customFormat="1">
      <c r="A58" s="79">
        <v>4</v>
      </c>
      <c r="B58" s="82" t="s">
        <v>66</v>
      </c>
      <c r="C58" s="82"/>
      <c r="D58" s="82"/>
      <c r="E58" s="83"/>
      <c r="F58" s="149">
        <v>1976.29</v>
      </c>
      <c r="G58" s="80">
        <v>670.18</v>
      </c>
      <c r="H58" s="81">
        <v>128.715</v>
      </c>
      <c r="I58" s="8">
        <v>2775.1849999999999</v>
      </c>
      <c r="J58" s="91"/>
      <c r="K58" s="9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>
      <c r="A59" s="75"/>
      <c r="B59" s="20"/>
      <c r="C59" s="1126" t="s">
        <v>67</v>
      </c>
      <c r="D59" s="1126"/>
      <c r="E59" s="971"/>
      <c r="F59" s="148">
        <v>2359.7910000000002</v>
      </c>
      <c r="G59" s="6">
        <v>984.55200000000002</v>
      </c>
      <c r="H59" s="7">
        <v>223.73099999999999</v>
      </c>
      <c r="I59" s="8">
        <v>3568.0740000000001</v>
      </c>
      <c r="J59" s="91"/>
      <c r="K59" s="91"/>
    </row>
    <row r="60" spans="1:33">
      <c r="A60" s="75"/>
      <c r="B60" s="20"/>
      <c r="C60" s="1126" t="s">
        <v>68</v>
      </c>
      <c r="D60" s="1126"/>
      <c r="E60" s="971"/>
      <c r="F60" s="148">
        <v>-383.50099999999998</v>
      </c>
      <c r="G60" s="6">
        <v>-314.37200000000001</v>
      </c>
      <c r="H60" s="7">
        <v>-95.016000000000005</v>
      </c>
      <c r="I60" s="8">
        <v>-792.88900000000001</v>
      </c>
      <c r="J60" s="91"/>
      <c r="K60" s="91"/>
    </row>
    <row r="61" spans="1:33" s="4" customFormat="1">
      <c r="A61" s="79">
        <v>5</v>
      </c>
      <c r="B61" s="1129" t="s">
        <v>180</v>
      </c>
      <c r="C61" s="1129"/>
      <c r="D61" s="1129"/>
      <c r="E61" s="984"/>
      <c r="F61" s="149">
        <v>51.652999999999999</v>
      </c>
      <c r="G61" s="80">
        <v>11.183999999999999</v>
      </c>
      <c r="H61" s="81">
        <v>0.8</v>
      </c>
      <c r="I61" s="8">
        <v>63.637</v>
      </c>
      <c r="J61" s="91"/>
      <c r="K61" s="9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>
      <c r="A62" s="75"/>
      <c r="B62" s="20"/>
      <c r="C62" s="1128" t="s">
        <v>191</v>
      </c>
      <c r="D62" s="1128"/>
      <c r="E62" s="968"/>
      <c r="F62" s="148">
        <v>40.417000000000002</v>
      </c>
      <c r="G62" s="6">
        <v>1.1359999999999999</v>
      </c>
      <c r="H62" s="7">
        <v>0.371</v>
      </c>
      <c r="I62" s="8">
        <v>41.923999999999999</v>
      </c>
      <c r="J62" s="91"/>
      <c r="K62" s="91"/>
    </row>
    <row r="63" spans="1:33">
      <c r="A63" s="77"/>
      <c r="B63" s="20"/>
      <c r="C63" s="20"/>
      <c r="D63" s="1135" t="s">
        <v>30</v>
      </c>
      <c r="E63" s="966"/>
      <c r="F63" s="148">
        <v>5.8999999999999997E-2</v>
      </c>
      <c r="G63" s="6">
        <v>0</v>
      </c>
      <c r="H63" s="7">
        <v>0.40699999999999997</v>
      </c>
      <c r="I63" s="8">
        <v>0.46600000000000003</v>
      </c>
      <c r="J63" s="91"/>
      <c r="K63" s="91"/>
    </row>
    <row r="64" spans="1:33">
      <c r="A64" s="77"/>
      <c r="B64" s="20"/>
      <c r="C64" s="20"/>
      <c r="D64" s="1135" t="s">
        <v>31</v>
      </c>
      <c r="E64" s="966"/>
      <c r="F64" s="148">
        <v>40.357999999999997</v>
      </c>
      <c r="G64" s="6">
        <v>1.1359999999999999</v>
      </c>
      <c r="H64" s="7">
        <v>-3.5999999999999997E-2</v>
      </c>
      <c r="I64" s="8">
        <v>41.457999999999998</v>
      </c>
      <c r="J64" s="91"/>
      <c r="K64" s="91"/>
    </row>
    <row r="65" spans="1:33">
      <c r="A65" s="75"/>
      <c r="B65" s="76"/>
      <c r="C65" s="1128" t="s">
        <v>182</v>
      </c>
      <c r="D65" s="1128"/>
      <c r="E65" s="968"/>
      <c r="F65" s="148">
        <v>0.39</v>
      </c>
      <c r="G65" s="6">
        <v>1.651</v>
      </c>
      <c r="H65" s="15">
        <v>0</v>
      </c>
      <c r="I65" s="8">
        <v>2.0409999999999999</v>
      </c>
      <c r="J65" s="91"/>
      <c r="K65" s="91"/>
    </row>
    <row r="66" spans="1:33">
      <c r="A66" s="77"/>
      <c r="B66" s="20"/>
      <c r="C66" s="20"/>
      <c r="D66" s="1135" t="s">
        <v>30</v>
      </c>
      <c r="E66" s="966"/>
      <c r="F66" s="148">
        <v>0.39</v>
      </c>
      <c r="G66" s="6">
        <v>0</v>
      </c>
      <c r="H66" s="7">
        <v>0</v>
      </c>
      <c r="I66" s="8">
        <v>0.39</v>
      </c>
      <c r="J66" s="91"/>
      <c r="K66" s="91"/>
    </row>
    <row r="67" spans="1:33">
      <c r="A67" s="77"/>
      <c r="B67" s="20"/>
      <c r="C67" s="20"/>
      <c r="D67" s="1135" t="s">
        <v>31</v>
      </c>
      <c r="E67" s="966"/>
      <c r="F67" s="148">
        <v>0</v>
      </c>
      <c r="G67" s="6">
        <v>1.651</v>
      </c>
      <c r="H67" s="7">
        <v>0</v>
      </c>
      <c r="I67" s="8">
        <v>1.651</v>
      </c>
      <c r="J67" s="91"/>
      <c r="K67" s="91"/>
    </row>
    <row r="68" spans="1:33" ht="15" customHeight="1">
      <c r="A68" s="75"/>
      <c r="B68" s="76"/>
      <c r="C68" s="1128" t="s">
        <v>183</v>
      </c>
      <c r="D68" s="1128"/>
      <c r="E68" s="968"/>
      <c r="F68" s="148">
        <v>2.3340000000000001</v>
      </c>
      <c r="G68" s="6">
        <v>0.29099999999999998</v>
      </c>
      <c r="H68" s="6">
        <v>0.42899999999999999</v>
      </c>
      <c r="I68" s="8">
        <v>3.0539999999999998</v>
      </c>
      <c r="J68" s="91"/>
      <c r="K68" s="91"/>
    </row>
    <row r="69" spans="1:33">
      <c r="A69" s="75"/>
      <c r="B69" s="76"/>
      <c r="C69" s="1128" t="s">
        <v>184</v>
      </c>
      <c r="D69" s="1128"/>
      <c r="E69" s="968"/>
      <c r="F69" s="148">
        <v>8.5120000000000005</v>
      </c>
      <c r="G69" s="6">
        <v>8.1059999999999999</v>
      </c>
      <c r="H69" s="7">
        <v>0</v>
      </c>
      <c r="I69" s="8">
        <v>16.617999999999999</v>
      </c>
      <c r="J69" s="91"/>
      <c r="K69" s="91"/>
    </row>
    <row r="70" spans="1:33" s="4" customFormat="1" ht="28.5" customHeight="1">
      <c r="A70" s="79">
        <v>6</v>
      </c>
      <c r="B70" s="1130" t="s">
        <v>127</v>
      </c>
      <c r="C70" s="1130"/>
      <c r="D70" s="1130"/>
      <c r="E70" s="974"/>
      <c r="F70" s="149">
        <v>-0.158</v>
      </c>
      <c r="G70" s="80">
        <v>0</v>
      </c>
      <c r="H70" s="81">
        <v>0</v>
      </c>
      <c r="I70" s="8">
        <v>-0.158</v>
      </c>
      <c r="J70" s="91"/>
      <c r="K70" s="91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24.75" hidden="1" customHeight="1">
      <c r="A71" s="75"/>
      <c r="B71" s="20"/>
      <c r="C71" s="1128" t="s">
        <v>49</v>
      </c>
      <c r="D71" s="1128"/>
      <c r="E71" s="968"/>
      <c r="F71" s="148">
        <v>0</v>
      </c>
      <c r="G71" s="6">
        <v>0</v>
      </c>
      <c r="H71" s="7">
        <v>0</v>
      </c>
      <c r="I71" s="8">
        <v>0</v>
      </c>
      <c r="J71" s="91"/>
      <c r="K71" s="91"/>
    </row>
    <row r="72" spans="1:33" ht="12.75" hidden="1" customHeight="1">
      <c r="A72" s="77"/>
      <c r="B72" s="20"/>
      <c r="C72" s="20"/>
      <c r="D72" s="1135" t="s">
        <v>30</v>
      </c>
      <c r="E72" s="966"/>
      <c r="F72" s="148">
        <v>0</v>
      </c>
      <c r="G72" s="6">
        <v>0</v>
      </c>
      <c r="H72" s="7">
        <v>0</v>
      </c>
      <c r="I72" s="8">
        <v>0</v>
      </c>
      <c r="J72" s="91"/>
      <c r="K72" s="91"/>
    </row>
    <row r="73" spans="1:33" ht="12.75" hidden="1" customHeight="1">
      <c r="A73" s="77"/>
      <c r="B73" s="20"/>
      <c r="C73" s="20"/>
      <c r="D73" s="1135" t="s">
        <v>31</v>
      </c>
      <c r="E73" s="966"/>
      <c r="F73" s="148">
        <v>0</v>
      </c>
      <c r="G73" s="6">
        <v>0</v>
      </c>
      <c r="H73" s="7">
        <v>0</v>
      </c>
      <c r="I73" s="8">
        <v>0</v>
      </c>
      <c r="J73" s="91"/>
      <c r="K73" s="91"/>
    </row>
    <row r="74" spans="1:33" ht="16.5" customHeight="1">
      <c r="A74" s="75"/>
      <c r="B74" s="76"/>
      <c r="C74" s="1128" t="s">
        <v>32</v>
      </c>
      <c r="D74" s="1128"/>
      <c r="E74" s="968"/>
      <c r="F74" s="148">
        <v>-0.158</v>
      </c>
      <c r="G74" s="6">
        <v>0</v>
      </c>
      <c r="H74" s="6">
        <v>0</v>
      </c>
      <c r="I74" s="8">
        <v>-0.158</v>
      </c>
      <c r="J74" s="91"/>
      <c r="K74" s="91"/>
    </row>
    <row r="75" spans="1:33" ht="12.75" hidden="1" customHeight="1">
      <c r="A75" s="77"/>
      <c r="B75" s="20"/>
      <c r="C75" s="20"/>
      <c r="D75" s="1135" t="s">
        <v>30</v>
      </c>
      <c r="E75" s="966"/>
      <c r="F75" s="148">
        <v>0</v>
      </c>
      <c r="G75" s="6">
        <v>0</v>
      </c>
      <c r="H75" s="7">
        <v>0</v>
      </c>
      <c r="I75" s="8">
        <v>0</v>
      </c>
      <c r="J75" s="91"/>
      <c r="K75" s="91"/>
    </row>
    <row r="76" spans="1:33">
      <c r="A76" s="77"/>
      <c r="B76" s="20"/>
      <c r="C76" s="20"/>
      <c r="D76" s="1135" t="s">
        <v>31</v>
      </c>
      <c r="E76" s="966"/>
      <c r="F76" s="148">
        <v>-0.158</v>
      </c>
      <c r="G76" s="6">
        <v>0</v>
      </c>
      <c r="H76" s="7">
        <v>0</v>
      </c>
      <c r="I76" s="8">
        <v>-0.158</v>
      </c>
      <c r="J76" s="91"/>
      <c r="K76" s="91"/>
    </row>
    <row r="77" spans="1:33" ht="12.75" hidden="1" customHeight="1">
      <c r="A77" s="77"/>
      <c r="B77" s="20"/>
      <c r="C77" s="20"/>
      <c r="D77" s="1138" t="s">
        <v>33</v>
      </c>
      <c r="E77" s="979"/>
      <c r="F77" s="148">
        <v>0</v>
      </c>
      <c r="G77" s="6">
        <v>0</v>
      </c>
      <c r="H77" s="7">
        <v>0</v>
      </c>
      <c r="I77" s="8">
        <v>0</v>
      </c>
      <c r="J77" s="91"/>
      <c r="K77" s="91"/>
    </row>
    <row r="78" spans="1:33" ht="18.75" hidden="1" customHeight="1">
      <c r="A78" s="75"/>
      <c r="B78" s="76"/>
      <c r="C78" s="1128" t="s">
        <v>26</v>
      </c>
      <c r="D78" s="1128"/>
      <c r="E78" s="968"/>
      <c r="F78" s="148">
        <v>0</v>
      </c>
      <c r="G78" s="6">
        <v>0</v>
      </c>
      <c r="H78" s="7">
        <v>0</v>
      </c>
      <c r="I78" s="8">
        <v>0</v>
      </c>
      <c r="J78" s="91"/>
      <c r="K78" s="91"/>
    </row>
    <row r="79" spans="1:33" s="4" customFormat="1">
      <c r="A79" s="79">
        <v>7</v>
      </c>
      <c r="B79" s="1130" t="s">
        <v>190</v>
      </c>
      <c r="C79" s="1130"/>
      <c r="D79" s="1130"/>
      <c r="E79" s="974"/>
      <c r="F79" s="149">
        <v>325.76900000000001</v>
      </c>
      <c r="G79" s="80">
        <v>146.399</v>
      </c>
      <c r="H79" s="81">
        <v>34.485999999999997</v>
      </c>
      <c r="I79" s="8">
        <v>506.654</v>
      </c>
      <c r="J79" s="91"/>
      <c r="K79" s="91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>
      <c r="A80" s="75"/>
      <c r="B80" s="76"/>
      <c r="C80" s="1126" t="s">
        <v>129</v>
      </c>
      <c r="D80" s="1126"/>
      <c r="E80" s="971"/>
      <c r="F80" s="148">
        <v>303.70699999999999</v>
      </c>
      <c r="G80" s="6">
        <v>27.077000000000002</v>
      </c>
      <c r="H80" s="7">
        <v>32.097999999999999</v>
      </c>
      <c r="I80" s="8">
        <v>362.88200000000001</v>
      </c>
      <c r="J80" s="91"/>
      <c r="K80" s="91"/>
    </row>
    <row r="81" spans="1:33">
      <c r="A81" s="75"/>
      <c r="B81" s="76"/>
      <c r="C81" s="1126" t="s">
        <v>130</v>
      </c>
      <c r="D81" s="1126"/>
      <c r="E81" s="971"/>
      <c r="F81" s="148">
        <v>-36.826999999999998</v>
      </c>
      <c r="G81" s="6">
        <v>119.57899999999999</v>
      </c>
      <c r="H81" s="7">
        <v>5.3449999999999998</v>
      </c>
      <c r="I81" s="8">
        <v>88.096999999999994</v>
      </c>
      <c r="J81" s="91"/>
      <c r="K81" s="91"/>
    </row>
    <row r="82" spans="1:33">
      <c r="A82" s="75"/>
      <c r="B82" s="76"/>
      <c r="C82" s="971" t="s">
        <v>131</v>
      </c>
      <c r="D82" s="972"/>
      <c r="E82" s="972"/>
      <c r="F82" s="148">
        <v>58.889000000000003</v>
      </c>
      <c r="G82" s="6">
        <v>-0.25700000000000001</v>
      </c>
      <c r="H82" s="7">
        <v>-2.9569999999999999</v>
      </c>
      <c r="I82" s="8">
        <v>55.674999999999997</v>
      </c>
      <c r="J82" s="91"/>
      <c r="K82" s="91"/>
    </row>
    <row r="83" spans="1:33" s="4" customFormat="1">
      <c r="A83" s="79">
        <v>8</v>
      </c>
      <c r="B83" s="1129" t="s">
        <v>132</v>
      </c>
      <c r="C83" s="1129"/>
      <c r="D83" s="1129"/>
      <c r="E83" s="984"/>
      <c r="F83" s="149">
        <v>578.90099999999995</v>
      </c>
      <c r="G83" s="80">
        <v>197.57400000000001</v>
      </c>
      <c r="H83" s="81">
        <v>57.042000000000002</v>
      </c>
      <c r="I83" s="8">
        <v>833.51700000000005</v>
      </c>
      <c r="J83" s="91"/>
      <c r="K83" s="9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>
      <c r="A84" s="75"/>
      <c r="B84" s="76"/>
      <c r="C84" s="968" t="s">
        <v>133</v>
      </c>
      <c r="D84" s="969"/>
      <c r="E84" s="969"/>
      <c r="F84" s="148">
        <v>28.474</v>
      </c>
      <c r="G84" s="6">
        <v>21.120999999999999</v>
      </c>
      <c r="H84" s="7">
        <v>5.98</v>
      </c>
      <c r="I84" s="8">
        <v>55.575000000000003</v>
      </c>
      <c r="J84" s="91"/>
      <c r="K84" s="91"/>
    </row>
    <row r="85" spans="1:33">
      <c r="A85" s="75"/>
      <c r="B85" s="76"/>
      <c r="C85" s="1128" t="s">
        <v>134</v>
      </c>
      <c r="D85" s="1128"/>
      <c r="E85" s="968"/>
      <c r="F85" s="148">
        <v>6.117</v>
      </c>
      <c r="G85" s="6">
        <v>0</v>
      </c>
      <c r="H85" s="7">
        <v>0</v>
      </c>
      <c r="I85" s="8">
        <v>6.117</v>
      </c>
      <c r="J85" s="91"/>
      <c r="K85" s="91"/>
    </row>
    <row r="86" spans="1:33">
      <c r="A86" s="75"/>
      <c r="B86" s="76"/>
      <c r="C86" s="1126" t="s">
        <v>135</v>
      </c>
      <c r="D86" s="1126"/>
      <c r="E86" s="971"/>
      <c r="F86" s="148">
        <v>18.762</v>
      </c>
      <c r="G86" s="6">
        <v>40.607999999999997</v>
      </c>
      <c r="H86" s="7">
        <v>8.4000000000000005E-2</v>
      </c>
      <c r="I86" s="8">
        <v>59.454000000000001</v>
      </c>
      <c r="J86" s="91"/>
      <c r="K86" s="91"/>
    </row>
    <row r="87" spans="1:33">
      <c r="A87" s="75"/>
      <c r="B87" s="76"/>
      <c r="C87" s="1128" t="s">
        <v>187</v>
      </c>
      <c r="D87" s="1128"/>
      <c r="E87" s="968"/>
      <c r="F87" s="148">
        <v>213.88399999999999</v>
      </c>
      <c r="G87" s="6">
        <v>39.271999999999998</v>
      </c>
      <c r="H87" s="7">
        <v>9.9890000000000008</v>
      </c>
      <c r="I87" s="8">
        <v>263.14499999999998</v>
      </c>
      <c r="J87" s="91"/>
      <c r="K87" s="91"/>
    </row>
    <row r="88" spans="1:33">
      <c r="A88" s="75"/>
      <c r="B88" s="76"/>
      <c r="C88" s="1126" t="s">
        <v>188</v>
      </c>
      <c r="D88" s="1126"/>
      <c r="E88" s="971"/>
      <c r="F88" s="148">
        <v>0.80600000000000005</v>
      </c>
      <c r="G88" s="6">
        <v>30.939</v>
      </c>
      <c r="H88" s="7">
        <v>0</v>
      </c>
      <c r="I88" s="8">
        <v>31.745000000000001</v>
      </c>
      <c r="J88" s="91"/>
      <c r="K88" s="91"/>
    </row>
    <row r="89" spans="1:33">
      <c r="A89" s="75"/>
      <c r="B89" s="76"/>
      <c r="C89" s="1126" t="s">
        <v>74</v>
      </c>
      <c r="D89" s="1126"/>
      <c r="E89" s="971"/>
      <c r="F89" s="148">
        <v>180.726</v>
      </c>
      <c r="G89" s="6">
        <v>53.375999999999998</v>
      </c>
      <c r="H89" s="7">
        <v>23.631</v>
      </c>
      <c r="I89" s="8">
        <v>257.733</v>
      </c>
      <c r="J89" s="91"/>
      <c r="K89" s="91"/>
    </row>
    <row r="90" spans="1:33">
      <c r="A90" s="75"/>
      <c r="B90" s="76"/>
      <c r="C90" s="968" t="s">
        <v>138</v>
      </c>
      <c r="D90" s="969"/>
      <c r="E90" s="969"/>
      <c r="F90" s="148">
        <v>130.131</v>
      </c>
      <c r="G90" s="6">
        <v>11.988</v>
      </c>
      <c r="H90" s="7">
        <v>14.005000000000001</v>
      </c>
      <c r="I90" s="8">
        <v>156.124</v>
      </c>
      <c r="J90" s="91"/>
      <c r="K90" s="91"/>
    </row>
    <row r="91" spans="1:33">
      <c r="A91" s="75"/>
      <c r="B91" s="76"/>
      <c r="C91" s="1132" t="s">
        <v>75</v>
      </c>
      <c r="D91" s="1132"/>
      <c r="E91" s="981"/>
      <c r="F91" s="148">
        <v>1E-3</v>
      </c>
      <c r="G91" s="6">
        <v>0.27</v>
      </c>
      <c r="H91" s="7">
        <v>3.3530000000000002</v>
      </c>
      <c r="I91" s="8">
        <v>3.6240000000000001</v>
      </c>
      <c r="J91" s="91"/>
      <c r="K91" s="91"/>
    </row>
    <row r="92" spans="1:33" s="4" customFormat="1" ht="30.75" customHeight="1">
      <c r="A92" s="79">
        <v>9</v>
      </c>
      <c r="B92" s="1130" t="s">
        <v>139</v>
      </c>
      <c r="C92" s="1130"/>
      <c r="D92" s="1130"/>
      <c r="E92" s="974"/>
      <c r="F92" s="149">
        <v>-2467.6990000000001</v>
      </c>
      <c r="G92" s="80">
        <v>-686.899</v>
      </c>
      <c r="H92" s="84">
        <v>-303.50632000000002</v>
      </c>
      <c r="I92" s="8">
        <v>-3458.1043199999999</v>
      </c>
      <c r="J92" s="91"/>
      <c r="K92" s="9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>
      <c r="A93" s="75"/>
      <c r="B93" s="76"/>
      <c r="C93" s="1126" t="s">
        <v>140</v>
      </c>
      <c r="D93" s="1126"/>
      <c r="E93" s="971"/>
      <c r="F93" s="148">
        <v>-5869.8739999999998</v>
      </c>
      <c r="G93" s="6">
        <v>-1633.6369999999999</v>
      </c>
      <c r="H93" s="15">
        <v>-469.37599999999998</v>
      </c>
      <c r="I93" s="8">
        <v>-7972.8869999999997</v>
      </c>
      <c r="J93" s="91"/>
      <c r="K93" s="91"/>
    </row>
    <row r="94" spans="1:33">
      <c r="A94" s="77"/>
      <c r="B94" s="20"/>
      <c r="C94" s="20"/>
      <c r="D94" s="1131" t="s">
        <v>141</v>
      </c>
      <c r="E94" s="977"/>
      <c r="F94" s="148">
        <v>-5751.2719999999999</v>
      </c>
      <c r="G94" s="6">
        <v>-1608.1959999999999</v>
      </c>
      <c r="H94" s="16">
        <v>-468.91500000000002</v>
      </c>
      <c r="I94" s="8">
        <v>-7828.3829999999998</v>
      </c>
      <c r="J94" s="91"/>
      <c r="K94" s="91"/>
    </row>
    <row r="95" spans="1:33">
      <c r="A95" s="77"/>
      <c r="B95" s="20"/>
      <c r="C95" s="20"/>
      <c r="D95" s="1131" t="s">
        <v>142</v>
      </c>
      <c r="E95" s="977"/>
      <c r="F95" s="148">
        <v>-118.602</v>
      </c>
      <c r="G95" s="6">
        <v>-25.440999999999999</v>
      </c>
      <c r="H95" s="16">
        <v>-0.46100000000000002</v>
      </c>
      <c r="I95" s="8">
        <v>-144.50399999999999</v>
      </c>
      <c r="J95" s="91"/>
      <c r="K95" s="91"/>
    </row>
    <row r="96" spans="1:33">
      <c r="A96" s="85"/>
      <c r="B96" s="76"/>
      <c r="C96" s="1128" t="s">
        <v>143</v>
      </c>
      <c r="D96" s="1128"/>
      <c r="E96" s="968"/>
      <c r="F96" s="148">
        <v>3402.1750000000002</v>
      </c>
      <c r="G96" s="6">
        <v>946.73800000000006</v>
      </c>
      <c r="H96" s="15">
        <v>290.12400000000002</v>
      </c>
      <c r="I96" s="8">
        <v>4639.0370000000003</v>
      </c>
      <c r="J96" s="91"/>
      <c r="K96" s="91"/>
    </row>
    <row r="97" spans="1:33">
      <c r="A97" s="77"/>
      <c r="B97" s="20"/>
      <c r="C97" s="20"/>
      <c r="D97" s="1131" t="s">
        <v>144</v>
      </c>
      <c r="E97" s="977"/>
      <c r="F97" s="148">
        <v>3270.1149999999998</v>
      </c>
      <c r="G97" s="6">
        <v>924.31600000000003</v>
      </c>
      <c r="H97" s="7">
        <v>289.839</v>
      </c>
      <c r="I97" s="8">
        <v>4484.2700000000004</v>
      </c>
      <c r="J97" s="91"/>
      <c r="K97" s="91"/>
    </row>
    <row r="98" spans="1:33">
      <c r="A98" s="77"/>
      <c r="B98" s="20"/>
      <c r="C98" s="20"/>
      <c r="D98" s="1131" t="s">
        <v>145</v>
      </c>
      <c r="E98" s="977"/>
      <c r="F98" s="148">
        <v>132.06</v>
      </c>
      <c r="G98" s="6">
        <v>22.422000000000001</v>
      </c>
      <c r="H98" s="7">
        <v>0.28499999999999998</v>
      </c>
      <c r="I98" s="8">
        <v>154.767</v>
      </c>
      <c r="J98" s="91"/>
      <c r="K98" s="91"/>
    </row>
    <row r="99" spans="1:33">
      <c r="A99" s="77"/>
      <c r="B99" s="20"/>
      <c r="C99" s="971" t="s">
        <v>192</v>
      </c>
      <c r="D99" s="972"/>
      <c r="E99" s="972"/>
      <c r="F99" s="148">
        <v>0</v>
      </c>
      <c r="G99" s="6">
        <v>0</v>
      </c>
      <c r="H99" s="7">
        <v>-124.25432000000001</v>
      </c>
      <c r="I99" s="8">
        <v>-124.25432000000001</v>
      </c>
      <c r="J99" s="91"/>
      <c r="K99" s="91"/>
    </row>
    <row r="100" spans="1:33" s="4" customFormat="1">
      <c r="A100" s="79">
        <v>10</v>
      </c>
      <c r="B100" s="1130" t="s">
        <v>146</v>
      </c>
      <c r="C100" s="1130"/>
      <c r="D100" s="1130"/>
      <c r="E100" s="974"/>
      <c r="F100" s="149">
        <v>-206.41800000000001</v>
      </c>
      <c r="G100" s="80">
        <v>-86.397999999999996</v>
      </c>
      <c r="H100" s="81">
        <v>-2.9940000000000002</v>
      </c>
      <c r="I100" s="8">
        <v>-295.81</v>
      </c>
      <c r="J100" s="91"/>
      <c r="K100" s="9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>
      <c r="A101" s="75"/>
      <c r="B101" s="76"/>
      <c r="C101" s="1128" t="s">
        <v>147</v>
      </c>
      <c r="D101" s="1128"/>
      <c r="E101" s="968"/>
      <c r="F101" s="148">
        <v>-206.41800000000001</v>
      </c>
      <c r="G101" s="6">
        <v>-86.397999999999996</v>
      </c>
      <c r="H101" s="7">
        <v>-2.9940000000000002</v>
      </c>
      <c r="I101" s="8">
        <v>-295.81</v>
      </c>
      <c r="J101" s="91"/>
      <c r="K101" s="91"/>
    </row>
    <row r="102" spans="1:33" ht="12.75" hidden="1" customHeight="1">
      <c r="A102" s="75"/>
      <c r="B102" s="76"/>
      <c r="C102" s="1128" t="s">
        <v>27</v>
      </c>
      <c r="D102" s="1128"/>
      <c r="E102" s="968"/>
      <c r="F102" s="148">
        <v>0</v>
      </c>
      <c r="G102" s="6">
        <v>0</v>
      </c>
      <c r="H102" s="7">
        <v>0</v>
      </c>
      <c r="I102" s="8">
        <v>0</v>
      </c>
      <c r="J102" s="91"/>
      <c r="K102" s="91"/>
    </row>
    <row r="103" spans="1:33" s="4" customFormat="1">
      <c r="A103" s="79">
        <v>11</v>
      </c>
      <c r="B103" s="1129" t="s">
        <v>148</v>
      </c>
      <c r="C103" s="1129"/>
      <c r="D103" s="1129"/>
      <c r="E103" s="984"/>
      <c r="F103" s="149">
        <v>-1595.8019999999999</v>
      </c>
      <c r="G103" s="80">
        <v>-1047.3230000000001</v>
      </c>
      <c r="H103" s="81">
        <v>-389.05</v>
      </c>
      <c r="I103" s="8">
        <v>-3032.1750000000002</v>
      </c>
      <c r="J103" s="91"/>
      <c r="K103" s="9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s="4" customFormat="1">
      <c r="A104" s="79">
        <v>12</v>
      </c>
      <c r="B104" s="82" t="s">
        <v>149</v>
      </c>
      <c r="C104" s="82"/>
      <c r="D104" s="82"/>
      <c r="E104" s="83"/>
      <c r="F104" s="149">
        <v>-414.77499999999998</v>
      </c>
      <c r="G104" s="80">
        <v>-285.09199999999998</v>
      </c>
      <c r="H104" s="81">
        <v>-121.804</v>
      </c>
      <c r="I104" s="8">
        <v>-821.67100000000005</v>
      </c>
      <c r="J104" s="91"/>
      <c r="K104" s="9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s="4" customFormat="1">
      <c r="A105" s="79">
        <v>13</v>
      </c>
      <c r="B105" s="1129" t="s">
        <v>150</v>
      </c>
      <c r="C105" s="1129"/>
      <c r="D105" s="1129"/>
      <c r="E105" s="984"/>
      <c r="F105" s="149">
        <v>-2507.1010000000001</v>
      </c>
      <c r="G105" s="80">
        <v>-1370.059</v>
      </c>
      <c r="H105" s="17">
        <v>-531.38699999999994</v>
      </c>
      <c r="I105" s="8">
        <v>-4408.5469999999996</v>
      </c>
      <c r="J105" s="91"/>
      <c r="K105" s="9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>
      <c r="A106" s="75"/>
      <c r="B106" s="76"/>
      <c r="C106" s="1126" t="s">
        <v>151</v>
      </c>
      <c r="D106" s="1126"/>
      <c r="E106" s="971"/>
      <c r="F106" s="148">
        <v>-1202.134</v>
      </c>
      <c r="G106" s="6">
        <v>-978.99699999999996</v>
      </c>
      <c r="H106" s="7">
        <v>-424.517</v>
      </c>
      <c r="I106" s="8">
        <v>-2605.6480000000001</v>
      </c>
      <c r="J106" s="91"/>
      <c r="K106" s="91"/>
    </row>
    <row r="107" spans="1:33">
      <c r="A107" s="75"/>
      <c r="B107" s="76"/>
      <c r="C107" s="1126" t="s">
        <v>152</v>
      </c>
      <c r="D107" s="1126"/>
      <c r="E107" s="971"/>
      <c r="F107" s="148">
        <v>-673.68600000000004</v>
      </c>
      <c r="G107" s="6">
        <v>-190.209</v>
      </c>
      <c r="H107" s="7">
        <v>-48.911000000000001</v>
      </c>
      <c r="I107" s="8">
        <v>-912.80600000000004</v>
      </c>
      <c r="J107" s="91"/>
      <c r="K107" s="91"/>
    </row>
    <row r="108" spans="1:33" ht="12.75" hidden="1" customHeight="1">
      <c r="A108" s="75"/>
      <c r="B108" s="76"/>
      <c r="C108" s="1126" t="s">
        <v>50</v>
      </c>
      <c r="D108" s="1126"/>
      <c r="E108" s="971"/>
      <c r="F108" s="148">
        <v>0</v>
      </c>
      <c r="G108" s="6">
        <v>0</v>
      </c>
      <c r="H108" s="7">
        <v>0</v>
      </c>
      <c r="I108" s="8">
        <v>0</v>
      </c>
      <c r="J108" s="91"/>
      <c r="K108" s="91"/>
    </row>
    <row r="109" spans="1:33" ht="12.75" hidden="1" customHeight="1">
      <c r="A109" s="75"/>
      <c r="B109" s="76"/>
      <c r="C109" s="1128" t="s">
        <v>51</v>
      </c>
      <c r="D109" s="1128"/>
      <c r="E109" s="968"/>
      <c r="F109" s="148">
        <v>0</v>
      </c>
      <c r="G109" s="6">
        <v>0</v>
      </c>
      <c r="H109" s="7">
        <v>0</v>
      </c>
      <c r="I109" s="8">
        <v>0</v>
      </c>
      <c r="J109" s="91"/>
      <c r="K109" s="91"/>
    </row>
    <row r="110" spans="1:33">
      <c r="A110" s="75"/>
      <c r="B110" s="76"/>
      <c r="C110" s="1128" t="s">
        <v>153</v>
      </c>
      <c r="D110" s="1128"/>
      <c r="E110" s="968"/>
      <c r="F110" s="148">
        <v>-224.92099999999999</v>
      </c>
      <c r="G110" s="6">
        <v>-89.932000000000002</v>
      </c>
      <c r="H110" s="7">
        <v>-11.91</v>
      </c>
      <c r="I110" s="8">
        <v>-326.76299999999998</v>
      </c>
      <c r="J110" s="91"/>
      <c r="K110" s="91"/>
    </row>
    <row r="111" spans="1:33">
      <c r="A111" s="75"/>
      <c r="B111" s="76"/>
      <c r="C111" s="1126" t="s">
        <v>154</v>
      </c>
      <c r="D111" s="1126"/>
      <c r="E111" s="971"/>
      <c r="F111" s="148">
        <v>-2.1869999999999998</v>
      </c>
      <c r="G111" s="6">
        <v>-8.423</v>
      </c>
      <c r="H111" s="7">
        <v>0</v>
      </c>
      <c r="I111" s="8">
        <v>-10.61</v>
      </c>
      <c r="J111" s="91"/>
      <c r="K111" s="91"/>
    </row>
    <row r="112" spans="1:33">
      <c r="A112" s="75"/>
      <c r="B112" s="76"/>
      <c r="C112" s="1126" t="s">
        <v>84</v>
      </c>
      <c r="D112" s="1126"/>
      <c r="E112" s="971"/>
      <c r="F112" s="148">
        <v>-400.214</v>
      </c>
      <c r="G112" s="6">
        <v>-102.175</v>
      </c>
      <c r="H112" s="7">
        <v>-44.064</v>
      </c>
      <c r="I112" s="8">
        <v>-546.45299999999997</v>
      </c>
      <c r="J112" s="91"/>
      <c r="K112" s="91"/>
    </row>
    <row r="113" spans="1:33">
      <c r="A113" s="75"/>
      <c r="B113" s="76"/>
      <c r="C113" s="1132" t="s">
        <v>85</v>
      </c>
      <c r="D113" s="1132"/>
      <c r="E113" s="981"/>
      <c r="F113" s="148">
        <v>-3.9590000000000001</v>
      </c>
      <c r="G113" s="6">
        <v>-0.32300000000000001</v>
      </c>
      <c r="H113" s="7">
        <v>-1.9850000000000001</v>
      </c>
      <c r="I113" s="8">
        <v>-6.2670000000000003</v>
      </c>
      <c r="J113" s="91"/>
      <c r="K113" s="91"/>
    </row>
    <row r="114" spans="1:33" s="4" customFormat="1" ht="13.5" thickBot="1">
      <c r="A114" s="86">
        <v>14</v>
      </c>
      <c r="B114" s="1127" t="s">
        <v>189</v>
      </c>
      <c r="C114" s="1127"/>
      <c r="D114" s="1127"/>
      <c r="E114" s="1001"/>
      <c r="F114" s="151">
        <v>1278.9000000000001</v>
      </c>
      <c r="G114" s="87">
        <v>125.84399999999999</v>
      </c>
      <c r="H114" s="88">
        <v>-760.3993200000001</v>
      </c>
      <c r="I114" s="11">
        <v>644.34467999999993</v>
      </c>
      <c r="J114" s="91"/>
      <c r="K114" s="9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idden="1">
      <c r="A115" s="89">
        <v>15</v>
      </c>
      <c r="B115" s="1136" t="s">
        <v>28</v>
      </c>
      <c r="C115" s="1136"/>
      <c r="D115" s="1136"/>
      <c r="E115" s="1137"/>
      <c r="F115" s="91">
        <v>0</v>
      </c>
      <c r="G115" s="91">
        <v>0</v>
      </c>
      <c r="H115" s="91">
        <v>0</v>
      </c>
      <c r="I115" s="91">
        <v>0</v>
      </c>
      <c r="K115" s="91"/>
    </row>
    <row r="116" spans="1:33" ht="13.5" hidden="1" thickBot="1">
      <c r="A116" s="86">
        <v>16</v>
      </c>
      <c r="B116" s="1127" t="s">
        <v>29</v>
      </c>
      <c r="C116" s="1127"/>
      <c r="D116" s="1127"/>
      <c r="E116" s="1001"/>
      <c r="F116" s="91">
        <v>1278900</v>
      </c>
      <c r="G116" s="91">
        <v>-213311.32</v>
      </c>
      <c r="H116" s="91">
        <v>-421244</v>
      </c>
      <c r="I116" s="91">
        <v>644344.67999999993</v>
      </c>
      <c r="K116" s="91"/>
    </row>
    <row r="118" spans="1:33" ht="14.25">
      <c r="A118" s="90" t="s">
        <v>193</v>
      </c>
    </row>
    <row r="119" spans="1:33" ht="15">
      <c r="F119" s="145"/>
      <c r="G119" s="145"/>
      <c r="H119" s="145"/>
      <c r="I119" s="145"/>
    </row>
    <row r="120" spans="1:33">
      <c r="F120" s="140"/>
      <c r="G120" s="140"/>
      <c r="H120" s="140"/>
      <c r="I120" s="140"/>
    </row>
  </sheetData>
  <mergeCells count="93">
    <mergeCell ref="H4:I4"/>
    <mergeCell ref="B5:E5"/>
    <mergeCell ref="B6:E6"/>
    <mergeCell ref="C7:E7"/>
    <mergeCell ref="D8:E8"/>
    <mergeCell ref="D9:E9"/>
    <mergeCell ref="C10:E10"/>
    <mergeCell ref="C14:E14"/>
    <mergeCell ref="C15:E15"/>
    <mergeCell ref="D21:E21"/>
    <mergeCell ref="C22:E22"/>
    <mergeCell ref="D23:E23"/>
    <mergeCell ref="D24:E24"/>
    <mergeCell ref="C25:E25"/>
    <mergeCell ref="D26:E26"/>
    <mergeCell ref="D27:E27"/>
    <mergeCell ref="D28:E28"/>
    <mergeCell ref="D29:E29"/>
    <mergeCell ref="C31:E31"/>
    <mergeCell ref="B32:E32"/>
    <mergeCell ref="C33:E33"/>
    <mergeCell ref="D34:E34"/>
    <mergeCell ref="D35:E35"/>
    <mergeCell ref="C36:E36"/>
    <mergeCell ref="C40:E40"/>
    <mergeCell ref="C41:E41"/>
    <mergeCell ref="D47:E47"/>
    <mergeCell ref="C48:E48"/>
    <mergeCell ref="D49:E49"/>
    <mergeCell ref="C51:E51"/>
    <mergeCell ref="D52:E52"/>
    <mergeCell ref="D53:E53"/>
    <mergeCell ref="D54:E54"/>
    <mergeCell ref="D55:E55"/>
    <mergeCell ref="B57:E57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C68:E68"/>
    <mergeCell ref="C69:E69"/>
    <mergeCell ref="B70:E70"/>
    <mergeCell ref="C71:E71"/>
    <mergeCell ref="D72:E72"/>
    <mergeCell ref="D73:E73"/>
    <mergeCell ref="C74:E74"/>
    <mergeCell ref="D75:E75"/>
    <mergeCell ref="D76:E76"/>
    <mergeCell ref="D77:E77"/>
    <mergeCell ref="C78:E78"/>
    <mergeCell ref="B79:E79"/>
    <mergeCell ref="C80:E80"/>
    <mergeCell ref="C81:E81"/>
    <mergeCell ref="C82:E82"/>
    <mergeCell ref="B83:E83"/>
    <mergeCell ref="C84:E84"/>
    <mergeCell ref="C85:E85"/>
    <mergeCell ref="C86:E86"/>
    <mergeCell ref="C87:E87"/>
    <mergeCell ref="C88:E88"/>
    <mergeCell ref="C101:E101"/>
    <mergeCell ref="C90:E90"/>
    <mergeCell ref="C91:E91"/>
    <mergeCell ref="B92:E92"/>
    <mergeCell ref="C93:E93"/>
    <mergeCell ref="D94:E94"/>
    <mergeCell ref="D95:E95"/>
    <mergeCell ref="C96:E96"/>
    <mergeCell ref="D97:E97"/>
    <mergeCell ref="D98:E98"/>
    <mergeCell ref="C99:E99"/>
    <mergeCell ref="B100:E100"/>
    <mergeCell ref="B115:E115"/>
    <mergeCell ref="B116:E116"/>
    <mergeCell ref="A2:I2"/>
    <mergeCell ref="C109:E109"/>
    <mergeCell ref="C110:E110"/>
    <mergeCell ref="C111:E111"/>
    <mergeCell ref="C112:E112"/>
    <mergeCell ref="C113:E113"/>
    <mergeCell ref="B114:E114"/>
    <mergeCell ref="C102:E102"/>
    <mergeCell ref="B103:E103"/>
    <mergeCell ref="B105:E105"/>
    <mergeCell ref="C106:E106"/>
    <mergeCell ref="C107:E107"/>
    <mergeCell ref="C108:E108"/>
    <mergeCell ref="C89:E89"/>
  </mergeCells>
  <pageMargins left="0.7" right="0.7" top="0.75" bottom="0.75" header="0.3" footer="0.3"/>
  <pageSetup paperSize="9" scale="5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workbookViewId="0">
      <selection activeCell="A3" sqref="A3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6" width="11.28515625" style="1" customWidth="1"/>
    <col min="7" max="7" width="11" style="1" customWidth="1"/>
    <col min="8" max="8" width="9.140625" style="1" customWidth="1"/>
    <col min="9" max="9" width="12.28515625" style="1" customWidth="1"/>
    <col min="10" max="32" width="9.140625" style="1"/>
    <col min="33" max="16384" width="9.140625" style="2"/>
  </cols>
  <sheetData>
    <row r="2" spans="1:10">
      <c r="A2" s="1153" t="s">
        <v>194</v>
      </c>
      <c r="B2" s="1153"/>
      <c r="C2" s="1153"/>
      <c r="D2" s="1153"/>
      <c r="E2" s="1153"/>
      <c r="F2" s="1153"/>
      <c r="G2" s="1153"/>
      <c r="H2" s="1153"/>
      <c r="I2" s="1153"/>
    </row>
    <row r="4" spans="1:10" ht="13.5" thickBot="1">
      <c r="F4" s="2"/>
      <c r="G4" s="2"/>
      <c r="H4" s="1225" t="s">
        <v>90</v>
      </c>
      <c r="I4" s="1225"/>
    </row>
    <row r="5" spans="1:10" ht="39" thickBot="1">
      <c r="A5" s="67" t="s">
        <v>177</v>
      </c>
      <c r="B5" s="1187" t="s">
        <v>89</v>
      </c>
      <c r="C5" s="1188"/>
      <c r="D5" s="1188"/>
      <c r="E5" s="1188"/>
      <c r="F5" s="356" t="s">
        <v>91</v>
      </c>
      <c r="G5" s="69" t="s">
        <v>92</v>
      </c>
      <c r="H5" s="70" t="s">
        <v>93</v>
      </c>
      <c r="I5" s="71" t="s">
        <v>94</v>
      </c>
    </row>
    <row r="6" spans="1:10" ht="13.5" thickBot="1">
      <c r="A6" s="427">
        <v>1</v>
      </c>
      <c r="B6" s="1226" t="s">
        <v>53</v>
      </c>
      <c r="C6" s="1226"/>
      <c r="D6" s="1226"/>
      <c r="E6" s="1227"/>
      <c r="F6" s="430">
        <v>14163.821</v>
      </c>
      <c r="G6" s="431">
        <v>5097.5680000000002</v>
      </c>
      <c r="H6" s="432">
        <v>842.553</v>
      </c>
      <c r="I6" s="433">
        <v>20103.941999999999</v>
      </c>
      <c r="J6" s="91"/>
    </row>
    <row r="7" spans="1:10">
      <c r="A7" s="434"/>
      <c r="B7" s="435"/>
      <c r="C7" s="1233" t="s">
        <v>98</v>
      </c>
      <c r="D7" s="1243"/>
      <c r="E7" s="1243"/>
      <c r="F7" s="436">
        <v>6504.68</v>
      </c>
      <c r="G7" s="437">
        <v>2225.8380000000002</v>
      </c>
      <c r="H7" s="438">
        <v>399.84</v>
      </c>
      <c r="I7" s="5">
        <v>9130.3580000000002</v>
      </c>
      <c r="J7" s="91"/>
    </row>
    <row r="8" spans="1:10">
      <c r="A8" s="77"/>
      <c r="B8" s="20"/>
      <c r="C8" s="20"/>
      <c r="D8" s="1135" t="s">
        <v>99</v>
      </c>
      <c r="E8" s="966"/>
      <c r="F8" s="148">
        <v>6487.125</v>
      </c>
      <c r="G8" s="6">
        <v>2198.297</v>
      </c>
      <c r="H8" s="7">
        <v>399.84</v>
      </c>
      <c r="I8" s="8">
        <v>9085.2620000000006</v>
      </c>
      <c r="J8" s="91"/>
    </row>
    <row r="9" spans="1:10">
      <c r="A9" s="77"/>
      <c r="B9" s="20"/>
      <c r="C9" s="20"/>
      <c r="D9" s="1135" t="s">
        <v>100</v>
      </c>
      <c r="E9" s="966"/>
      <c r="F9" s="148">
        <v>17.555</v>
      </c>
      <c r="G9" s="6">
        <v>27.541</v>
      </c>
      <c r="H9" s="7">
        <v>0</v>
      </c>
      <c r="I9" s="8">
        <v>45.095999999999997</v>
      </c>
      <c r="J9" s="91"/>
    </row>
    <row r="10" spans="1:10">
      <c r="A10" s="75"/>
      <c r="B10" s="76"/>
      <c r="C10" s="1126" t="s">
        <v>101</v>
      </c>
      <c r="D10" s="1126"/>
      <c r="E10" s="971"/>
      <c r="F10" s="148">
        <v>585.68700000000001</v>
      </c>
      <c r="G10" s="6">
        <v>443.90600000000001</v>
      </c>
      <c r="H10" s="7">
        <v>29.933</v>
      </c>
      <c r="I10" s="8">
        <v>1059.5260000000001</v>
      </c>
      <c r="J10" s="91"/>
    </row>
    <row r="11" spans="1:10">
      <c r="A11" s="77"/>
      <c r="B11" s="20"/>
      <c r="C11" s="20"/>
      <c r="D11" s="20" t="s">
        <v>102</v>
      </c>
      <c r="E11" s="21"/>
      <c r="F11" s="148">
        <v>572.09699999999998</v>
      </c>
      <c r="G11" s="6">
        <v>436.21899999999999</v>
      </c>
      <c r="H11" s="7">
        <v>29.933</v>
      </c>
      <c r="I11" s="8">
        <v>1038.249</v>
      </c>
      <c r="J11" s="91"/>
    </row>
    <row r="12" spans="1:10">
      <c r="A12" s="77"/>
      <c r="B12" s="20"/>
      <c r="C12" s="20"/>
      <c r="D12" s="20" t="s">
        <v>103</v>
      </c>
      <c r="E12" s="21"/>
      <c r="F12" s="148">
        <v>13.59</v>
      </c>
      <c r="G12" s="6">
        <v>7.6870000000000003</v>
      </c>
      <c r="H12" s="7">
        <v>0</v>
      </c>
      <c r="I12" s="8">
        <v>21.277000000000001</v>
      </c>
      <c r="J12" s="91"/>
    </row>
    <row r="13" spans="1:10" ht="12.75" hidden="1" customHeight="1">
      <c r="A13" s="77"/>
      <c r="B13" s="20"/>
      <c r="C13" s="20"/>
      <c r="D13" s="20" t="s">
        <v>45</v>
      </c>
      <c r="E13" s="21"/>
      <c r="F13" s="148">
        <v>0</v>
      </c>
      <c r="G13" s="6">
        <v>0</v>
      </c>
      <c r="H13" s="7">
        <v>0</v>
      </c>
      <c r="I13" s="8">
        <v>0</v>
      </c>
      <c r="J13" s="91"/>
    </row>
    <row r="14" spans="1:10">
      <c r="A14" s="78"/>
      <c r="B14" s="19"/>
      <c r="C14" s="1128" t="s">
        <v>178</v>
      </c>
      <c r="D14" s="1128"/>
      <c r="E14" s="968"/>
      <c r="F14" s="148">
        <v>6.681</v>
      </c>
      <c r="G14" s="6">
        <v>3.0009999999999999</v>
      </c>
      <c r="H14" s="7">
        <v>2.6739999999999999</v>
      </c>
      <c r="I14" s="8">
        <v>12.356</v>
      </c>
      <c r="J14" s="91"/>
    </row>
    <row r="15" spans="1:10">
      <c r="A15" s="75"/>
      <c r="B15" s="76"/>
      <c r="C15" s="1126" t="s">
        <v>105</v>
      </c>
      <c r="D15" s="1126"/>
      <c r="E15" s="971"/>
      <c r="F15" s="148">
        <v>1193.1969999999999</v>
      </c>
      <c r="G15" s="6">
        <v>487.80599999999998</v>
      </c>
      <c r="H15" s="7">
        <v>80.081000000000003</v>
      </c>
      <c r="I15" s="8">
        <v>1761.0840000000001</v>
      </c>
      <c r="J15" s="91"/>
    </row>
    <row r="16" spans="1:10">
      <c r="A16" s="77"/>
      <c r="B16" s="20"/>
      <c r="C16" s="20"/>
      <c r="D16" s="20" t="s">
        <v>106</v>
      </c>
      <c r="E16" s="21"/>
      <c r="F16" s="148">
        <v>951.51099999999997</v>
      </c>
      <c r="G16" s="6">
        <v>322.762</v>
      </c>
      <c r="H16" s="7">
        <v>70.44</v>
      </c>
      <c r="I16" s="8">
        <v>1344.713</v>
      </c>
      <c r="J16" s="91"/>
    </row>
    <row r="17" spans="1:10">
      <c r="A17" s="77"/>
      <c r="B17" s="20"/>
      <c r="C17" s="20"/>
      <c r="D17" s="20" t="s">
        <v>107</v>
      </c>
      <c r="E17" s="21"/>
      <c r="F17" s="148">
        <v>209.54300000000001</v>
      </c>
      <c r="G17" s="6">
        <v>152.59299999999999</v>
      </c>
      <c r="H17" s="7">
        <v>5.0339999999999998</v>
      </c>
      <c r="I17" s="8">
        <v>367.17</v>
      </c>
      <c r="J17" s="91"/>
    </row>
    <row r="18" spans="1:10">
      <c r="A18" s="77"/>
      <c r="B18" s="20"/>
      <c r="C18" s="20"/>
      <c r="D18" s="20" t="s">
        <v>108</v>
      </c>
      <c r="E18" s="21"/>
      <c r="F18" s="148">
        <v>30.666</v>
      </c>
      <c r="G18" s="6">
        <v>0</v>
      </c>
      <c r="H18" s="7">
        <v>0</v>
      </c>
      <c r="I18" s="8">
        <v>30.666</v>
      </c>
      <c r="J18" s="91"/>
    </row>
    <row r="19" spans="1:10">
      <c r="A19" s="77"/>
      <c r="B19" s="20"/>
      <c r="C19" s="20"/>
      <c r="D19" s="20" t="s">
        <v>109</v>
      </c>
      <c r="E19" s="21"/>
      <c r="F19" s="148">
        <v>0.32400000000000001</v>
      </c>
      <c r="G19" s="6">
        <v>6.9000000000000006E-2</v>
      </c>
      <c r="H19" s="7">
        <v>0</v>
      </c>
      <c r="I19" s="8">
        <v>0.39300000000000002</v>
      </c>
      <c r="J19" s="91"/>
    </row>
    <row r="20" spans="1:10">
      <c r="A20" s="77"/>
      <c r="B20" s="20"/>
      <c r="C20" s="20"/>
      <c r="D20" s="20" t="s">
        <v>46</v>
      </c>
      <c r="E20" s="21"/>
      <c r="F20" s="148">
        <v>1E-3</v>
      </c>
      <c r="G20" s="6">
        <v>0</v>
      </c>
      <c r="H20" s="6">
        <v>0</v>
      </c>
      <c r="I20" s="8">
        <v>1E-3</v>
      </c>
      <c r="J20" s="91"/>
    </row>
    <row r="21" spans="1:10">
      <c r="A21" s="77"/>
      <c r="B21" s="20"/>
      <c r="C21" s="20"/>
      <c r="D21" s="1131" t="s">
        <v>110</v>
      </c>
      <c r="E21" s="977"/>
      <c r="F21" s="148">
        <v>1.1519999999999999</v>
      </c>
      <c r="G21" s="6">
        <v>12.382</v>
      </c>
      <c r="H21" s="7">
        <v>4.6070000000000002</v>
      </c>
      <c r="I21" s="8">
        <v>18.140999999999998</v>
      </c>
      <c r="J21" s="91"/>
    </row>
    <row r="22" spans="1:10">
      <c r="A22" s="75"/>
      <c r="B22" s="20"/>
      <c r="C22" s="971" t="s">
        <v>111</v>
      </c>
      <c r="D22" s="972"/>
      <c r="E22" s="972"/>
      <c r="F22" s="148">
        <v>5206.5460000000003</v>
      </c>
      <c r="G22" s="6">
        <v>1746.7670000000001</v>
      </c>
      <c r="H22" s="7">
        <v>301.49700000000001</v>
      </c>
      <c r="I22" s="8">
        <v>7254.81</v>
      </c>
      <c r="J22" s="91"/>
    </row>
    <row r="23" spans="1:10">
      <c r="A23" s="77"/>
      <c r="B23" s="20"/>
      <c r="C23" s="20"/>
      <c r="D23" s="966" t="s">
        <v>112</v>
      </c>
      <c r="E23" s="1139"/>
      <c r="F23" s="148">
        <v>14.468</v>
      </c>
      <c r="G23" s="6">
        <v>433.15800000000002</v>
      </c>
      <c r="H23" s="7">
        <v>1.966</v>
      </c>
      <c r="I23" s="8">
        <v>449.59199999999998</v>
      </c>
      <c r="J23" s="91"/>
    </row>
    <row r="24" spans="1:10">
      <c r="A24" s="77"/>
      <c r="B24" s="20"/>
      <c r="C24" s="20"/>
      <c r="D24" s="966" t="s">
        <v>113</v>
      </c>
      <c r="E24" s="1139"/>
      <c r="F24" s="148">
        <v>5192.0780000000004</v>
      </c>
      <c r="G24" s="6">
        <v>1313.6089999999999</v>
      </c>
      <c r="H24" s="7">
        <v>299.53100000000001</v>
      </c>
      <c r="I24" s="8">
        <v>6805.2179999999998</v>
      </c>
      <c r="J24" s="91"/>
    </row>
    <row r="25" spans="1:10">
      <c r="A25" s="75"/>
      <c r="B25" s="20"/>
      <c r="C25" s="971" t="s">
        <v>114</v>
      </c>
      <c r="D25" s="972"/>
      <c r="E25" s="972"/>
      <c r="F25" s="148">
        <v>89.56</v>
      </c>
      <c r="G25" s="6">
        <v>60.317</v>
      </c>
      <c r="H25" s="7">
        <v>0.22900000000000001</v>
      </c>
      <c r="I25" s="8">
        <v>150.10599999999999</v>
      </c>
      <c r="J25" s="91"/>
    </row>
    <row r="26" spans="1:10">
      <c r="A26" s="77"/>
      <c r="B26" s="20"/>
      <c r="C26" s="20"/>
      <c r="D26" s="1131" t="s">
        <v>115</v>
      </c>
      <c r="E26" s="977"/>
      <c r="F26" s="148">
        <v>5.7110000000000003</v>
      </c>
      <c r="G26" s="6">
        <v>36.167000000000002</v>
      </c>
      <c r="H26" s="7">
        <v>0</v>
      </c>
      <c r="I26" s="8">
        <v>41.878</v>
      </c>
      <c r="J26" s="91"/>
    </row>
    <row r="27" spans="1:10" ht="12.75" hidden="1" customHeight="1">
      <c r="A27" s="77"/>
      <c r="B27" s="20"/>
      <c r="C27" s="20"/>
      <c r="D27" s="1131" t="s">
        <v>47</v>
      </c>
      <c r="E27" s="977"/>
      <c r="F27" s="148">
        <v>0</v>
      </c>
      <c r="G27" s="6">
        <v>0</v>
      </c>
      <c r="H27" s="7">
        <v>0</v>
      </c>
      <c r="I27" s="8">
        <v>0</v>
      </c>
      <c r="J27" s="91"/>
    </row>
    <row r="28" spans="1:10" ht="12.75" hidden="1" customHeight="1">
      <c r="A28" s="77"/>
      <c r="B28" s="20"/>
      <c r="C28" s="20"/>
      <c r="D28" s="1131" t="s">
        <v>48</v>
      </c>
      <c r="E28" s="977"/>
      <c r="F28" s="148">
        <v>0</v>
      </c>
      <c r="G28" s="6">
        <v>0</v>
      </c>
      <c r="H28" s="7">
        <v>0</v>
      </c>
      <c r="I28" s="8">
        <v>0</v>
      </c>
      <c r="J28" s="91"/>
    </row>
    <row r="29" spans="1:10">
      <c r="A29" s="77"/>
      <c r="B29" s="20"/>
      <c r="C29" s="20"/>
      <c r="D29" s="1131" t="s">
        <v>117</v>
      </c>
      <c r="E29" s="977"/>
      <c r="F29" s="148">
        <v>83.849000000000004</v>
      </c>
      <c r="G29" s="6">
        <v>24.082999999999998</v>
      </c>
      <c r="H29" s="7">
        <v>0.22600000000000001</v>
      </c>
      <c r="I29" s="8">
        <v>108.158</v>
      </c>
      <c r="J29" s="91"/>
    </row>
    <row r="30" spans="1:10">
      <c r="A30" s="77"/>
      <c r="B30" s="20"/>
      <c r="C30" s="20"/>
      <c r="D30" s="20" t="s">
        <v>118</v>
      </c>
      <c r="E30" s="21"/>
      <c r="F30" s="148">
        <v>0</v>
      </c>
      <c r="G30" s="6">
        <v>6.7000000000000004E-2</v>
      </c>
      <c r="H30" s="7">
        <v>3.0000000000000001E-3</v>
      </c>
      <c r="I30" s="8">
        <v>7.0000000000000007E-2</v>
      </c>
      <c r="J30" s="91"/>
    </row>
    <row r="31" spans="1:10" ht="13.5" thickBot="1">
      <c r="A31" s="439"/>
      <c r="B31" s="440"/>
      <c r="C31" s="1229" t="s">
        <v>119</v>
      </c>
      <c r="D31" s="1242"/>
      <c r="E31" s="1242"/>
      <c r="F31" s="441">
        <v>577.47</v>
      </c>
      <c r="G31" s="442">
        <v>129.93299999999999</v>
      </c>
      <c r="H31" s="443">
        <v>28.298999999999999</v>
      </c>
      <c r="I31" s="336">
        <v>735.702</v>
      </c>
      <c r="J31" s="91"/>
    </row>
    <row r="32" spans="1:10" ht="13.5" thickBot="1">
      <c r="A32" s="427">
        <v>2</v>
      </c>
      <c r="B32" s="1226" t="s">
        <v>120</v>
      </c>
      <c r="C32" s="1226"/>
      <c r="D32" s="1226"/>
      <c r="E32" s="1227"/>
      <c r="F32" s="430">
        <v>-6049.1540000000005</v>
      </c>
      <c r="G32" s="431">
        <v>-2168.7159999999999</v>
      </c>
      <c r="H32" s="432">
        <v>-516.38499999999999</v>
      </c>
      <c r="I32" s="433">
        <v>-8734.2549999999992</v>
      </c>
      <c r="J32" s="91"/>
    </row>
    <row r="33" spans="1:10">
      <c r="A33" s="434"/>
      <c r="B33" s="435"/>
      <c r="C33" s="1232" t="s">
        <v>98</v>
      </c>
      <c r="D33" s="1232"/>
      <c r="E33" s="1233"/>
      <c r="F33" s="436">
        <v>-738.85500000000002</v>
      </c>
      <c r="G33" s="437">
        <v>-217.54900000000001</v>
      </c>
      <c r="H33" s="438">
        <v>-44.598999999999997</v>
      </c>
      <c r="I33" s="5">
        <v>-1001.003</v>
      </c>
      <c r="J33" s="91"/>
    </row>
    <row r="34" spans="1:10">
      <c r="A34" s="77"/>
      <c r="B34" s="20"/>
      <c r="C34" s="20"/>
      <c r="D34" s="1135" t="s">
        <v>99</v>
      </c>
      <c r="E34" s="966"/>
      <c r="F34" s="148">
        <v>-703.577</v>
      </c>
      <c r="G34" s="6">
        <v>-209.37200000000001</v>
      </c>
      <c r="H34" s="7">
        <v>-44.44</v>
      </c>
      <c r="I34" s="8">
        <v>-957.38900000000001</v>
      </c>
      <c r="J34" s="91"/>
    </row>
    <row r="35" spans="1:10">
      <c r="A35" s="77"/>
      <c r="B35" s="20"/>
      <c r="C35" s="20"/>
      <c r="D35" s="1135" t="s">
        <v>100</v>
      </c>
      <c r="E35" s="966"/>
      <c r="F35" s="148">
        <v>-35.277999999999999</v>
      </c>
      <c r="G35" s="6">
        <v>-8.1769999999999996</v>
      </c>
      <c r="H35" s="7">
        <v>-0.159</v>
      </c>
      <c r="I35" s="8">
        <v>-43.613999999999997</v>
      </c>
      <c r="J35" s="91"/>
    </row>
    <row r="36" spans="1:10">
      <c r="A36" s="75"/>
      <c r="B36" s="76"/>
      <c r="C36" s="1126" t="s">
        <v>101</v>
      </c>
      <c r="D36" s="1126"/>
      <c r="E36" s="971"/>
      <c r="F36" s="148">
        <v>-39.792000000000002</v>
      </c>
      <c r="G36" s="6">
        <v>-9.0530000000000008</v>
      </c>
      <c r="H36" s="6">
        <v>-2.177</v>
      </c>
      <c r="I36" s="8">
        <v>-51.021999999999998</v>
      </c>
      <c r="J36" s="91"/>
    </row>
    <row r="37" spans="1:10">
      <c r="A37" s="77"/>
      <c r="B37" s="20"/>
      <c r="C37" s="20"/>
      <c r="D37" s="20" t="s">
        <v>102</v>
      </c>
      <c r="E37" s="21"/>
      <c r="F37" s="148">
        <v>-39.759</v>
      </c>
      <c r="G37" s="6">
        <v>-9.0500000000000007</v>
      </c>
      <c r="H37" s="7">
        <v>-2.1560000000000001</v>
      </c>
      <c r="I37" s="8">
        <v>-50.965000000000003</v>
      </c>
      <c r="J37" s="91"/>
    </row>
    <row r="38" spans="1:10">
      <c r="A38" s="77"/>
      <c r="B38" s="20"/>
      <c r="C38" s="20"/>
      <c r="D38" s="20" t="s">
        <v>103</v>
      </c>
      <c r="E38" s="21"/>
      <c r="F38" s="148">
        <v>-1.9E-2</v>
      </c>
      <c r="G38" s="6">
        <v>-3.0000000000000001E-3</v>
      </c>
      <c r="H38" s="7">
        <v>-2.1000000000000001E-2</v>
      </c>
      <c r="I38" s="8">
        <v>-4.2999999999999997E-2</v>
      </c>
      <c r="J38" s="91"/>
    </row>
    <row r="39" spans="1:10">
      <c r="A39" s="77"/>
      <c r="B39" s="20"/>
      <c r="C39" s="20"/>
      <c r="D39" s="20" t="s">
        <v>45</v>
      </c>
      <c r="E39" s="21"/>
      <c r="F39" s="148">
        <v>-1.4E-2</v>
      </c>
      <c r="G39" s="6">
        <v>0</v>
      </c>
      <c r="H39" s="7">
        <v>0</v>
      </c>
      <c r="I39" s="8">
        <v>-1.4E-2</v>
      </c>
      <c r="J39" s="91"/>
    </row>
    <row r="40" spans="1:10">
      <c r="A40" s="78"/>
      <c r="B40" s="19"/>
      <c r="C40" s="1128" t="s">
        <v>178</v>
      </c>
      <c r="D40" s="1128"/>
      <c r="E40" s="968"/>
      <c r="F40" s="148">
        <v>-38.86</v>
      </c>
      <c r="G40" s="6">
        <v>-21.189</v>
      </c>
      <c r="H40" s="7">
        <v>-5.1989999999999998</v>
      </c>
      <c r="I40" s="8">
        <v>-65.248000000000005</v>
      </c>
      <c r="J40" s="91"/>
    </row>
    <row r="41" spans="1:10">
      <c r="A41" s="75"/>
      <c r="B41" s="76"/>
      <c r="C41" s="1126" t="s">
        <v>105</v>
      </c>
      <c r="D41" s="1126"/>
      <c r="E41" s="971"/>
      <c r="F41" s="148">
        <v>-506.68900000000002</v>
      </c>
      <c r="G41" s="6">
        <v>-273.06900000000002</v>
      </c>
      <c r="H41" s="7">
        <v>-57.825000000000003</v>
      </c>
      <c r="I41" s="8">
        <v>-837.58299999999997</v>
      </c>
      <c r="J41" s="91"/>
    </row>
    <row r="42" spans="1:10">
      <c r="A42" s="77"/>
      <c r="B42" s="20"/>
      <c r="C42" s="20"/>
      <c r="D42" s="20" t="s">
        <v>106</v>
      </c>
      <c r="E42" s="21"/>
      <c r="F42" s="148">
        <v>-5.2510000000000003</v>
      </c>
      <c r="G42" s="6">
        <v>-1.7</v>
      </c>
      <c r="H42" s="7">
        <v>-8.2000000000000003E-2</v>
      </c>
      <c r="I42" s="8">
        <v>-7.0330000000000004</v>
      </c>
      <c r="J42" s="91"/>
    </row>
    <row r="43" spans="1:10">
      <c r="A43" s="77"/>
      <c r="B43" s="20"/>
      <c r="C43" s="20"/>
      <c r="D43" s="20" t="s">
        <v>107</v>
      </c>
      <c r="E43" s="21"/>
      <c r="F43" s="150">
        <v>-295.17599999999999</v>
      </c>
      <c r="G43" s="146">
        <v>-56.136000000000003</v>
      </c>
      <c r="H43" s="146">
        <v>-8.3930000000000007</v>
      </c>
      <c r="I43" s="8">
        <v>-359.70499999999998</v>
      </c>
      <c r="J43" s="91"/>
    </row>
    <row r="44" spans="1:10">
      <c r="A44" s="77"/>
      <c r="B44" s="20"/>
      <c r="C44" s="20"/>
      <c r="D44" s="20" t="s">
        <v>108</v>
      </c>
      <c r="E44" s="21"/>
      <c r="F44" s="148">
        <v>-2.456</v>
      </c>
      <c r="G44" s="6">
        <v>-1.8180000000000001</v>
      </c>
      <c r="H44" s="7">
        <v>0</v>
      </c>
      <c r="I44" s="8">
        <v>-4.274</v>
      </c>
      <c r="J44" s="91"/>
    </row>
    <row r="45" spans="1:10">
      <c r="A45" s="77"/>
      <c r="B45" s="20"/>
      <c r="C45" s="20"/>
      <c r="D45" s="20" t="s">
        <v>109</v>
      </c>
      <c r="E45" s="21"/>
      <c r="F45" s="148">
        <v>-95.45</v>
      </c>
      <c r="G45" s="6">
        <v>-66.387</v>
      </c>
      <c r="H45" s="7">
        <v>-25.574000000000002</v>
      </c>
      <c r="I45" s="8">
        <v>-187.411</v>
      </c>
      <c r="J45" s="91"/>
    </row>
    <row r="46" spans="1:10">
      <c r="A46" s="77"/>
      <c r="B46" s="20"/>
      <c r="C46" s="20"/>
      <c r="D46" s="20" t="s">
        <v>46</v>
      </c>
      <c r="E46" s="21"/>
      <c r="F46" s="148">
        <v>-77.968999999999994</v>
      </c>
      <c r="G46" s="6">
        <v>-111.812</v>
      </c>
      <c r="H46" s="7">
        <v>-14.54</v>
      </c>
      <c r="I46" s="8">
        <v>-204.321</v>
      </c>
      <c r="J46" s="91"/>
    </row>
    <row r="47" spans="1:10">
      <c r="A47" s="77"/>
      <c r="B47" s="20"/>
      <c r="C47" s="20"/>
      <c r="D47" s="1131" t="s">
        <v>110</v>
      </c>
      <c r="E47" s="977"/>
      <c r="F47" s="148">
        <v>-30.387</v>
      </c>
      <c r="G47" s="6">
        <v>-35.216000000000001</v>
      </c>
      <c r="H47" s="7">
        <v>-9.2360000000000007</v>
      </c>
      <c r="I47" s="8">
        <v>-74.838999999999999</v>
      </c>
      <c r="J47" s="91"/>
    </row>
    <row r="48" spans="1:10">
      <c r="A48" s="75"/>
      <c r="B48" s="20"/>
      <c r="C48" s="1126" t="s">
        <v>111</v>
      </c>
      <c r="D48" s="1126"/>
      <c r="E48" s="971"/>
      <c r="F48" s="148">
        <v>-4110.6840000000002</v>
      </c>
      <c r="G48" s="6">
        <v>-1155.1659999999999</v>
      </c>
      <c r="H48" s="7">
        <v>-364.28</v>
      </c>
      <c r="I48" s="8">
        <v>-5630.13</v>
      </c>
      <c r="J48" s="91"/>
    </row>
    <row r="49" spans="1:32">
      <c r="A49" s="77"/>
      <c r="B49" s="20"/>
      <c r="C49" s="20"/>
      <c r="D49" s="966" t="s">
        <v>112</v>
      </c>
      <c r="E49" s="1139"/>
      <c r="F49" s="148">
        <v>-2.7989999999999999</v>
      </c>
      <c r="G49" s="6">
        <v>-0.63500000000000001</v>
      </c>
      <c r="H49" s="7">
        <v>-0.29699999999999999</v>
      </c>
      <c r="I49" s="8">
        <v>-3.7309999999999999</v>
      </c>
      <c r="J49" s="91"/>
    </row>
    <row r="50" spans="1:32">
      <c r="A50" s="77"/>
      <c r="B50" s="20"/>
      <c r="C50" s="20"/>
      <c r="D50" s="20" t="s">
        <v>113</v>
      </c>
      <c r="E50" s="21"/>
      <c r="F50" s="148">
        <v>-4107.8850000000002</v>
      </c>
      <c r="G50" s="6">
        <v>-1154.5309999999999</v>
      </c>
      <c r="H50" s="7">
        <v>-363.983</v>
      </c>
      <c r="I50" s="8">
        <v>-5626.3990000000003</v>
      </c>
      <c r="J50" s="91"/>
    </row>
    <row r="51" spans="1:32">
      <c r="A51" s="75"/>
      <c r="B51" s="20"/>
      <c r="C51" s="1126" t="s">
        <v>114</v>
      </c>
      <c r="D51" s="1126"/>
      <c r="E51" s="971"/>
      <c r="F51" s="148">
        <v>-614.274</v>
      </c>
      <c r="G51" s="6">
        <v>-492.69</v>
      </c>
      <c r="H51" s="7">
        <v>-42.305</v>
      </c>
      <c r="I51" s="8">
        <v>-1149.269</v>
      </c>
      <c r="J51" s="91"/>
    </row>
    <row r="52" spans="1:32">
      <c r="A52" s="77"/>
      <c r="B52" s="20"/>
      <c r="C52" s="20"/>
      <c r="D52" s="1131" t="s">
        <v>115</v>
      </c>
      <c r="E52" s="977"/>
      <c r="F52" s="148">
        <v>-21.539000000000001</v>
      </c>
      <c r="G52" s="6">
        <v>-54.911000000000001</v>
      </c>
      <c r="H52" s="7">
        <v>-5.1870000000000003</v>
      </c>
      <c r="I52" s="8">
        <v>-81.637</v>
      </c>
      <c r="J52" s="91"/>
    </row>
    <row r="53" spans="1:32">
      <c r="A53" s="77"/>
      <c r="B53" s="20"/>
      <c r="C53" s="20"/>
      <c r="D53" s="1131" t="s">
        <v>47</v>
      </c>
      <c r="E53" s="977"/>
      <c r="F53" s="148">
        <v>-0.308</v>
      </c>
      <c r="G53" s="6">
        <v>-0.16400000000000001</v>
      </c>
      <c r="H53" s="7">
        <v>-4.0000000000000001E-3</v>
      </c>
      <c r="I53" s="8">
        <v>-0.47599999999999998</v>
      </c>
      <c r="J53" s="91"/>
    </row>
    <row r="54" spans="1:32">
      <c r="A54" s="77"/>
      <c r="B54" s="20"/>
      <c r="C54" s="20"/>
      <c r="D54" s="1131" t="s">
        <v>48</v>
      </c>
      <c r="E54" s="977"/>
      <c r="F54" s="148">
        <v>-6.6000000000000003E-2</v>
      </c>
      <c r="G54" s="6">
        <v>-4.3999999999999997E-2</v>
      </c>
      <c r="H54" s="7">
        <v>0</v>
      </c>
      <c r="I54" s="8">
        <v>-0.11</v>
      </c>
      <c r="J54" s="91"/>
    </row>
    <row r="55" spans="1:32">
      <c r="A55" s="77"/>
      <c r="B55" s="20"/>
      <c r="C55" s="20"/>
      <c r="D55" s="1131" t="s">
        <v>117</v>
      </c>
      <c r="E55" s="977"/>
      <c r="F55" s="148">
        <v>-534.221</v>
      </c>
      <c r="G55" s="6">
        <v>-428.61900000000003</v>
      </c>
      <c r="H55" s="7">
        <v>-28.856000000000002</v>
      </c>
      <c r="I55" s="8">
        <v>-991.69600000000003</v>
      </c>
      <c r="J55" s="91"/>
    </row>
    <row r="56" spans="1:32" ht="13.5" thickBot="1">
      <c r="A56" s="439"/>
      <c r="B56" s="440"/>
      <c r="C56" s="440"/>
      <c r="D56" s="440" t="s">
        <v>118</v>
      </c>
      <c r="E56" s="444"/>
      <c r="F56" s="441">
        <v>-58.14</v>
      </c>
      <c r="G56" s="442">
        <v>-8.952</v>
      </c>
      <c r="H56" s="443">
        <v>-8.2579999999999991</v>
      </c>
      <c r="I56" s="336">
        <v>-75.349999999999994</v>
      </c>
      <c r="J56" s="91"/>
    </row>
    <row r="57" spans="1:32" s="4" customFormat="1" ht="13.5" thickBot="1">
      <c r="A57" s="427">
        <v>3</v>
      </c>
      <c r="B57" s="1226" t="s">
        <v>121</v>
      </c>
      <c r="C57" s="1226"/>
      <c r="D57" s="1226"/>
      <c r="E57" s="1227"/>
      <c r="F57" s="430">
        <v>8114.6670000000004</v>
      </c>
      <c r="G57" s="431">
        <v>2928.8519999999999</v>
      </c>
      <c r="H57" s="432">
        <v>326.16800000000001</v>
      </c>
      <c r="I57" s="433">
        <v>11369.687</v>
      </c>
      <c r="J57" s="9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4" customFormat="1" ht="13.5" thickBot="1">
      <c r="A58" s="427">
        <v>4</v>
      </c>
      <c r="B58" s="428" t="s">
        <v>66</v>
      </c>
      <c r="C58" s="428"/>
      <c r="D58" s="428"/>
      <c r="E58" s="429"/>
      <c r="F58" s="430">
        <v>2893.8910000000001</v>
      </c>
      <c r="G58" s="431">
        <v>759.40200000000004</v>
      </c>
      <c r="H58" s="432">
        <v>136.41300000000001</v>
      </c>
      <c r="I58" s="433">
        <v>3789.7060000000001</v>
      </c>
      <c r="J58" s="9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434"/>
      <c r="B59" s="445"/>
      <c r="C59" s="1232" t="s">
        <v>67</v>
      </c>
      <c r="D59" s="1232"/>
      <c r="E59" s="1233"/>
      <c r="F59" s="436">
        <v>3486.6529999999998</v>
      </c>
      <c r="G59" s="437">
        <v>1137.587</v>
      </c>
      <c r="H59" s="438">
        <v>242.85900000000001</v>
      </c>
      <c r="I59" s="5">
        <v>4867.0990000000002</v>
      </c>
      <c r="J59" s="91"/>
    </row>
    <row r="60" spans="1:32" ht="13.5" thickBot="1">
      <c r="A60" s="446"/>
      <c r="B60" s="440"/>
      <c r="C60" s="1241" t="s">
        <v>68</v>
      </c>
      <c r="D60" s="1241"/>
      <c r="E60" s="1238"/>
      <c r="F60" s="441">
        <v>-592.76199999999994</v>
      </c>
      <c r="G60" s="442">
        <v>-378.185</v>
      </c>
      <c r="H60" s="443">
        <v>-106.446</v>
      </c>
      <c r="I60" s="336">
        <v>-1077.393</v>
      </c>
      <c r="J60" s="91"/>
    </row>
    <row r="61" spans="1:32" s="4" customFormat="1" ht="13.5" thickBot="1">
      <c r="A61" s="427">
        <v>5</v>
      </c>
      <c r="B61" s="1226" t="s">
        <v>180</v>
      </c>
      <c r="C61" s="1226"/>
      <c r="D61" s="1226"/>
      <c r="E61" s="1227"/>
      <c r="F61" s="430">
        <v>65.838999999999999</v>
      </c>
      <c r="G61" s="431">
        <v>6.5759999999999996</v>
      </c>
      <c r="H61" s="432">
        <v>0.77800000000000002</v>
      </c>
      <c r="I61" s="433">
        <v>73.192999999999998</v>
      </c>
      <c r="J61" s="9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>
      <c r="A62" s="434"/>
      <c r="B62" s="445"/>
      <c r="C62" s="1234" t="s">
        <v>191</v>
      </c>
      <c r="D62" s="1234"/>
      <c r="E62" s="1235"/>
      <c r="F62" s="436">
        <v>52.317</v>
      </c>
      <c r="G62" s="437">
        <v>7.1999999999999995E-2</v>
      </c>
      <c r="H62" s="438">
        <v>0.34899999999999998</v>
      </c>
      <c r="I62" s="5">
        <v>52.738</v>
      </c>
      <c r="J62" s="91"/>
    </row>
    <row r="63" spans="1:32">
      <c r="A63" s="77"/>
      <c r="B63" s="20"/>
      <c r="C63" s="20"/>
      <c r="D63" s="1135" t="s">
        <v>30</v>
      </c>
      <c r="E63" s="966"/>
      <c r="F63" s="148">
        <v>-7.9000000000000001E-2</v>
      </c>
      <c r="G63" s="6">
        <v>0</v>
      </c>
      <c r="H63" s="7">
        <v>6.5000000000000002E-2</v>
      </c>
      <c r="I63" s="8">
        <v>-1.4E-2</v>
      </c>
      <c r="J63" s="91"/>
    </row>
    <row r="64" spans="1:32">
      <c r="A64" s="77"/>
      <c r="B64" s="20"/>
      <c r="C64" s="20"/>
      <c r="D64" s="1135" t="s">
        <v>31</v>
      </c>
      <c r="E64" s="966"/>
      <c r="F64" s="148">
        <v>52.396000000000001</v>
      </c>
      <c r="G64" s="6">
        <v>7.1999999999999995E-2</v>
      </c>
      <c r="H64" s="7">
        <v>0.28399999999999997</v>
      </c>
      <c r="I64" s="8">
        <v>52.752000000000002</v>
      </c>
      <c r="J64" s="91"/>
    </row>
    <row r="65" spans="1:32">
      <c r="A65" s="75"/>
      <c r="B65" s="76"/>
      <c r="C65" s="1128" t="s">
        <v>182</v>
      </c>
      <c r="D65" s="1128"/>
      <c r="E65" s="968"/>
      <c r="F65" s="148">
        <v>2.1680000000000001</v>
      </c>
      <c r="G65" s="6">
        <v>-3.4239999999999999</v>
      </c>
      <c r="H65" s="15">
        <v>0</v>
      </c>
      <c r="I65" s="8">
        <v>-1.256</v>
      </c>
      <c r="J65" s="91"/>
    </row>
    <row r="66" spans="1:32">
      <c r="A66" s="77"/>
      <c r="B66" s="20"/>
      <c r="C66" s="20"/>
      <c r="D66" s="1135" t="s">
        <v>30</v>
      </c>
      <c r="E66" s="966"/>
      <c r="F66" s="148">
        <v>2.1680000000000001</v>
      </c>
      <c r="G66" s="6">
        <v>0</v>
      </c>
      <c r="H66" s="7">
        <v>0</v>
      </c>
      <c r="I66" s="8">
        <v>2.1680000000000001</v>
      </c>
      <c r="J66" s="91"/>
    </row>
    <row r="67" spans="1:32">
      <c r="A67" s="77"/>
      <c r="B67" s="20"/>
      <c r="C67" s="20"/>
      <c r="D67" s="1135" t="s">
        <v>31</v>
      </c>
      <c r="E67" s="966"/>
      <c r="F67" s="148">
        <v>0</v>
      </c>
      <c r="G67" s="6">
        <v>-3.4239999999999999</v>
      </c>
      <c r="H67" s="7">
        <v>0</v>
      </c>
      <c r="I67" s="8">
        <v>-3.4239999999999999</v>
      </c>
      <c r="J67" s="91"/>
    </row>
    <row r="68" spans="1:32" ht="15" customHeight="1">
      <c r="A68" s="75"/>
      <c r="B68" s="76"/>
      <c r="C68" s="1128" t="s">
        <v>183</v>
      </c>
      <c r="D68" s="1128"/>
      <c r="E68" s="968"/>
      <c r="F68" s="148">
        <v>2.7210000000000001</v>
      </c>
      <c r="G68" s="6">
        <v>0.29099999999999998</v>
      </c>
      <c r="H68" s="6">
        <v>0.42899999999999999</v>
      </c>
      <c r="I68" s="8">
        <v>3.4409999999999998</v>
      </c>
      <c r="J68" s="91"/>
    </row>
    <row r="69" spans="1:32" ht="13.5" thickBot="1">
      <c r="A69" s="446"/>
      <c r="B69" s="447"/>
      <c r="C69" s="1230" t="s">
        <v>184</v>
      </c>
      <c r="D69" s="1230"/>
      <c r="E69" s="1231"/>
      <c r="F69" s="441">
        <v>8.6329999999999991</v>
      </c>
      <c r="G69" s="442">
        <v>9.6370000000000005</v>
      </c>
      <c r="H69" s="443">
        <v>0</v>
      </c>
      <c r="I69" s="336">
        <v>18.27</v>
      </c>
      <c r="J69" s="91"/>
    </row>
    <row r="70" spans="1:32" s="4" customFormat="1" ht="28.5" customHeight="1" thickBot="1">
      <c r="A70" s="427">
        <v>6</v>
      </c>
      <c r="B70" s="1236" t="s">
        <v>127</v>
      </c>
      <c r="C70" s="1236"/>
      <c r="D70" s="1236"/>
      <c r="E70" s="1237"/>
      <c r="F70" s="430">
        <v>-2.2770000000000001</v>
      </c>
      <c r="G70" s="431">
        <v>0</v>
      </c>
      <c r="H70" s="432">
        <v>0</v>
      </c>
      <c r="I70" s="433">
        <v>-2.2770000000000001</v>
      </c>
      <c r="J70" s="9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24.75" hidden="1" customHeight="1">
      <c r="A71" s="434"/>
      <c r="B71" s="445"/>
      <c r="C71" s="1234" t="s">
        <v>49</v>
      </c>
      <c r="D71" s="1234"/>
      <c r="E71" s="1235"/>
      <c r="F71" s="436">
        <v>0</v>
      </c>
      <c r="G71" s="437">
        <v>0</v>
      </c>
      <c r="H71" s="438">
        <v>0</v>
      </c>
      <c r="I71" s="5">
        <v>0</v>
      </c>
      <c r="J71" s="91"/>
    </row>
    <row r="72" spans="1:32" ht="12.75" hidden="1" customHeight="1">
      <c r="A72" s="77"/>
      <c r="B72" s="20"/>
      <c r="C72" s="20"/>
      <c r="D72" s="1135" t="s">
        <v>30</v>
      </c>
      <c r="E72" s="966"/>
      <c r="F72" s="148">
        <v>0</v>
      </c>
      <c r="G72" s="6">
        <v>0</v>
      </c>
      <c r="H72" s="7">
        <v>0</v>
      </c>
      <c r="I72" s="8">
        <v>0</v>
      </c>
      <c r="J72" s="91"/>
    </row>
    <row r="73" spans="1:32" ht="12.75" hidden="1" customHeight="1">
      <c r="A73" s="77"/>
      <c r="B73" s="20"/>
      <c r="C73" s="20"/>
      <c r="D73" s="1135" t="s">
        <v>31</v>
      </c>
      <c r="E73" s="966"/>
      <c r="F73" s="148">
        <v>0</v>
      </c>
      <c r="G73" s="6">
        <v>0</v>
      </c>
      <c r="H73" s="7">
        <v>0</v>
      </c>
      <c r="I73" s="8">
        <v>0</v>
      </c>
      <c r="J73" s="91"/>
    </row>
    <row r="74" spans="1:32" ht="16.5" customHeight="1">
      <c r="A74" s="75"/>
      <c r="B74" s="76"/>
      <c r="C74" s="1128" t="s">
        <v>32</v>
      </c>
      <c r="D74" s="1128"/>
      <c r="E74" s="968"/>
      <c r="F74" s="148">
        <v>-2.2770000000000001</v>
      </c>
      <c r="G74" s="6">
        <v>0</v>
      </c>
      <c r="H74" s="6">
        <v>0</v>
      </c>
      <c r="I74" s="8">
        <v>-2.2770000000000001</v>
      </c>
      <c r="J74" s="91"/>
    </row>
    <row r="75" spans="1:32" ht="12.75" hidden="1" customHeight="1">
      <c r="A75" s="77"/>
      <c r="B75" s="20"/>
      <c r="C75" s="20"/>
      <c r="D75" s="1135" t="s">
        <v>30</v>
      </c>
      <c r="E75" s="966"/>
      <c r="F75" s="148">
        <v>0</v>
      </c>
      <c r="G75" s="6">
        <v>0</v>
      </c>
      <c r="H75" s="7">
        <v>0</v>
      </c>
      <c r="I75" s="8">
        <v>0</v>
      </c>
      <c r="J75" s="91"/>
    </row>
    <row r="76" spans="1:32" ht="13.5" thickBot="1">
      <c r="A76" s="77"/>
      <c r="B76" s="20"/>
      <c r="C76" s="20"/>
      <c r="D76" s="1135" t="s">
        <v>31</v>
      </c>
      <c r="E76" s="966"/>
      <c r="F76" s="148">
        <v>-2.2770000000000001</v>
      </c>
      <c r="G76" s="6">
        <v>0</v>
      </c>
      <c r="H76" s="7">
        <v>0</v>
      </c>
      <c r="I76" s="8">
        <v>-2.2770000000000001</v>
      </c>
      <c r="J76" s="91"/>
    </row>
    <row r="77" spans="1:32" ht="12.75" hidden="1" customHeight="1">
      <c r="A77" s="77"/>
      <c r="B77" s="20"/>
      <c r="C77" s="20"/>
      <c r="D77" s="1138" t="s">
        <v>33</v>
      </c>
      <c r="E77" s="979"/>
      <c r="F77" s="148">
        <v>0</v>
      </c>
      <c r="G77" s="6">
        <v>0</v>
      </c>
      <c r="H77" s="7">
        <v>0</v>
      </c>
      <c r="I77" s="8">
        <v>0</v>
      </c>
      <c r="J77" s="91"/>
    </row>
    <row r="78" spans="1:32" ht="18.75" hidden="1" customHeight="1">
      <c r="A78" s="446"/>
      <c r="B78" s="447"/>
      <c r="C78" s="1230" t="s">
        <v>26</v>
      </c>
      <c r="D78" s="1230"/>
      <c r="E78" s="1231"/>
      <c r="F78" s="441">
        <v>0</v>
      </c>
      <c r="G78" s="442">
        <v>0</v>
      </c>
      <c r="H78" s="443">
        <v>0</v>
      </c>
      <c r="I78" s="336">
        <v>0</v>
      </c>
      <c r="J78" s="91"/>
    </row>
    <row r="79" spans="1:32" s="4" customFormat="1" ht="13.5" thickBot="1">
      <c r="A79" s="427">
        <v>7</v>
      </c>
      <c r="B79" s="1236" t="s">
        <v>190</v>
      </c>
      <c r="C79" s="1236"/>
      <c r="D79" s="1236"/>
      <c r="E79" s="1237"/>
      <c r="F79" s="430">
        <v>466.90800000000002</v>
      </c>
      <c r="G79" s="431">
        <v>145.23500000000001</v>
      </c>
      <c r="H79" s="432">
        <v>32.356000000000002</v>
      </c>
      <c r="I79" s="433">
        <v>644.49900000000002</v>
      </c>
      <c r="J79" s="9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>
      <c r="A80" s="434"/>
      <c r="B80" s="435"/>
      <c r="C80" s="1232" t="s">
        <v>129</v>
      </c>
      <c r="D80" s="1232"/>
      <c r="E80" s="1233"/>
      <c r="F80" s="436">
        <v>459.37</v>
      </c>
      <c r="G80" s="437">
        <v>-31.614999999999998</v>
      </c>
      <c r="H80" s="438">
        <v>24.768999999999998</v>
      </c>
      <c r="I80" s="5">
        <v>452.524</v>
      </c>
      <c r="J80" s="91"/>
    </row>
    <row r="81" spans="1:32">
      <c r="A81" s="75"/>
      <c r="B81" s="76"/>
      <c r="C81" s="1126" t="s">
        <v>130</v>
      </c>
      <c r="D81" s="1126"/>
      <c r="E81" s="971"/>
      <c r="F81" s="148">
        <v>-66.179000000000002</v>
      </c>
      <c r="G81" s="6">
        <v>182.614</v>
      </c>
      <c r="H81" s="7">
        <v>7.2279999999999998</v>
      </c>
      <c r="I81" s="8">
        <v>123.663</v>
      </c>
      <c r="J81" s="91"/>
    </row>
    <row r="82" spans="1:32" ht="13.5" thickBot="1">
      <c r="A82" s="446"/>
      <c r="B82" s="447"/>
      <c r="C82" s="1238" t="s">
        <v>131</v>
      </c>
      <c r="D82" s="1239"/>
      <c r="E82" s="1239"/>
      <c r="F82" s="441">
        <v>73.716999999999999</v>
      </c>
      <c r="G82" s="442">
        <v>-5.7640000000000002</v>
      </c>
      <c r="H82" s="443">
        <v>0.35899999999999999</v>
      </c>
      <c r="I82" s="336">
        <v>68.311999999999998</v>
      </c>
      <c r="J82" s="91"/>
    </row>
    <row r="83" spans="1:32" s="4" customFormat="1" ht="13.5" thickBot="1">
      <c r="A83" s="427">
        <v>8</v>
      </c>
      <c r="B83" s="1226" t="s">
        <v>132</v>
      </c>
      <c r="C83" s="1226"/>
      <c r="D83" s="1226"/>
      <c r="E83" s="1227"/>
      <c r="F83" s="430">
        <v>1352.6089999999999</v>
      </c>
      <c r="G83" s="431">
        <v>409.46899999999999</v>
      </c>
      <c r="H83" s="432">
        <v>58.646000000000001</v>
      </c>
      <c r="I83" s="433">
        <v>1820.7239999999999</v>
      </c>
      <c r="J83" s="9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>
      <c r="A84" s="434"/>
      <c r="B84" s="435"/>
      <c r="C84" s="1235" t="s">
        <v>133</v>
      </c>
      <c r="D84" s="1240"/>
      <c r="E84" s="1240"/>
      <c r="F84" s="436">
        <v>63.725999999999999</v>
      </c>
      <c r="G84" s="437">
        <v>20.428999999999998</v>
      </c>
      <c r="H84" s="438">
        <v>3.7229999999999999</v>
      </c>
      <c r="I84" s="5">
        <v>87.878</v>
      </c>
      <c r="J84" s="91"/>
    </row>
    <row r="85" spans="1:32">
      <c r="A85" s="75"/>
      <c r="B85" s="76"/>
      <c r="C85" s="1128" t="s">
        <v>134</v>
      </c>
      <c r="D85" s="1128"/>
      <c r="E85" s="968"/>
      <c r="F85" s="148">
        <v>6.1210000000000004</v>
      </c>
      <c r="G85" s="6">
        <v>31.369</v>
      </c>
      <c r="H85" s="7">
        <v>3.7999999999999999E-2</v>
      </c>
      <c r="I85" s="8">
        <v>37.527999999999999</v>
      </c>
      <c r="J85" s="91"/>
    </row>
    <row r="86" spans="1:32">
      <c r="A86" s="75"/>
      <c r="B86" s="76"/>
      <c r="C86" s="1126" t="s">
        <v>135</v>
      </c>
      <c r="D86" s="1126"/>
      <c r="E86" s="971"/>
      <c r="F86" s="148">
        <v>436.85300000000001</v>
      </c>
      <c r="G86" s="6">
        <v>103.559</v>
      </c>
      <c r="H86" s="7">
        <v>0.06</v>
      </c>
      <c r="I86" s="8">
        <v>540.47199999999998</v>
      </c>
      <c r="J86" s="91"/>
    </row>
    <row r="87" spans="1:32">
      <c r="A87" s="75"/>
      <c r="B87" s="76"/>
      <c r="C87" s="1128" t="s">
        <v>187</v>
      </c>
      <c r="D87" s="1128"/>
      <c r="E87" s="968"/>
      <c r="F87" s="148">
        <v>344.33300000000003</v>
      </c>
      <c r="G87" s="6">
        <v>52.343000000000004</v>
      </c>
      <c r="H87" s="7">
        <v>8.6240000000000006</v>
      </c>
      <c r="I87" s="8">
        <v>405.3</v>
      </c>
      <c r="J87" s="91"/>
    </row>
    <row r="88" spans="1:32">
      <c r="A88" s="75"/>
      <c r="B88" s="76"/>
      <c r="C88" s="1126" t="s">
        <v>188</v>
      </c>
      <c r="D88" s="1126"/>
      <c r="E88" s="971"/>
      <c r="F88" s="148">
        <v>15.260999999999999</v>
      </c>
      <c r="G88" s="6">
        <v>23.934000000000001</v>
      </c>
      <c r="H88" s="7">
        <v>0</v>
      </c>
      <c r="I88" s="8">
        <v>39.195</v>
      </c>
      <c r="J88" s="91"/>
    </row>
    <row r="89" spans="1:32">
      <c r="A89" s="75"/>
      <c r="B89" s="76"/>
      <c r="C89" s="1126" t="s">
        <v>74</v>
      </c>
      <c r="D89" s="1126"/>
      <c r="E89" s="971"/>
      <c r="F89" s="148">
        <v>246.42400000000001</v>
      </c>
      <c r="G89" s="6">
        <v>156.51900000000001</v>
      </c>
      <c r="H89" s="7">
        <v>27.866</v>
      </c>
      <c r="I89" s="8">
        <v>430.80900000000003</v>
      </c>
      <c r="J89" s="91"/>
    </row>
    <row r="90" spans="1:32">
      <c r="A90" s="75"/>
      <c r="B90" s="76"/>
      <c r="C90" s="968" t="s">
        <v>138</v>
      </c>
      <c r="D90" s="969"/>
      <c r="E90" s="969"/>
      <c r="F90" s="148">
        <v>216.98699999999999</v>
      </c>
      <c r="G90" s="6">
        <v>20.966000000000001</v>
      </c>
      <c r="H90" s="7">
        <v>14.978999999999999</v>
      </c>
      <c r="I90" s="8">
        <v>252.93199999999999</v>
      </c>
      <c r="J90" s="91"/>
    </row>
    <row r="91" spans="1:32" ht="13.5" thickBot="1">
      <c r="A91" s="446"/>
      <c r="B91" s="447"/>
      <c r="C91" s="1228" t="s">
        <v>75</v>
      </c>
      <c r="D91" s="1228"/>
      <c r="E91" s="1229"/>
      <c r="F91" s="441">
        <v>22.904</v>
      </c>
      <c r="G91" s="442">
        <v>0.35</v>
      </c>
      <c r="H91" s="443">
        <v>3.3559999999999999</v>
      </c>
      <c r="I91" s="336">
        <v>26.61</v>
      </c>
      <c r="J91" s="91"/>
    </row>
    <row r="92" spans="1:32" s="4" customFormat="1" ht="30.75" customHeight="1" thickBot="1">
      <c r="A92" s="427">
        <v>9</v>
      </c>
      <c r="B92" s="1236" t="s">
        <v>139</v>
      </c>
      <c r="C92" s="1236"/>
      <c r="D92" s="1236"/>
      <c r="E92" s="1237"/>
      <c r="F92" s="430">
        <v>-3791.9720000000002</v>
      </c>
      <c r="G92" s="431">
        <v>-527.78</v>
      </c>
      <c r="H92" s="448">
        <v>-219.75</v>
      </c>
      <c r="I92" s="433">
        <v>-4539.5020000000004</v>
      </c>
      <c r="J92" s="9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434"/>
      <c r="B93" s="435"/>
      <c r="C93" s="1232" t="s">
        <v>140</v>
      </c>
      <c r="D93" s="1232"/>
      <c r="E93" s="1233"/>
      <c r="F93" s="436">
        <v>-8077.3230000000003</v>
      </c>
      <c r="G93" s="437">
        <v>-1992.454</v>
      </c>
      <c r="H93" s="449">
        <v>-566.85</v>
      </c>
      <c r="I93" s="5">
        <v>-10636.627</v>
      </c>
      <c r="J93" s="91"/>
    </row>
    <row r="94" spans="1:32">
      <c r="A94" s="77"/>
      <c r="B94" s="20"/>
      <c r="C94" s="20"/>
      <c r="D94" s="1131" t="s">
        <v>141</v>
      </c>
      <c r="E94" s="977"/>
      <c r="F94" s="148">
        <v>-7903.8119999999999</v>
      </c>
      <c r="G94" s="6">
        <v>-1965.51</v>
      </c>
      <c r="H94" s="16">
        <v>-565.39599999999996</v>
      </c>
      <c r="I94" s="8">
        <v>-10434.718000000001</v>
      </c>
      <c r="J94" s="91"/>
    </row>
    <row r="95" spans="1:32">
      <c r="A95" s="77"/>
      <c r="B95" s="20"/>
      <c r="C95" s="20"/>
      <c r="D95" s="1131" t="s">
        <v>142</v>
      </c>
      <c r="E95" s="977"/>
      <c r="F95" s="148">
        <v>-173.511</v>
      </c>
      <c r="G95" s="6">
        <v>-26.943999999999999</v>
      </c>
      <c r="H95" s="16">
        <v>-1.454</v>
      </c>
      <c r="I95" s="8">
        <v>-201.90899999999999</v>
      </c>
      <c r="J95" s="91"/>
    </row>
    <row r="96" spans="1:32">
      <c r="A96" s="85"/>
      <c r="B96" s="76"/>
      <c r="C96" s="1128" t="s">
        <v>143</v>
      </c>
      <c r="D96" s="1128"/>
      <c r="E96" s="968"/>
      <c r="F96" s="148">
        <v>4285.3509999999997</v>
      </c>
      <c r="G96" s="6">
        <v>1464.674</v>
      </c>
      <c r="H96" s="15">
        <v>347.1</v>
      </c>
      <c r="I96" s="8">
        <v>6097.125</v>
      </c>
      <c r="J96" s="91"/>
    </row>
    <row r="97" spans="1:32">
      <c r="A97" s="77"/>
      <c r="B97" s="20"/>
      <c r="C97" s="20"/>
      <c r="D97" s="1131" t="s">
        <v>144</v>
      </c>
      <c r="E97" s="977"/>
      <c r="F97" s="148">
        <v>4105.3140000000003</v>
      </c>
      <c r="G97" s="6">
        <v>1437.8879999999999</v>
      </c>
      <c r="H97" s="7">
        <v>346.815</v>
      </c>
      <c r="I97" s="8">
        <v>5890.0169999999998</v>
      </c>
      <c r="J97" s="91"/>
    </row>
    <row r="98" spans="1:32">
      <c r="A98" s="77"/>
      <c r="B98" s="20"/>
      <c r="C98" s="20"/>
      <c r="D98" s="1131" t="s">
        <v>145</v>
      </c>
      <c r="E98" s="977"/>
      <c r="F98" s="148">
        <v>180.03700000000001</v>
      </c>
      <c r="G98" s="6">
        <v>26.786000000000001</v>
      </c>
      <c r="H98" s="7">
        <v>0.28499999999999998</v>
      </c>
      <c r="I98" s="8">
        <v>207.108</v>
      </c>
      <c r="J98" s="91"/>
    </row>
    <row r="99" spans="1:32" ht="13.5" thickBot="1">
      <c r="A99" s="439"/>
      <c r="B99" s="440"/>
      <c r="C99" s="1238" t="s">
        <v>192</v>
      </c>
      <c r="D99" s="1239"/>
      <c r="E99" s="1239"/>
      <c r="F99" s="441">
        <v>0</v>
      </c>
      <c r="G99" s="442">
        <v>0</v>
      </c>
      <c r="H99" s="443">
        <v>0</v>
      </c>
      <c r="I99" s="336">
        <v>0</v>
      </c>
      <c r="J99" s="91"/>
    </row>
    <row r="100" spans="1:32" s="4" customFormat="1" ht="13.5" thickBot="1">
      <c r="A100" s="427">
        <v>10</v>
      </c>
      <c r="B100" s="1236" t="s">
        <v>146</v>
      </c>
      <c r="C100" s="1236"/>
      <c r="D100" s="1236"/>
      <c r="E100" s="1237"/>
      <c r="F100" s="430">
        <v>-321.24400000000003</v>
      </c>
      <c r="G100" s="431">
        <v>-119.54900000000001</v>
      </c>
      <c r="H100" s="432">
        <v>-22.68</v>
      </c>
      <c r="I100" s="433">
        <v>-463.47300000000001</v>
      </c>
      <c r="J100" s="9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3.5" thickBot="1">
      <c r="A101" s="434"/>
      <c r="B101" s="435"/>
      <c r="C101" s="1234" t="s">
        <v>147</v>
      </c>
      <c r="D101" s="1234"/>
      <c r="E101" s="1235"/>
      <c r="F101" s="436">
        <v>-321.24400000000003</v>
      </c>
      <c r="G101" s="437">
        <v>-119.54900000000001</v>
      </c>
      <c r="H101" s="438">
        <v>-22.68</v>
      </c>
      <c r="I101" s="5">
        <v>-463.47300000000001</v>
      </c>
      <c r="J101" s="91"/>
    </row>
    <row r="102" spans="1:32" ht="12.75" hidden="1" customHeight="1">
      <c r="A102" s="446"/>
      <c r="B102" s="447"/>
      <c r="C102" s="1230" t="s">
        <v>27</v>
      </c>
      <c r="D102" s="1230"/>
      <c r="E102" s="1231"/>
      <c r="F102" s="441">
        <v>0</v>
      </c>
      <c r="G102" s="442">
        <v>0</v>
      </c>
      <c r="H102" s="443">
        <v>0</v>
      </c>
      <c r="I102" s="336">
        <v>0</v>
      </c>
      <c r="J102" s="91"/>
    </row>
    <row r="103" spans="1:32" s="4" customFormat="1" ht="13.5" thickBot="1">
      <c r="A103" s="427">
        <v>11</v>
      </c>
      <c r="B103" s="1226" t="s">
        <v>148</v>
      </c>
      <c r="C103" s="1226"/>
      <c r="D103" s="1226"/>
      <c r="E103" s="1227"/>
      <c r="F103" s="430">
        <v>-2431.7979999999998</v>
      </c>
      <c r="G103" s="431">
        <v>-1278.9559999999999</v>
      </c>
      <c r="H103" s="432">
        <v>-340.75599999999997</v>
      </c>
      <c r="I103" s="433">
        <v>-4051.51</v>
      </c>
      <c r="J103" s="9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s="4" customFormat="1" ht="13.5" thickBot="1">
      <c r="A104" s="427">
        <v>12</v>
      </c>
      <c r="B104" s="428" t="s">
        <v>149</v>
      </c>
      <c r="C104" s="428"/>
      <c r="D104" s="428"/>
      <c r="E104" s="429"/>
      <c r="F104" s="430">
        <v>-623.84900000000005</v>
      </c>
      <c r="G104" s="431">
        <v>-361.30700000000002</v>
      </c>
      <c r="H104" s="432">
        <v>-99.075000000000003</v>
      </c>
      <c r="I104" s="433">
        <v>-1084.231</v>
      </c>
      <c r="J104" s="9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s="4" customFormat="1" ht="13.5" thickBot="1">
      <c r="A105" s="427">
        <v>13</v>
      </c>
      <c r="B105" s="1226" t="s">
        <v>150</v>
      </c>
      <c r="C105" s="1226"/>
      <c r="D105" s="1226"/>
      <c r="E105" s="1227"/>
      <c r="F105" s="430">
        <v>-3719.826</v>
      </c>
      <c r="G105" s="431">
        <v>-1727.1020000000001</v>
      </c>
      <c r="H105" s="450">
        <v>-605.64200000000005</v>
      </c>
      <c r="I105" s="433">
        <v>-6052.57</v>
      </c>
      <c r="J105" s="9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434"/>
      <c r="B106" s="435"/>
      <c r="C106" s="1232" t="s">
        <v>151</v>
      </c>
      <c r="D106" s="1232"/>
      <c r="E106" s="1233"/>
      <c r="F106" s="436">
        <v>-1917.867</v>
      </c>
      <c r="G106" s="437">
        <v>-1247.623</v>
      </c>
      <c r="H106" s="438">
        <v>-445.67</v>
      </c>
      <c r="I106" s="5">
        <v>-3611.16</v>
      </c>
      <c r="J106" s="91"/>
    </row>
    <row r="107" spans="1:32">
      <c r="A107" s="75"/>
      <c r="B107" s="76"/>
      <c r="C107" s="1126" t="s">
        <v>152</v>
      </c>
      <c r="D107" s="1126"/>
      <c r="E107" s="971"/>
      <c r="F107" s="148">
        <v>-948.80700000000002</v>
      </c>
      <c r="G107" s="6">
        <v>-225.90100000000001</v>
      </c>
      <c r="H107" s="7">
        <v>-47.222000000000001</v>
      </c>
      <c r="I107" s="8">
        <v>-1221.93</v>
      </c>
      <c r="J107" s="91"/>
    </row>
    <row r="108" spans="1:32" ht="12.75" hidden="1" customHeight="1">
      <c r="A108" s="75"/>
      <c r="B108" s="76"/>
      <c r="C108" s="1126" t="s">
        <v>50</v>
      </c>
      <c r="D108" s="1126"/>
      <c r="E108" s="971"/>
      <c r="F108" s="148">
        <v>0</v>
      </c>
      <c r="G108" s="6">
        <v>0</v>
      </c>
      <c r="H108" s="7">
        <v>0</v>
      </c>
      <c r="I108" s="8">
        <v>0</v>
      </c>
      <c r="J108" s="91"/>
    </row>
    <row r="109" spans="1:32">
      <c r="A109" s="75"/>
      <c r="B109" s="76"/>
      <c r="C109" s="1128" t="s">
        <v>51</v>
      </c>
      <c r="D109" s="1128"/>
      <c r="E109" s="968"/>
      <c r="F109" s="148">
        <v>-7.1230000000000002</v>
      </c>
      <c r="G109" s="6">
        <v>-1E-3</v>
      </c>
      <c r="H109" s="7">
        <v>0</v>
      </c>
      <c r="I109" s="8">
        <v>-7.1239999999999997</v>
      </c>
      <c r="J109" s="91"/>
    </row>
    <row r="110" spans="1:32">
      <c r="A110" s="75"/>
      <c r="B110" s="76"/>
      <c r="C110" s="1128" t="s">
        <v>153</v>
      </c>
      <c r="D110" s="1128"/>
      <c r="E110" s="968"/>
      <c r="F110" s="148">
        <v>-334.66399999999999</v>
      </c>
      <c r="G110" s="6">
        <v>-123.071</v>
      </c>
      <c r="H110" s="7">
        <v>-72.024000000000001</v>
      </c>
      <c r="I110" s="8">
        <v>-529.75900000000001</v>
      </c>
      <c r="J110" s="91"/>
    </row>
    <row r="111" spans="1:32">
      <c r="A111" s="75"/>
      <c r="B111" s="76"/>
      <c r="C111" s="1126" t="s">
        <v>154</v>
      </c>
      <c r="D111" s="1126"/>
      <c r="E111" s="971"/>
      <c r="F111" s="148">
        <v>-10.941000000000001</v>
      </c>
      <c r="G111" s="6">
        <v>-6.7759999999999998</v>
      </c>
      <c r="H111" s="7">
        <v>0</v>
      </c>
      <c r="I111" s="8">
        <v>-17.716999999999999</v>
      </c>
      <c r="J111" s="91"/>
    </row>
    <row r="112" spans="1:32">
      <c r="A112" s="75"/>
      <c r="B112" s="76"/>
      <c r="C112" s="1126" t="s">
        <v>84</v>
      </c>
      <c r="D112" s="1126"/>
      <c r="E112" s="971"/>
      <c r="F112" s="148">
        <v>-489.18</v>
      </c>
      <c r="G112" s="6">
        <v>-123.06</v>
      </c>
      <c r="H112" s="7">
        <v>-39.366999999999997</v>
      </c>
      <c r="I112" s="8">
        <v>-651.60699999999997</v>
      </c>
      <c r="J112" s="91"/>
    </row>
    <row r="113" spans="1:32" ht="13.5" thickBot="1">
      <c r="A113" s="446"/>
      <c r="B113" s="447"/>
      <c r="C113" s="1228" t="s">
        <v>85</v>
      </c>
      <c r="D113" s="1228"/>
      <c r="E113" s="1229"/>
      <c r="F113" s="441">
        <v>-11.244</v>
      </c>
      <c r="G113" s="442">
        <v>-0.67</v>
      </c>
      <c r="H113" s="443">
        <v>-1.359</v>
      </c>
      <c r="I113" s="336">
        <v>-13.273</v>
      </c>
      <c r="J113" s="91"/>
    </row>
    <row r="114" spans="1:32" s="4" customFormat="1" ht="13.5" thickBot="1">
      <c r="A114" s="427">
        <v>14</v>
      </c>
      <c r="B114" s="1226" t="s">
        <v>189</v>
      </c>
      <c r="C114" s="1226"/>
      <c r="D114" s="1226"/>
      <c r="E114" s="1227"/>
      <c r="F114" s="430">
        <v>2002.9480000000001</v>
      </c>
      <c r="G114" s="431">
        <v>234.84</v>
      </c>
      <c r="H114" s="432">
        <v>-733.54200000000003</v>
      </c>
      <c r="I114" s="433">
        <v>1504.2460000000001</v>
      </c>
      <c r="J114" s="9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3.5" thickBot="1">
      <c r="A115" s="427">
        <v>15</v>
      </c>
      <c r="B115" s="1226" t="s">
        <v>28</v>
      </c>
      <c r="C115" s="1226"/>
      <c r="D115" s="1226"/>
      <c r="E115" s="1227"/>
      <c r="F115" s="430">
        <v>-17.486000000000001</v>
      </c>
      <c r="G115" s="431">
        <v>-23.466999999999999</v>
      </c>
      <c r="H115" s="431">
        <v>-1.8680000000000001</v>
      </c>
      <c r="I115" s="433">
        <v>-42.820999999999998</v>
      </c>
      <c r="J115" s="91"/>
    </row>
    <row r="116" spans="1:32" ht="13.5" thickBot="1">
      <c r="A116" s="94">
        <v>16</v>
      </c>
      <c r="B116" s="1192" t="s">
        <v>29</v>
      </c>
      <c r="C116" s="1192"/>
      <c r="D116" s="1192"/>
      <c r="E116" s="1193"/>
      <c r="F116" s="451">
        <v>1985.462</v>
      </c>
      <c r="G116" s="12">
        <v>211.37299999999999</v>
      </c>
      <c r="H116" s="452">
        <v>-735.41</v>
      </c>
      <c r="I116" s="14">
        <v>1461.425</v>
      </c>
      <c r="J116" s="91"/>
    </row>
    <row r="118" spans="1:32" ht="14.25">
      <c r="A118" s="90" t="s">
        <v>193</v>
      </c>
    </row>
    <row r="119" spans="1:32" ht="15">
      <c r="F119" s="145"/>
      <c r="G119" s="145"/>
      <c r="H119" s="145"/>
      <c r="I119" s="145"/>
    </row>
    <row r="120" spans="1:32">
      <c r="F120" s="140"/>
      <c r="G120" s="140"/>
      <c r="H120" s="140"/>
      <c r="I120" s="140"/>
    </row>
  </sheetData>
  <mergeCells count="93">
    <mergeCell ref="H4:I4"/>
    <mergeCell ref="B5:E5"/>
    <mergeCell ref="B6:E6"/>
    <mergeCell ref="C7:E7"/>
    <mergeCell ref="D8:E8"/>
    <mergeCell ref="D9:E9"/>
    <mergeCell ref="C10:E10"/>
    <mergeCell ref="C14:E14"/>
    <mergeCell ref="C15:E15"/>
    <mergeCell ref="D21:E21"/>
    <mergeCell ref="C22:E22"/>
    <mergeCell ref="D23:E23"/>
    <mergeCell ref="D24:E24"/>
    <mergeCell ref="C25:E25"/>
    <mergeCell ref="D26:E26"/>
    <mergeCell ref="D27:E27"/>
    <mergeCell ref="D28:E28"/>
    <mergeCell ref="D29:E29"/>
    <mergeCell ref="C31:E31"/>
    <mergeCell ref="B32:E32"/>
    <mergeCell ref="C33:E33"/>
    <mergeCell ref="D34:E34"/>
    <mergeCell ref="D35:E35"/>
    <mergeCell ref="C36:E36"/>
    <mergeCell ref="C40:E40"/>
    <mergeCell ref="C41:E41"/>
    <mergeCell ref="D47:E47"/>
    <mergeCell ref="C48:E48"/>
    <mergeCell ref="D49:E49"/>
    <mergeCell ref="C51:E51"/>
    <mergeCell ref="D52:E52"/>
    <mergeCell ref="D53:E53"/>
    <mergeCell ref="D54:E54"/>
    <mergeCell ref="D55:E55"/>
    <mergeCell ref="B57:E57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C68:E68"/>
    <mergeCell ref="C69:E69"/>
    <mergeCell ref="B70:E70"/>
    <mergeCell ref="C71:E71"/>
    <mergeCell ref="D72:E72"/>
    <mergeCell ref="D73:E73"/>
    <mergeCell ref="C74:E74"/>
    <mergeCell ref="D75:E75"/>
    <mergeCell ref="D76:E76"/>
    <mergeCell ref="D77:E77"/>
    <mergeCell ref="C78:E78"/>
    <mergeCell ref="B79:E79"/>
    <mergeCell ref="C80:E80"/>
    <mergeCell ref="C81:E81"/>
    <mergeCell ref="C82:E82"/>
    <mergeCell ref="B83:E83"/>
    <mergeCell ref="C84:E84"/>
    <mergeCell ref="C85:E85"/>
    <mergeCell ref="C86:E86"/>
    <mergeCell ref="C87:E87"/>
    <mergeCell ref="C88:E88"/>
    <mergeCell ref="C101:E101"/>
    <mergeCell ref="C90:E90"/>
    <mergeCell ref="C91:E91"/>
    <mergeCell ref="B92:E92"/>
    <mergeCell ref="C93:E93"/>
    <mergeCell ref="D94:E94"/>
    <mergeCell ref="D95:E95"/>
    <mergeCell ref="C96:E96"/>
    <mergeCell ref="D97:E97"/>
    <mergeCell ref="D98:E98"/>
    <mergeCell ref="C99:E99"/>
    <mergeCell ref="B100:E100"/>
    <mergeCell ref="B115:E115"/>
    <mergeCell ref="B116:E116"/>
    <mergeCell ref="A2:I2"/>
    <mergeCell ref="C109:E109"/>
    <mergeCell ref="C110:E110"/>
    <mergeCell ref="C111:E111"/>
    <mergeCell ref="C112:E112"/>
    <mergeCell ref="C113:E113"/>
    <mergeCell ref="B114:E114"/>
    <mergeCell ref="C102:E102"/>
    <mergeCell ref="B103:E103"/>
    <mergeCell ref="B105:E105"/>
    <mergeCell ref="C106:E106"/>
    <mergeCell ref="C107:E107"/>
    <mergeCell ref="C108:E108"/>
    <mergeCell ref="C89:E8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workbookViewId="0">
      <selection activeCell="J17" sqref="J17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6" width="11.28515625" style="1" customWidth="1"/>
    <col min="7" max="7" width="11" style="1" customWidth="1"/>
    <col min="8" max="8" width="9.140625" style="1" customWidth="1"/>
    <col min="9" max="9" width="11.28515625" style="1" customWidth="1"/>
    <col min="10" max="32" width="9.140625" style="1"/>
    <col min="33" max="16384" width="9.140625" style="2"/>
  </cols>
  <sheetData>
    <row r="2" spans="1:10">
      <c r="A2" s="1153" t="s">
        <v>200</v>
      </c>
      <c r="B2" s="1153"/>
      <c r="C2" s="1153"/>
      <c r="D2" s="1153"/>
      <c r="E2" s="1153"/>
      <c r="F2" s="1153"/>
      <c r="G2" s="1153"/>
      <c r="H2" s="1153"/>
      <c r="I2" s="1153"/>
    </row>
    <row r="4" spans="1:10" ht="13.5" thickBot="1">
      <c r="F4" s="2"/>
      <c r="G4" s="2"/>
      <c r="H4" s="1186" t="s">
        <v>90</v>
      </c>
      <c r="I4" s="1186"/>
    </row>
    <row r="5" spans="1:10" ht="39" thickBot="1">
      <c r="A5" s="67" t="s">
        <v>177</v>
      </c>
      <c r="B5" s="1187" t="s">
        <v>89</v>
      </c>
      <c r="C5" s="1188"/>
      <c r="D5" s="1188"/>
      <c r="E5" s="1188"/>
      <c r="F5" s="356" t="s">
        <v>91</v>
      </c>
      <c r="G5" s="69" t="s">
        <v>92</v>
      </c>
      <c r="H5" s="70" t="s">
        <v>93</v>
      </c>
      <c r="I5" s="71" t="s">
        <v>94</v>
      </c>
    </row>
    <row r="6" spans="1:10">
      <c r="A6" s="72">
        <v>1</v>
      </c>
      <c r="B6" s="1134" t="s">
        <v>53</v>
      </c>
      <c r="C6" s="1134"/>
      <c r="D6" s="1134"/>
      <c r="E6" s="1004"/>
      <c r="F6" s="147">
        <v>3368.4279999999999</v>
      </c>
      <c r="G6" s="73">
        <v>1312.098</v>
      </c>
      <c r="H6" s="74">
        <v>223.10499999999999</v>
      </c>
      <c r="I6" s="5">
        <v>4903.6310000000003</v>
      </c>
      <c r="J6" s="91"/>
    </row>
    <row r="7" spans="1:10">
      <c r="A7" s="75"/>
      <c r="B7" s="76"/>
      <c r="C7" s="971" t="s">
        <v>98</v>
      </c>
      <c r="D7" s="972"/>
      <c r="E7" s="972"/>
      <c r="F7" s="148">
        <v>1489.7550000000001</v>
      </c>
      <c r="G7" s="6">
        <v>546.85</v>
      </c>
      <c r="H7" s="7">
        <v>110.214</v>
      </c>
      <c r="I7" s="8">
        <v>2146.819</v>
      </c>
      <c r="J7" s="91"/>
    </row>
    <row r="8" spans="1:10">
      <c r="A8" s="77"/>
      <c r="B8" s="20"/>
      <c r="C8" s="20"/>
      <c r="D8" s="1135" t="s">
        <v>99</v>
      </c>
      <c r="E8" s="966"/>
      <c r="F8" s="148">
        <v>1484.7429999999999</v>
      </c>
      <c r="G8" s="6">
        <v>538.98199999999997</v>
      </c>
      <c r="H8" s="7">
        <v>110.214</v>
      </c>
      <c r="I8" s="8">
        <v>2133.9389999999999</v>
      </c>
      <c r="J8" s="91"/>
    </row>
    <row r="9" spans="1:10">
      <c r="A9" s="77"/>
      <c r="B9" s="20"/>
      <c r="C9" s="20"/>
      <c r="D9" s="1135" t="s">
        <v>100</v>
      </c>
      <c r="E9" s="966"/>
      <c r="F9" s="148">
        <v>5.0119999999999996</v>
      </c>
      <c r="G9" s="6">
        <v>7.8680000000000003</v>
      </c>
      <c r="H9" s="7">
        <v>0</v>
      </c>
      <c r="I9" s="8">
        <v>12.88</v>
      </c>
      <c r="J9" s="91"/>
    </row>
    <row r="10" spans="1:10">
      <c r="A10" s="75"/>
      <c r="B10" s="76"/>
      <c r="C10" s="1126" t="s">
        <v>101</v>
      </c>
      <c r="D10" s="1126"/>
      <c r="E10" s="971"/>
      <c r="F10" s="148">
        <v>203.88399999999999</v>
      </c>
      <c r="G10" s="6">
        <v>153.136</v>
      </c>
      <c r="H10" s="7">
        <v>17.218</v>
      </c>
      <c r="I10" s="8">
        <v>374.238</v>
      </c>
      <c r="J10" s="91"/>
    </row>
    <row r="11" spans="1:10">
      <c r="A11" s="77"/>
      <c r="B11" s="20"/>
      <c r="C11" s="20"/>
      <c r="D11" s="20" t="s">
        <v>102</v>
      </c>
      <c r="E11" s="21"/>
      <c r="F11" s="148">
        <v>199.64400000000001</v>
      </c>
      <c r="G11" s="6">
        <v>149.58600000000001</v>
      </c>
      <c r="H11" s="7">
        <v>17.218</v>
      </c>
      <c r="I11" s="8">
        <v>366.44799999999998</v>
      </c>
      <c r="J11" s="91"/>
    </row>
    <row r="12" spans="1:10">
      <c r="A12" s="77"/>
      <c r="B12" s="20"/>
      <c r="C12" s="20"/>
      <c r="D12" s="20" t="s">
        <v>103</v>
      </c>
      <c r="E12" s="21"/>
      <c r="F12" s="148">
        <v>4.24</v>
      </c>
      <c r="G12" s="6">
        <v>3.55</v>
      </c>
      <c r="H12" s="7">
        <v>0</v>
      </c>
      <c r="I12" s="8">
        <v>7.79</v>
      </c>
      <c r="J12" s="91"/>
    </row>
    <row r="13" spans="1:10" ht="12.75" hidden="1" customHeight="1">
      <c r="A13" s="77"/>
      <c r="B13" s="20"/>
      <c r="C13" s="20"/>
      <c r="D13" s="20" t="s">
        <v>45</v>
      </c>
      <c r="E13" s="21"/>
      <c r="F13" s="148">
        <v>0</v>
      </c>
      <c r="G13" s="6">
        <v>0</v>
      </c>
      <c r="H13" s="7">
        <v>0</v>
      </c>
      <c r="I13" s="8">
        <v>0</v>
      </c>
      <c r="J13" s="91"/>
    </row>
    <row r="14" spans="1:10">
      <c r="A14" s="78"/>
      <c r="B14" s="19"/>
      <c r="C14" s="1128" t="s">
        <v>178</v>
      </c>
      <c r="D14" s="1128"/>
      <c r="E14" s="968"/>
      <c r="F14" s="148">
        <v>1.3959999999999999</v>
      </c>
      <c r="G14" s="6">
        <v>0.76</v>
      </c>
      <c r="H14" s="7">
        <v>1.1830000000000001</v>
      </c>
      <c r="I14" s="8">
        <v>3.339</v>
      </c>
      <c r="J14" s="91"/>
    </row>
    <row r="15" spans="1:10">
      <c r="A15" s="75"/>
      <c r="B15" s="76"/>
      <c r="C15" s="1126" t="s">
        <v>105</v>
      </c>
      <c r="D15" s="1126"/>
      <c r="E15" s="971"/>
      <c r="F15" s="148">
        <v>256.90300000000002</v>
      </c>
      <c r="G15" s="6">
        <v>111.482</v>
      </c>
      <c r="H15" s="7">
        <v>11.196</v>
      </c>
      <c r="I15" s="8">
        <v>379.58100000000002</v>
      </c>
      <c r="J15" s="91"/>
    </row>
    <row r="16" spans="1:10">
      <c r="A16" s="77"/>
      <c r="B16" s="20"/>
      <c r="C16" s="20"/>
      <c r="D16" s="20" t="s">
        <v>106</v>
      </c>
      <c r="E16" s="21"/>
      <c r="F16" s="148">
        <v>200.18299999999999</v>
      </c>
      <c r="G16" s="6">
        <v>66.683000000000007</v>
      </c>
      <c r="H16" s="7">
        <v>8.7360000000000007</v>
      </c>
      <c r="I16" s="8">
        <v>275.60199999999998</v>
      </c>
      <c r="J16" s="91"/>
    </row>
    <row r="17" spans="1:10">
      <c r="A17" s="77"/>
      <c r="B17" s="20"/>
      <c r="C17" s="20"/>
      <c r="D17" s="20" t="s">
        <v>107</v>
      </c>
      <c r="E17" s="21"/>
      <c r="F17" s="148">
        <v>54.588000000000001</v>
      </c>
      <c r="G17" s="6">
        <v>41.993000000000002</v>
      </c>
      <c r="H17" s="7">
        <v>0.67700000000000005</v>
      </c>
      <c r="I17" s="8">
        <v>97.257999999999996</v>
      </c>
      <c r="J17" s="91"/>
    </row>
    <row r="18" spans="1:10">
      <c r="A18" s="77"/>
      <c r="B18" s="20"/>
      <c r="C18" s="20"/>
      <c r="D18" s="20" t="s">
        <v>108</v>
      </c>
      <c r="E18" s="21"/>
      <c r="F18" s="148">
        <v>1.9039999999999999</v>
      </c>
      <c r="G18" s="6">
        <v>0</v>
      </c>
      <c r="H18" s="7">
        <v>0</v>
      </c>
      <c r="I18" s="8">
        <v>1.9039999999999999</v>
      </c>
      <c r="J18" s="91"/>
    </row>
    <row r="19" spans="1:10">
      <c r="A19" s="77"/>
      <c r="B19" s="20"/>
      <c r="C19" s="20"/>
      <c r="D19" s="20" t="s">
        <v>109</v>
      </c>
      <c r="E19" s="21"/>
      <c r="F19" s="148">
        <v>7.2999999999999995E-2</v>
      </c>
      <c r="G19" s="6">
        <v>2.1999999999999999E-2</v>
      </c>
      <c r="H19" s="7">
        <v>0</v>
      </c>
      <c r="I19" s="8">
        <v>9.5000000000000001E-2</v>
      </c>
      <c r="J19" s="91"/>
    </row>
    <row r="20" spans="1:10">
      <c r="A20" s="77"/>
      <c r="B20" s="20"/>
      <c r="C20" s="20"/>
      <c r="D20" s="20" t="s">
        <v>46</v>
      </c>
      <c r="E20" s="21"/>
      <c r="F20" s="148">
        <v>0</v>
      </c>
      <c r="G20" s="6">
        <v>0</v>
      </c>
      <c r="H20" s="6">
        <v>0</v>
      </c>
      <c r="I20" s="8">
        <v>0</v>
      </c>
      <c r="J20" s="91"/>
    </row>
    <row r="21" spans="1:10">
      <c r="A21" s="77"/>
      <c r="B21" s="20"/>
      <c r="C21" s="20"/>
      <c r="D21" s="1131" t="s">
        <v>110</v>
      </c>
      <c r="E21" s="977"/>
      <c r="F21" s="148">
        <v>0.155</v>
      </c>
      <c r="G21" s="6">
        <v>2.7839999999999998</v>
      </c>
      <c r="H21" s="7">
        <v>1.7829999999999999</v>
      </c>
      <c r="I21" s="8">
        <v>4.7220000000000004</v>
      </c>
      <c r="J21" s="91"/>
    </row>
    <row r="22" spans="1:10">
      <c r="A22" s="75"/>
      <c r="B22" s="20"/>
      <c r="C22" s="971" t="s">
        <v>111</v>
      </c>
      <c r="D22" s="972"/>
      <c r="E22" s="972"/>
      <c r="F22" s="148">
        <v>1304.9079999999999</v>
      </c>
      <c r="G22" s="6">
        <v>450.262</v>
      </c>
      <c r="H22" s="7">
        <v>78.762</v>
      </c>
      <c r="I22" s="8">
        <v>1833.932</v>
      </c>
      <c r="J22" s="91"/>
    </row>
    <row r="23" spans="1:10">
      <c r="A23" s="77"/>
      <c r="B23" s="20"/>
      <c r="C23" s="20"/>
      <c r="D23" s="966" t="s">
        <v>112</v>
      </c>
      <c r="E23" s="1139"/>
      <c r="F23" s="148">
        <v>3.1989999999999998</v>
      </c>
      <c r="G23" s="6">
        <v>82.054000000000002</v>
      </c>
      <c r="H23" s="7">
        <v>0.56299999999999994</v>
      </c>
      <c r="I23" s="8">
        <v>85.816000000000003</v>
      </c>
      <c r="J23" s="91"/>
    </row>
    <row r="24" spans="1:10">
      <c r="A24" s="77"/>
      <c r="B24" s="20"/>
      <c r="C24" s="20"/>
      <c r="D24" s="966" t="s">
        <v>113</v>
      </c>
      <c r="E24" s="1139"/>
      <c r="F24" s="148">
        <v>1301.7090000000001</v>
      </c>
      <c r="G24" s="6">
        <v>368.20800000000003</v>
      </c>
      <c r="H24" s="7">
        <v>78.198999999999998</v>
      </c>
      <c r="I24" s="8">
        <v>1748.116</v>
      </c>
      <c r="J24" s="91"/>
    </row>
    <row r="25" spans="1:10">
      <c r="A25" s="75"/>
      <c r="B25" s="20"/>
      <c r="C25" s="971" t="s">
        <v>114</v>
      </c>
      <c r="D25" s="972"/>
      <c r="E25" s="972"/>
      <c r="F25" s="148">
        <v>22.637</v>
      </c>
      <c r="G25" s="6">
        <v>14.888</v>
      </c>
      <c r="H25" s="7">
        <v>2.1000000000000001E-2</v>
      </c>
      <c r="I25" s="8">
        <v>37.545999999999999</v>
      </c>
      <c r="J25" s="91"/>
    </row>
    <row r="26" spans="1:10">
      <c r="A26" s="77"/>
      <c r="B26" s="20"/>
      <c r="C26" s="20"/>
      <c r="D26" s="1131" t="s">
        <v>115</v>
      </c>
      <c r="E26" s="977"/>
      <c r="F26" s="148">
        <v>6.7060000000000004</v>
      </c>
      <c r="G26" s="6">
        <v>7.2649999999999997</v>
      </c>
      <c r="H26" s="7">
        <v>0</v>
      </c>
      <c r="I26" s="8">
        <v>13.971</v>
      </c>
      <c r="J26" s="91"/>
    </row>
    <row r="27" spans="1:10" ht="12.75" hidden="1" customHeight="1">
      <c r="A27" s="77"/>
      <c r="B27" s="20"/>
      <c r="C27" s="20"/>
      <c r="D27" s="1131" t="s">
        <v>47</v>
      </c>
      <c r="E27" s="977"/>
      <c r="F27" s="148">
        <v>0</v>
      </c>
      <c r="G27" s="6">
        <v>0</v>
      </c>
      <c r="H27" s="7">
        <v>0</v>
      </c>
      <c r="I27" s="8">
        <v>0</v>
      </c>
      <c r="J27" s="91"/>
    </row>
    <row r="28" spans="1:10" ht="12.75" hidden="1" customHeight="1">
      <c r="A28" s="77"/>
      <c r="B28" s="20"/>
      <c r="C28" s="20"/>
      <c r="D28" s="1131" t="s">
        <v>48</v>
      </c>
      <c r="E28" s="977"/>
      <c r="F28" s="148">
        <v>0</v>
      </c>
      <c r="G28" s="6">
        <v>0</v>
      </c>
      <c r="H28" s="7">
        <v>0</v>
      </c>
      <c r="I28" s="8">
        <v>0</v>
      </c>
      <c r="J28" s="91"/>
    </row>
    <row r="29" spans="1:10">
      <c r="A29" s="77"/>
      <c r="B29" s="20"/>
      <c r="C29" s="20"/>
      <c r="D29" s="1131" t="s">
        <v>117</v>
      </c>
      <c r="E29" s="977"/>
      <c r="F29" s="148">
        <v>15.930999999999999</v>
      </c>
      <c r="G29" s="6">
        <v>7.54</v>
      </c>
      <c r="H29" s="7">
        <v>8.9999999999999993E-3</v>
      </c>
      <c r="I29" s="8">
        <v>23.48</v>
      </c>
      <c r="J29" s="91"/>
    </row>
    <row r="30" spans="1:10">
      <c r="A30" s="77"/>
      <c r="B30" s="20"/>
      <c r="C30" s="20"/>
      <c r="D30" s="20" t="s">
        <v>118</v>
      </c>
      <c r="E30" s="21"/>
      <c r="F30" s="148">
        <v>0</v>
      </c>
      <c r="G30" s="6">
        <v>8.3000000000000004E-2</v>
      </c>
      <c r="H30" s="7">
        <v>1.2E-2</v>
      </c>
      <c r="I30" s="8">
        <v>9.5000000000000001E-2</v>
      </c>
      <c r="J30" s="91"/>
    </row>
    <row r="31" spans="1:10">
      <c r="A31" s="77"/>
      <c r="B31" s="20"/>
      <c r="C31" s="981" t="s">
        <v>119</v>
      </c>
      <c r="D31" s="982"/>
      <c r="E31" s="982"/>
      <c r="F31" s="148">
        <v>88.944999999999993</v>
      </c>
      <c r="G31" s="6">
        <v>34.72</v>
      </c>
      <c r="H31" s="7">
        <v>4.5110000000000001</v>
      </c>
      <c r="I31" s="8">
        <v>128.17599999999999</v>
      </c>
      <c r="J31" s="91"/>
    </row>
    <row r="32" spans="1:10">
      <c r="A32" s="79">
        <v>2</v>
      </c>
      <c r="B32" s="1129" t="s">
        <v>120</v>
      </c>
      <c r="C32" s="1129"/>
      <c r="D32" s="1129"/>
      <c r="E32" s="984"/>
      <c r="F32" s="149">
        <v>-1415.183</v>
      </c>
      <c r="G32" s="80">
        <v>-511.13200000000001</v>
      </c>
      <c r="H32" s="81">
        <v>-123.40300000000001</v>
      </c>
      <c r="I32" s="8">
        <v>-2049.7179999999998</v>
      </c>
      <c r="J32" s="91"/>
    </row>
    <row r="33" spans="1:10">
      <c r="A33" s="75"/>
      <c r="B33" s="76"/>
      <c r="C33" s="1126" t="s">
        <v>98</v>
      </c>
      <c r="D33" s="1126"/>
      <c r="E33" s="971"/>
      <c r="F33" s="148">
        <v>-174.71</v>
      </c>
      <c r="G33" s="6">
        <v>-38.859000000000002</v>
      </c>
      <c r="H33" s="7">
        <v>-12.407</v>
      </c>
      <c r="I33" s="8">
        <v>-225.976</v>
      </c>
      <c r="J33" s="91"/>
    </row>
    <row r="34" spans="1:10">
      <c r="A34" s="77"/>
      <c r="B34" s="20"/>
      <c r="C34" s="20"/>
      <c r="D34" s="1135" t="s">
        <v>99</v>
      </c>
      <c r="E34" s="966"/>
      <c r="F34" s="148">
        <v>-170.24100000000001</v>
      </c>
      <c r="G34" s="6">
        <v>-37.779000000000003</v>
      </c>
      <c r="H34" s="7">
        <v>-12.388999999999999</v>
      </c>
      <c r="I34" s="8">
        <v>-220.40899999999999</v>
      </c>
      <c r="J34" s="91"/>
    </row>
    <row r="35" spans="1:10">
      <c r="A35" s="77"/>
      <c r="B35" s="20"/>
      <c r="C35" s="20"/>
      <c r="D35" s="1135" t="s">
        <v>100</v>
      </c>
      <c r="E35" s="966"/>
      <c r="F35" s="148">
        <v>-4.4690000000000003</v>
      </c>
      <c r="G35" s="6">
        <v>-1.08</v>
      </c>
      <c r="H35" s="7">
        <v>-1.7999999999999999E-2</v>
      </c>
      <c r="I35" s="8">
        <v>-5.5670000000000002</v>
      </c>
      <c r="J35" s="91"/>
    </row>
    <row r="36" spans="1:10">
      <c r="A36" s="75"/>
      <c r="B36" s="76"/>
      <c r="C36" s="1126" t="s">
        <v>101</v>
      </c>
      <c r="D36" s="1126"/>
      <c r="E36" s="971"/>
      <c r="F36" s="148">
        <v>-4.673</v>
      </c>
      <c r="G36" s="6">
        <v>-1.405</v>
      </c>
      <c r="H36" s="6">
        <v>-0.60599999999999998</v>
      </c>
      <c r="I36" s="8">
        <v>-6.6840000000000002</v>
      </c>
      <c r="J36" s="91"/>
    </row>
    <row r="37" spans="1:10">
      <c r="A37" s="77"/>
      <c r="B37" s="20"/>
      <c r="C37" s="20"/>
      <c r="D37" s="20" t="s">
        <v>102</v>
      </c>
      <c r="E37" s="21"/>
      <c r="F37" s="148">
        <v>-4.6680000000000001</v>
      </c>
      <c r="G37" s="6">
        <v>-1.405</v>
      </c>
      <c r="H37" s="7">
        <v>-0.60399999999999998</v>
      </c>
      <c r="I37" s="8">
        <v>-6.6769999999999996</v>
      </c>
      <c r="J37" s="91"/>
    </row>
    <row r="38" spans="1:10">
      <c r="A38" s="77"/>
      <c r="B38" s="20"/>
      <c r="C38" s="20"/>
      <c r="D38" s="20" t="s">
        <v>103</v>
      </c>
      <c r="E38" s="21"/>
      <c r="F38" s="148">
        <v>-4.0000000000000001E-3</v>
      </c>
      <c r="G38" s="6">
        <v>0</v>
      </c>
      <c r="H38" s="7">
        <v>-2E-3</v>
      </c>
      <c r="I38" s="8">
        <v>-6.0000000000000001E-3</v>
      </c>
      <c r="J38" s="91"/>
    </row>
    <row r="39" spans="1:10">
      <c r="A39" s="77"/>
      <c r="B39" s="20"/>
      <c r="C39" s="20"/>
      <c r="D39" s="20" t="s">
        <v>45</v>
      </c>
      <c r="E39" s="21"/>
      <c r="F39" s="148">
        <v>-1E-3</v>
      </c>
      <c r="G39" s="6">
        <v>0</v>
      </c>
      <c r="H39" s="7">
        <v>0</v>
      </c>
      <c r="I39" s="8">
        <v>-1E-3</v>
      </c>
      <c r="J39" s="91"/>
    </row>
    <row r="40" spans="1:10">
      <c r="A40" s="78"/>
      <c r="B40" s="19"/>
      <c r="C40" s="1128" t="s">
        <v>178</v>
      </c>
      <c r="D40" s="1128"/>
      <c r="E40" s="968"/>
      <c r="F40" s="148">
        <v>-10.978999999999999</v>
      </c>
      <c r="G40" s="6">
        <v>-5.9480000000000004</v>
      </c>
      <c r="H40" s="7">
        <v>-1.41</v>
      </c>
      <c r="I40" s="8">
        <v>-18.337</v>
      </c>
      <c r="J40" s="91"/>
    </row>
    <row r="41" spans="1:10">
      <c r="A41" s="75"/>
      <c r="B41" s="76"/>
      <c r="C41" s="1126" t="s">
        <v>105</v>
      </c>
      <c r="D41" s="1126"/>
      <c r="E41" s="971"/>
      <c r="F41" s="148">
        <v>-126.166</v>
      </c>
      <c r="G41" s="6">
        <v>-69.403000000000006</v>
      </c>
      <c r="H41" s="7">
        <v>-14.811</v>
      </c>
      <c r="I41" s="8">
        <v>-210.38</v>
      </c>
      <c r="J41" s="91"/>
    </row>
    <row r="42" spans="1:10">
      <c r="A42" s="77"/>
      <c r="B42" s="20"/>
      <c r="C42" s="20"/>
      <c r="D42" s="20" t="s">
        <v>106</v>
      </c>
      <c r="E42" s="21"/>
      <c r="F42" s="148">
        <v>-0.45500000000000002</v>
      </c>
      <c r="G42" s="6">
        <v>-1.1240000000000001</v>
      </c>
      <c r="H42" s="7">
        <v>0</v>
      </c>
      <c r="I42" s="8">
        <v>-1.579</v>
      </c>
      <c r="J42" s="91"/>
    </row>
    <row r="43" spans="1:10">
      <c r="A43" s="77"/>
      <c r="B43" s="20"/>
      <c r="C43" s="20"/>
      <c r="D43" s="20" t="s">
        <v>107</v>
      </c>
      <c r="E43" s="21"/>
      <c r="F43" s="150">
        <v>-76.424000000000007</v>
      </c>
      <c r="G43" s="146">
        <v>-15.754</v>
      </c>
      <c r="H43" s="146">
        <v>-2.5939999999999999</v>
      </c>
      <c r="I43" s="8">
        <v>-94.772000000000006</v>
      </c>
      <c r="J43" s="91"/>
    </row>
    <row r="44" spans="1:10">
      <c r="A44" s="77"/>
      <c r="B44" s="20"/>
      <c r="C44" s="20"/>
      <c r="D44" s="20" t="s">
        <v>108</v>
      </c>
      <c r="E44" s="21"/>
      <c r="F44" s="148">
        <v>-0.52600000000000002</v>
      </c>
      <c r="G44" s="6">
        <v>-0.29899999999999999</v>
      </c>
      <c r="H44" s="7">
        <v>0</v>
      </c>
      <c r="I44" s="8">
        <v>-0.82499999999999996</v>
      </c>
      <c r="J44" s="91"/>
    </row>
    <row r="45" spans="1:10">
      <c r="A45" s="77"/>
      <c r="B45" s="20"/>
      <c r="C45" s="20"/>
      <c r="D45" s="20" t="s">
        <v>109</v>
      </c>
      <c r="E45" s="21"/>
      <c r="F45" s="148">
        <v>-21.919</v>
      </c>
      <c r="G45" s="6">
        <v>-16.873999999999999</v>
      </c>
      <c r="H45" s="7">
        <v>-6.6790000000000003</v>
      </c>
      <c r="I45" s="8">
        <v>-45.472000000000001</v>
      </c>
      <c r="J45" s="91"/>
    </row>
    <row r="46" spans="1:10">
      <c r="A46" s="77"/>
      <c r="B46" s="20"/>
      <c r="C46" s="20"/>
      <c r="D46" s="20" t="s">
        <v>46</v>
      </c>
      <c r="E46" s="21"/>
      <c r="F46" s="148">
        <v>-19.818999999999999</v>
      </c>
      <c r="G46" s="6">
        <v>-26.902000000000001</v>
      </c>
      <c r="H46" s="7">
        <v>-2.7570000000000001</v>
      </c>
      <c r="I46" s="8">
        <v>-49.478000000000002</v>
      </c>
      <c r="J46" s="91"/>
    </row>
    <row r="47" spans="1:10">
      <c r="A47" s="77"/>
      <c r="B47" s="20"/>
      <c r="C47" s="20"/>
      <c r="D47" s="1131" t="s">
        <v>110</v>
      </c>
      <c r="E47" s="977"/>
      <c r="F47" s="148">
        <v>-7.0229999999999997</v>
      </c>
      <c r="G47" s="6">
        <v>-8.4499999999999993</v>
      </c>
      <c r="H47" s="7">
        <v>-2.7810000000000001</v>
      </c>
      <c r="I47" s="8">
        <v>-18.254000000000001</v>
      </c>
      <c r="J47" s="91"/>
    </row>
    <row r="48" spans="1:10">
      <c r="A48" s="75"/>
      <c r="B48" s="20"/>
      <c r="C48" s="1126" t="s">
        <v>111</v>
      </c>
      <c r="D48" s="1126"/>
      <c r="E48" s="971"/>
      <c r="F48" s="148">
        <v>-972.55399999999997</v>
      </c>
      <c r="G48" s="6">
        <v>-281.05399999999997</v>
      </c>
      <c r="H48" s="7">
        <v>-86.994</v>
      </c>
      <c r="I48" s="8">
        <v>-1340.6020000000001</v>
      </c>
      <c r="J48" s="91"/>
    </row>
    <row r="49" spans="1:32">
      <c r="A49" s="77"/>
      <c r="B49" s="20"/>
      <c r="C49" s="20"/>
      <c r="D49" s="966" t="s">
        <v>112</v>
      </c>
      <c r="E49" s="1139"/>
      <c r="F49" s="148">
        <v>-0.59299999999999997</v>
      </c>
      <c r="G49" s="6">
        <v>-0.152</v>
      </c>
      <c r="H49" s="7">
        <v>-7.0999999999999994E-2</v>
      </c>
      <c r="I49" s="8">
        <v>-0.81599999999999995</v>
      </c>
      <c r="J49" s="91"/>
    </row>
    <row r="50" spans="1:32">
      <c r="A50" s="77"/>
      <c r="B50" s="20"/>
      <c r="C50" s="20"/>
      <c r="D50" s="20" t="s">
        <v>113</v>
      </c>
      <c r="E50" s="21"/>
      <c r="F50" s="148">
        <v>-971.96100000000001</v>
      </c>
      <c r="G50" s="6">
        <v>-280.90199999999999</v>
      </c>
      <c r="H50" s="7">
        <v>-86.923000000000002</v>
      </c>
      <c r="I50" s="8">
        <v>-1339.7860000000001</v>
      </c>
      <c r="J50" s="91"/>
    </row>
    <row r="51" spans="1:32">
      <c r="A51" s="75"/>
      <c r="B51" s="20"/>
      <c r="C51" s="1126" t="s">
        <v>114</v>
      </c>
      <c r="D51" s="1126"/>
      <c r="E51" s="971"/>
      <c r="F51" s="148">
        <v>-126.101</v>
      </c>
      <c r="G51" s="6">
        <v>-114.46299999999999</v>
      </c>
      <c r="H51" s="7">
        <v>-7.1749999999999998</v>
      </c>
      <c r="I51" s="8">
        <v>-247.739</v>
      </c>
      <c r="J51" s="91"/>
    </row>
    <row r="52" spans="1:32">
      <c r="A52" s="77"/>
      <c r="B52" s="20"/>
      <c r="C52" s="20"/>
      <c r="D52" s="1131" t="s">
        <v>115</v>
      </c>
      <c r="E52" s="977"/>
      <c r="F52" s="148">
        <v>-0.57199999999999995</v>
      </c>
      <c r="G52" s="6">
        <v>-11.291</v>
      </c>
      <c r="H52" s="7">
        <v>-0.81</v>
      </c>
      <c r="I52" s="8">
        <v>-12.673</v>
      </c>
      <c r="J52" s="91"/>
    </row>
    <row r="53" spans="1:32">
      <c r="A53" s="77"/>
      <c r="B53" s="20"/>
      <c r="C53" s="20"/>
      <c r="D53" s="1131" t="s">
        <v>47</v>
      </c>
      <c r="E53" s="977"/>
      <c r="F53" s="148">
        <v>-0.123</v>
      </c>
      <c r="G53" s="6">
        <v>-4.1000000000000002E-2</v>
      </c>
      <c r="H53" s="7">
        <v>-1E-3</v>
      </c>
      <c r="I53" s="8">
        <v>-0.16500000000000001</v>
      </c>
      <c r="J53" s="91"/>
    </row>
    <row r="54" spans="1:32">
      <c r="A54" s="77"/>
      <c r="B54" s="20"/>
      <c r="C54" s="20"/>
      <c r="D54" s="1131" t="s">
        <v>48</v>
      </c>
      <c r="E54" s="977"/>
      <c r="F54" s="148">
        <v>-1.4999999999999999E-2</v>
      </c>
      <c r="G54" s="6">
        <v>-4.4999999999999998E-2</v>
      </c>
      <c r="H54" s="7">
        <v>0</v>
      </c>
      <c r="I54" s="8">
        <v>-0.06</v>
      </c>
      <c r="J54" s="91"/>
    </row>
    <row r="55" spans="1:32">
      <c r="A55" s="77"/>
      <c r="B55" s="20"/>
      <c r="C55" s="20"/>
      <c r="D55" s="1131" t="s">
        <v>117</v>
      </c>
      <c r="E55" s="977"/>
      <c r="F55" s="148">
        <v>-111.464</v>
      </c>
      <c r="G55" s="6">
        <v>-100.11499999999999</v>
      </c>
      <c r="H55" s="7">
        <v>-4.0819999999999999</v>
      </c>
      <c r="I55" s="8">
        <v>-215.661</v>
      </c>
      <c r="J55" s="91"/>
    </row>
    <row r="56" spans="1:32">
      <c r="A56" s="77"/>
      <c r="B56" s="20"/>
      <c r="C56" s="20"/>
      <c r="D56" s="20" t="s">
        <v>118</v>
      </c>
      <c r="E56" s="21"/>
      <c r="F56" s="148">
        <v>-13.927</v>
      </c>
      <c r="G56" s="6">
        <v>-2.9710000000000001</v>
      </c>
      <c r="H56" s="7">
        <v>-2.282</v>
      </c>
      <c r="I56" s="8">
        <v>-19.18</v>
      </c>
      <c r="J56" s="91"/>
    </row>
    <row r="57" spans="1:32" s="4" customFormat="1">
      <c r="A57" s="79">
        <v>3</v>
      </c>
      <c r="B57" s="1129" t="s">
        <v>121</v>
      </c>
      <c r="C57" s="1129"/>
      <c r="D57" s="1129"/>
      <c r="E57" s="984"/>
      <c r="F57" s="149">
        <v>1953.2449999999999</v>
      </c>
      <c r="G57" s="80">
        <v>800.96600000000001</v>
      </c>
      <c r="H57" s="81">
        <v>99.701999999999998</v>
      </c>
      <c r="I57" s="8">
        <v>2853.913</v>
      </c>
      <c r="J57" s="9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4" customFormat="1">
      <c r="A58" s="79">
        <v>4</v>
      </c>
      <c r="B58" s="82" t="s">
        <v>66</v>
      </c>
      <c r="C58" s="82"/>
      <c r="D58" s="82"/>
      <c r="E58" s="83"/>
      <c r="F58" s="149">
        <v>689.58799999999997</v>
      </c>
      <c r="G58" s="80">
        <v>205.494</v>
      </c>
      <c r="H58" s="81">
        <v>34.628999999999998</v>
      </c>
      <c r="I58" s="8">
        <v>929.71100000000001</v>
      </c>
      <c r="J58" s="9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75"/>
      <c r="B59" s="20"/>
      <c r="C59" s="1126" t="s">
        <v>67</v>
      </c>
      <c r="D59" s="1126"/>
      <c r="E59" s="971"/>
      <c r="F59" s="148">
        <v>826.47699999999998</v>
      </c>
      <c r="G59" s="6">
        <v>285.60500000000002</v>
      </c>
      <c r="H59" s="7">
        <v>57.902999999999999</v>
      </c>
      <c r="I59" s="8">
        <v>1169.9849999999999</v>
      </c>
      <c r="J59" s="91"/>
    </row>
    <row r="60" spans="1:32">
      <c r="A60" s="75"/>
      <c r="B60" s="20"/>
      <c r="C60" s="1126" t="s">
        <v>68</v>
      </c>
      <c r="D60" s="1126"/>
      <c r="E60" s="971"/>
      <c r="F60" s="148">
        <v>-136.88900000000001</v>
      </c>
      <c r="G60" s="6">
        <v>-80.111000000000004</v>
      </c>
      <c r="H60" s="7">
        <v>-23.274000000000001</v>
      </c>
      <c r="I60" s="8">
        <v>-240.274</v>
      </c>
      <c r="J60" s="91"/>
    </row>
    <row r="61" spans="1:32" s="4" customFormat="1">
      <c r="A61" s="79">
        <v>5</v>
      </c>
      <c r="B61" s="1129" t="s">
        <v>180</v>
      </c>
      <c r="C61" s="1129"/>
      <c r="D61" s="1129"/>
      <c r="E61" s="984"/>
      <c r="F61" s="149">
        <v>6.9950000000000001</v>
      </c>
      <c r="G61" s="80">
        <v>0.498</v>
      </c>
      <c r="H61" s="81">
        <v>0.193</v>
      </c>
      <c r="I61" s="8">
        <v>7.6859999999999999</v>
      </c>
      <c r="J61" s="9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>
      <c r="A62" s="75"/>
      <c r="B62" s="20"/>
      <c r="C62" s="1128" t="s">
        <v>191</v>
      </c>
      <c r="D62" s="1128"/>
      <c r="E62" s="968"/>
      <c r="F62" s="148">
        <v>24.623999999999999</v>
      </c>
      <c r="G62" s="6">
        <v>8.9999999999999993E-3</v>
      </c>
      <c r="H62" s="7">
        <v>0.193</v>
      </c>
      <c r="I62" s="8">
        <v>24.826000000000001</v>
      </c>
      <c r="J62" s="91"/>
    </row>
    <row r="63" spans="1:32">
      <c r="A63" s="77"/>
      <c r="B63" s="20"/>
      <c r="C63" s="20"/>
      <c r="D63" s="1135" t="s">
        <v>30</v>
      </c>
      <c r="E63" s="966"/>
      <c r="F63" s="148">
        <v>0</v>
      </c>
      <c r="G63" s="6">
        <v>0</v>
      </c>
      <c r="H63" s="7">
        <v>0</v>
      </c>
      <c r="I63" s="8">
        <v>0</v>
      </c>
      <c r="J63" s="91"/>
    </row>
    <row r="64" spans="1:32">
      <c r="A64" s="77"/>
      <c r="B64" s="20"/>
      <c r="C64" s="20"/>
      <c r="D64" s="1135" t="s">
        <v>31</v>
      </c>
      <c r="E64" s="966"/>
      <c r="F64" s="148">
        <v>24.623999999999999</v>
      </c>
      <c r="G64" s="6">
        <v>8.9999999999999993E-3</v>
      </c>
      <c r="H64" s="7">
        <v>0.193</v>
      </c>
      <c r="I64" s="8">
        <v>24.826000000000001</v>
      </c>
      <c r="J64" s="91"/>
    </row>
    <row r="65" spans="1:32">
      <c r="A65" s="75"/>
      <c r="B65" s="76"/>
      <c r="C65" s="1128" t="s">
        <v>182</v>
      </c>
      <c r="D65" s="1128"/>
      <c r="E65" s="968"/>
      <c r="F65" s="148">
        <v>-17.989000000000001</v>
      </c>
      <c r="G65" s="6">
        <v>0.38100000000000001</v>
      </c>
      <c r="H65" s="15">
        <v>0</v>
      </c>
      <c r="I65" s="8">
        <v>-17.608000000000001</v>
      </c>
      <c r="J65" s="91"/>
    </row>
    <row r="66" spans="1:32">
      <c r="A66" s="77"/>
      <c r="B66" s="20"/>
      <c r="C66" s="20"/>
      <c r="D66" s="1135" t="s">
        <v>30</v>
      </c>
      <c r="E66" s="966"/>
      <c r="F66" s="148">
        <v>-17.989000000000001</v>
      </c>
      <c r="G66" s="6">
        <v>0</v>
      </c>
      <c r="H66" s="7">
        <v>0</v>
      </c>
      <c r="I66" s="8">
        <v>-17.989000000000001</v>
      </c>
      <c r="J66" s="91"/>
    </row>
    <row r="67" spans="1:32">
      <c r="A67" s="77"/>
      <c r="B67" s="20"/>
      <c r="C67" s="20"/>
      <c r="D67" s="1135" t="s">
        <v>31</v>
      </c>
      <c r="E67" s="966"/>
      <c r="F67" s="148">
        <v>0</v>
      </c>
      <c r="G67" s="6">
        <v>0.38100000000000001</v>
      </c>
      <c r="H67" s="7">
        <v>0</v>
      </c>
      <c r="I67" s="8">
        <v>0.38100000000000001</v>
      </c>
      <c r="J67" s="91"/>
    </row>
    <row r="68" spans="1:32" ht="15" customHeight="1">
      <c r="A68" s="75"/>
      <c r="B68" s="76"/>
      <c r="C68" s="1128" t="s">
        <v>183</v>
      </c>
      <c r="D68" s="1128"/>
      <c r="E68" s="968"/>
      <c r="F68" s="148">
        <v>0.23799999999999999</v>
      </c>
      <c r="G68" s="6">
        <v>0</v>
      </c>
      <c r="H68" s="6">
        <v>0</v>
      </c>
      <c r="I68" s="8">
        <v>0.23799999999999999</v>
      </c>
      <c r="J68" s="91"/>
    </row>
    <row r="69" spans="1:32">
      <c r="A69" s="75"/>
      <c r="B69" s="76"/>
      <c r="C69" s="1128" t="s">
        <v>184</v>
      </c>
      <c r="D69" s="1128"/>
      <c r="E69" s="968"/>
      <c r="F69" s="148">
        <v>0.122</v>
      </c>
      <c r="G69" s="6">
        <v>0.108</v>
      </c>
      <c r="H69" s="7">
        <v>0</v>
      </c>
      <c r="I69" s="8">
        <v>0.23</v>
      </c>
      <c r="J69" s="91"/>
    </row>
    <row r="70" spans="1:32" s="4" customFormat="1" ht="28.5" customHeight="1">
      <c r="A70" s="79">
        <v>6</v>
      </c>
      <c r="B70" s="1130" t="s">
        <v>127</v>
      </c>
      <c r="C70" s="1130"/>
      <c r="D70" s="1130"/>
      <c r="E70" s="974"/>
      <c r="F70" s="149">
        <v>0</v>
      </c>
      <c r="G70" s="80">
        <v>0</v>
      </c>
      <c r="H70" s="81">
        <v>0</v>
      </c>
      <c r="I70" s="8">
        <v>0</v>
      </c>
      <c r="J70" s="9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24.75" hidden="1" customHeight="1">
      <c r="A71" s="75"/>
      <c r="B71" s="20"/>
      <c r="C71" s="1128" t="s">
        <v>49</v>
      </c>
      <c r="D71" s="1128"/>
      <c r="E71" s="968"/>
      <c r="F71" s="148">
        <v>0</v>
      </c>
      <c r="G71" s="6">
        <v>0</v>
      </c>
      <c r="H71" s="7">
        <v>0</v>
      </c>
      <c r="I71" s="8">
        <v>0</v>
      </c>
      <c r="J71" s="91"/>
    </row>
    <row r="72" spans="1:32" ht="12.75" hidden="1" customHeight="1">
      <c r="A72" s="77"/>
      <c r="B72" s="20"/>
      <c r="C72" s="20"/>
      <c r="D72" s="1135" t="s">
        <v>30</v>
      </c>
      <c r="E72" s="966"/>
      <c r="F72" s="148">
        <v>0</v>
      </c>
      <c r="G72" s="6">
        <v>0</v>
      </c>
      <c r="H72" s="7">
        <v>0</v>
      </c>
      <c r="I72" s="8">
        <v>0</v>
      </c>
      <c r="J72" s="91"/>
    </row>
    <row r="73" spans="1:32" ht="12.75" hidden="1" customHeight="1">
      <c r="A73" s="77"/>
      <c r="B73" s="20"/>
      <c r="C73" s="20"/>
      <c r="D73" s="1135" t="s">
        <v>31</v>
      </c>
      <c r="E73" s="966"/>
      <c r="F73" s="148">
        <v>0</v>
      </c>
      <c r="G73" s="6">
        <v>0</v>
      </c>
      <c r="H73" s="7">
        <v>0</v>
      </c>
      <c r="I73" s="8">
        <v>0</v>
      </c>
      <c r="J73" s="91"/>
    </row>
    <row r="74" spans="1:32" ht="16.5" hidden="1" customHeight="1">
      <c r="A74" s="75"/>
      <c r="B74" s="76"/>
      <c r="C74" s="1128" t="s">
        <v>32</v>
      </c>
      <c r="D74" s="1128"/>
      <c r="E74" s="968"/>
      <c r="F74" s="148">
        <v>0</v>
      </c>
      <c r="G74" s="6">
        <v>0</v>
      </c>
      <c r="H74" s="6">
        <v>0</v>
      </c>
      <c r="I74" s="8">
        <v>0</v>
      </c>
      <c r="J74" s="91"/>
    </row>
    <row r="75" spans="1:32" ht="12.75" hidden="1" customHeight="1">
      <c r="A75" s="77"/>
      <c r="B75" s="20"/>
      <c r="C75" s="20"/>
      <c r="D75" s="1135" t="s">
        <v>30</v>
      </c>
      <c r="E75" s="966"/>
      <c r="F75" s="148">
        <v>0</v>
      </c>
      <c r="G75" s="6">
        <v>0</v>
      </c>
      <c r="H75" s="7">
        <v>0</v>
      </c>
      <c r="I75" s="8">
        <v>0</v>
      </c>
      <c r="J75" s="91"/>
    </row>
    <row r="76" spans="1:32" ht="12.75" hidden="1" customHeight="1">
      <c r="A76" s="77"/>
      <c r="B76" s="20"/>
      <c r="C76" s="20"/>
      <c r="D76" s="1135" t="s">
        <v>31</v>
      </c>
      <c r="E76" s="966"/>
      <c r="F76" s="148">
        <v>0</v>
      </c>
      <c r="G76" s="6">
        <v>0</v>
      </c>
      <c r="H76" s="7">
        <v>0</v>
      </c>
      <c r="I76" s="8">
        <v>0</v>
      </c>
      <c r="J76" s="91"/>
    </row>
    <row r="77" spans="1:32" ht="12.75" hidden="1" customHeight="1">
      <c r="A77" s="77"/>
      <c r="B77" s="20"/>
      <c r="C77" s="20"/>
      <c r="D77" s="1138" t="s">
        <v>33</v>
      </c>
      <c r="E77" s="979"/>
      <c r="F77" s="148">
        <v>0</v>
      </c>
      <c r="G77" s="6">
        <v>0</v>
      </c>
      <c r="H77" s="7">
        <v>0</v>
      </c>
      <c r="I77" s="8">
        <v>0</v>
      </c>
      <c r="J77" s="91"/>
    </row>
    <row r="78" spans="1:32" ht="18.75" hidden="1" customHeight="1">
      <c r="A78" s="75"/>
      <c r="B78" s="76"/>
      <c r="C78" s="1128" t="s">
        <v>26</v>
      </c>
      <c r="D78" s="1128"/>
      <c r="E78" s="968"/>
      <c r="F78" s="148">
        <v>0</v>
      </c>
      <c r="G78" s="6">
        <v>0</v>
      </c>
      <c r="H78" s="7">
        <v>0</v>
      </c>
      <c r="I78" s="8">
        <v>0</v>
      </c>
      <c r="J78" s="91"/>
    </row>
    <row r="79" spans="1:32" s="4" customFormat="1">
      <c r="A79" s="79">
        <v>7</v>
      </c>
      <c r="B79" s="1130" t="s">
        <v>190</v>
      </c>
      <c r="C79" s="1130"/>
      <c r="D79" s="1130"/>
      <c r="E79" s="974"/>
      <c r="F79" s="149">
        <v>158.64500000000001</v>
      </c>
      <c r="G79" s="80">
        <v>35.402999999999999</v>
      </c>
      <c r="H79" s="81">
        <v>7.83</v>
      </c>
      <c r="I79" s="8">
        <v>201.87799999999999</v>
      </c>
      <c r="J79" s="9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>
      <c r="A80" s="75"/>
      <c r="B80" s="76"/>
      <c r="C80" s="1126" t="s">
        <v>129</v>
      </c>
      <c r="D80" s="1126"/>
      <c r="E80" s="971"/>
      <c r="F80" s="148">
        <v>134.53200000000001</v>
      </c>
      <c r="G80" s="6">
        <v>-17.835999999999999</v>
      </c>
      <c r="H80" s="7">
        <v>5.3159999999999998</v>
      </c>
      <c r="I80" s="8">
        <v>122.012</v>
      </c>
      <c r="J80" s="91"/>
    </row>
    <row r="81" spans="1:32">
      <c r="A81" s="75"/>
      <c r="B81" s="76"/>
      <c r="C81" s="1126" t="s">
        <v>130</v>
      </c>
      <c r="D81" s="1126"/>
      <c r="E81" s="971"/>
      <c r="F81" s="148">
        <v>23.72</v>
      </c>
      <c r="G81" s="6">
        <v>45.411999999999999</v>
      </c>
      <c r="H81" s="7">
        <v>2.4689999999999999</v>
      </c>
      <c r="I81" s="8">
        <v>71.600999999999999</v>
      </c>
      <c r="J81" s="91"/>
    </row>
    <row r="82" spans="1:32">
      <c r="A82" s="75"/>
      <c r="B82" s="76"/>
      <c r="C82" s="971" t="s">
        <v>131</v>
      </c>
      <c r="D82" s="972"/>
      <c r="E82" s="972"/>
      <c r="F82" s="148">
        <v>0.39300000000000002</v>
      </c>
      <c r="G82" s="6">
        <v>7.827</v>
      </c>
      <c r="H82" s="7">
        <v>4.4999999999999998E-2</v>
      </c>
      <c r="I82" s="8">
        <v>8.2650000000000006</v>
      </c>
      <c r="J82" s="91"/>
    </row>
    <row r="83" spans="1:32" s="4" customFormat="1">
      <c r="A83" s="79">
        <v>8</v>
      </c>
      <c r="B83" s="1129" t="s">
        <v>132</v>
      </c>
      <c r="C83" s="1129"/>
      <c r="D83" s="1129"/>
      <c r="E83" s="984"/>
      <c r="F83" s="149">
        <v>259.94400000000002</v>
      </c>
      <c r="G83" s="80">
        <v>54.956000000000003</v>
      </c>
      <c r="H83" s="81">
        <v>16.364999999999998</v>
      </c>
      <c r="I83" s="8">
        <v>331.26499999999999</v>
      </c>
      <c r="J83" s="9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>
      <c r="A84" s="75"/>
      <c r="B84" s="76"/>
      <c r="C84" s="968" t="s">
        <v>133</v>
      </c>
      <c r="D84" s="969"/>
      <c r="E84" s="969"/>
      <c r="F84" s="148">
        <v>6.9359999999999999</v>
      </c>
      <c r="G84" s="6">
        <v>4.8000000000000001E-2</v>
      </c>
      <c r="H84" s="7">
        <v>0</v>
      </c>
      <c r="I84" s="8">
        <v>6.984</v>
      </c>
      <c r="J84" s="91"/>
    </row>
    <row r="85" spans="1:32">
      <c r="A85" s="75"/>
      <c r="B85" s="76"/>
      <c r="C85" s="1128" t="s">
        <v>134</v>
      </c>
      <c r="D85" s="1128"/>
      <c r="E85" s="968"/>
      <c r="F85" s="148">
        <v>1E-3</v>
      </c>
      <c r="G85" s="6">
        <v>0</v>
      </c>
      <c r="H85" s="7">
        <v>0</v>
      </c>
      <c r="I85" s="8">
        <v>1E-3</v>
      </c>
      <c r="J85" s="91"/>
    </row>
    <row r="86" spans="1:32">
      <c r="A86" s="75"/>
      <c r="B86" s="76"/>
      <c r="C86" s="1126" t="s">
        <v>135</v>
      </c>
      <c r="D86" s="1126"/>
      <c r="E86" s="971"/>
      <c r="F86" s="148">
        <v>2.266</v>
      </c>
      <c r="G86" s="6">
        <v>0.152</v>
      </c>
      <c r="H86" s="7">
        <v>2E-3</v>
      </c>
      <c r="I86" s="8">
        <v>2.42</v>
      </c>
      <c r="J86" s="91"/>
    </row>
    <row r="87" spans="1:32">
      <c r="A87" s="75"/>
      <c r="B87" s="76"/>
      <c r="C87" s="1128" t="s">
        <v>187</v>
      </c>
      <c r="D87" s="1128"/>
      <c r="E87" s="968"/>
      <c r="F87" s="148">
        <v>100.036</v>
      </c>
      <c r="G87" s="6">
        <v>24.984999999999999</v>
      </c>
      <c r="H87" s="7">
        <v>1.802</v>
      </c>
      <c r="I87" s="8">
        <v>126.82299999999999</v>
      </c>
      <c r="J87" s="91"/>
    </row>
    <row r="88" spans="1:32">
      <c r="A88" s="75"/>
      <c r="B88" s="76"/>
      <c r="C88" s="1126" t="s">
        <v>188</v>
      </c>
      <c r="D88" s="1126"/>
      <c r="E88" s="971"/>
      <c r="F88" s="148">
        <v>0.113</v>
      </c>
      <c r="G88" s="6">
        <v>0.68</v>
      </c>
      <c r="H88" s="7">
        <v>0</v>
      </c>
      <c r="I88" s="8">
        <v>0.79300000000000004</v>
      </c>
      <c r="J88" s="91"/>
    </row>
    <row r="89" spans="1:32">
      <c r="A89" s="75"/>
      <c r="B89" s="76"/>
      <c r="C89" s="1126" t="s">
        <v>74</v>
      </c>
      <c r="D89" s="1126"/>
      <c r="E89" s="971"/>
      <c r="F89" s="148">
        <v>84.287000000000006</v>
      </c>
      <c r="G89" s="6">
        <v>23.143000000000001</v>
      </c>
      <c r="H89" s="7">
        <v>10.355</v>
      </c>
      <c r="I89" s="8">
        <v>117.785</v>
      </c>
      <c r="J89" s="91"/>
    </row>
    <row r="90" spans="1:32">
      <c r="A90" s="75"/>
      <c r="B90" s="76"/>
      <c r="C90" s="968" t="s">
        <v>138</v>
      </c>
      <c r="D90" s="969"/>
      <c r="E90" s="969"/>
      <c r="F90" s="148">
        <v>66.296999999999997</v>
      </c>
      <c r="G90" s="6">
        <v>5.89</v>
      </c>
      <c r="H90" s="7">
        <v>4.2060000000000004</v>
      </c>
      <c r="I90" s="8">
        <v>76.393000000000001</v>
      </c>
      <c r="J90" s="91"/>
    </row>
    <row r="91" spans="1:32">
      <c r="A91" s="75"/>
      <c r="B91" s="76"/>
      <c r="C91" s="1132" t="s">
        <v>75</v>
      </c>
      <c r="D91" s="1132"/>
      <c r="E91" s="981"/>
      <c r="F91" s="148">
        <v>8.0000000000000002E-3</v>
      </c>
      <c r="G91" s="6">
        <v>5.8000000000000003E-2</v>
      </c>
      <c r="H91" s="7">
        <v>0</v>
      </c>
      <c r="I91" s="8">
        <v>6.6000000000000003E-2</v>
      </c>
      <c r="J91" s="91"/>
    </row>
    <row r="92" spans="1:32" s="4" customFormat="1" ht="30.75" customHeight="1">
      <c r="A92" s="79">
        <v>9</v>
      </c>
      <c r="B92" s="1130" t="s">
        <v>139</v>
      </c>
      <c r="C92" s="1130"/>
      <c r="D92" s="1130"/>
      <c r="E92" s="974"/>
      <c r="F92" s="149">
        <v>-1413.7360000000001</v>
      </c>
      <c r="G92" s="80">
        <v>-94.322000000000003</v>
      </c>
      <c r="H92" s="84">
        <v>-67.724000000000004</v>
      </c>
      <c r="I92" s="8">
        <v>-1575.7819999999999</v>
      </c>
      <c r="J92" s="9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75"/>
      <c r="B93" s="76"/>
      <c r="C93" s="1126" t="s">
        <v>140</v>
      </c>
      <c r="D93" s="1126"/>
      <c r="E93" s="971"/>
      <c r="F93" s="148">
        <v>-2171.3980000000001</v>
      </c>
      <c r="G93" s="6">
        <v>-294.29899999999998</v>
      </c>
      <c r="H93" s="15">
        <v>-120.565</v>
      </c>
      <c r="I93" s="8">
        <v>-2586.2620000000002</v>
      </c>
      <c r="J93" s="91"/>
    </row>
    <row r="94" spans="1:32">
      <c r="A94" s="77"/>
      <c r="B94" s="20"/>
      <c r="C94" s="20"/>
      <c r="D94" s="1131" t="s">
        <v>141</v>
      </c>
      <c r="E94" s="977"/>
      <c r="F94" s="148">
        <v>-2133.4659999999999</v>
      </c>
      <c r="G94" s="6">
        <v>-286.05799999999999</v>
      </c>
      <c r="H94" s="16">
        <v>-120.565</v>
      </c>
      <c r="I94" s="8">
        <v>-2540.0889999999999</v>
      </c>
      <c r="J94" s="91"/>
    </row>
    <row r="95" spans="1:32">
      <c r="A95" s="77"/>
      <c r="B95" s="20"/>
      <c r="C95" s="20"/>
      <c r="D95" s="1131" t="s">
        <v>142</v>
      </c>
      <c r="E95" s="977"/>
      <c r="F95" s="148">
        <v>-37.932000000000002</v>
      </c>
      <c r="G95" s="6">
        <v>-8.2409999999999997</v>
      </c>
      <c r="H95" s="16">
        <v>0</v>
      </c>
      <c r="I95" s="8">
        <v>-46.173000000000002</v>
      </c>
      <c r="J95" s="91"/>
    </row>
    <row r="96" spans="1:32">
      <c r="A96" s="85"/>
      <c r="B96" s="76"/>
      <c r="C96" s="1128" t="s">
        <v>143</v>
      </c>
      <c r="D96" s="1128"/>
      <c r="E96" s="968"/>
      <c r="F96" s="148">
        <v>757.66200000000003</v>
      </c>
      <c r="G96" s="6">
        <v>199.977</v>
      </c>
      <c r="H96" s="15">
        <v>52.841000000000001</v>
      </c>
      <c r="I96" s="8">
        <v>1010.48</v>
      </c>
      <c r="J96" s="91"/>
    </row>
    <row r="97" spans="1:32">
      <c r="A97" s="77"/>
      <c r="B97" s="20"/>
      <c r="C97" s="20"/>
      <c r="D97" s="1131" t="s">
        <v>144</v>
      </c>
      <c r="E97" s="977"/>
      <c r="F97" s="148">
        <v>723.31200000000001</v>
      </c>
      <c r="G97" s="6">
        <v>199.47</v>
      </c>
      <c r="H97" s="7">
        <v>52.841000000000001</v>
      </c>
      <c r="I97" s="8">
        <v>975.62300000000005</v>
      </c>
      <c r="J97" s="91"/>
    </row>
    <row r="98" spans="1:32">
      <c r="A98" s="77"/>
      <c r="B98" s="20"/>
      <c r="C98" s="20"/>
      <c r="D98" s="1131" t="s">
        <v>145</v>
      </c>
      <c r="E98" s="977"/>
      <c r="F98" s="148">
        <v>34.35</v>
      </c>
      <c r="G98" s="6">
        <v>0.50700000000000001</v>
      </c>
      <c r="H98" s="7">
        <v>0</v>
      </c>
      <c r="I98" s="8">
        <v>34.856999999999999</v>
      </c>
      <c r="J98" s="91"/>
    </row>
    <row r="99" spans="1:32" ht="12.75" hidden="1" customHeight="1">
      <c r="A99" s="77"/>
      <c r="B99" s="20"/>
      <c r="C99" s="971" t="s">
        <v>192</v>
      </c>
      <c r="D99" s="972"/>
      <c r="E99" s="972"/>
      <c r="F99" s="148">
        <v>0</v>
      </c>
      <c r="G99" s="6">
        <v>0</v>
      </c>
      <c r="H99" s="7">
        <v>0</v>
      </c>
      <c r="I99" s="8">
        <v>0</v>
      </c>
      <c r="J99" s="91"/>
    </row>
    <row r="100" spans="1:32" s="4" customFormat="1">
      <c r="A100" s="79">
        <v>10</v>
      </c>
      <c r="B100" s="1130" t="s">
        <v>146</v>
      </c>
      <c r="C100" s="1130"/>
      <c r="D100" s="1130"/>
      <c r="E100" s="974"/>
      <c r="F100" s="149">
        <v>-15.244999999999999</v>
      </c>
      <c r="G100" s="80">
        <v>-138.99799999999999</v>
      </c>
      <c r="H100" s="81">
        <v>-3.6869999999999998</v>
      </c>
      <c r="I100" s="8">
        <v>-157.93</v>
      </c>
      <c r="J100" s="9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>
      <c r="A101" s="75"/>
      <c r="B101" s="76"/>
      <c r="C101" s="1128" t="s">
        <v>147</v>
      </c>
      <c r="D101" s="1128"/>
      <c r="E101" s="968"/>
      <c r="F101" s="148">
        <v>-15.244999999999999</v>
      </c>
      <c r="G101" s="6">
        <v>-138.99799999999999</v>
      </c>
      <c r="H101" s="7">
        <v>-3.6869999999999998</v>
      </c>
      <c r="I101" s="8">
        <v>-157.93</v>
      </c>
      <c r="J101" s="91"/>
    </row>
    <row r="102" spans="1:32" ht="12.75" hidden="1" customHeight="1">
      <c r="A102" s="75"/>
      <c r="B102" s="76"/>
      <c r="C102" s="1128" t="s">
        <v>27</v>
      </c>
      <c r="D102" s="1128"/>
      <c r="E102" s="968"/>
      <c r="F102" s="148">
        <v>0</v>
      </c>
      <c r="G102" s="6">
        <v>0</v>
      </c>
      <c r="H102" s="7">
        <v>0</v>
      </c>
      <c r="I102" s="8">
        <v>0</v>
      </c>
      <c r="J102" s="91"/>
    </row>
    <row r="103" spans="1:32" s="4" customFormat="1">
      <c r="A103" s="79">
        <v>11</v>
      </c>
      <c r="B103" s="1129" t="s">
        <v>148</v>
      </c>
      <c r="C103" s="1129"/>
      <c r="D103" s="1129"/>
      <c r="E103" s="984"/>
      <c r="F103" s="149">
        <v>-600.94399999999996</v>
      </c>
      <c r="G103" s="80">
        <v>-332.58100000000002</v>
      </c>
      <c r="H103" s="81">
        <v>-78.799000000000007</v>
      </c>
      <c r="I103" s="8">
        <v>-1012.324</v>
      </c>
      <c r="J103" s="9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s="4" customFormat="1">
      <c r="A104" s="79">
        <v>12</v>
      </c>
      <c r="B104" s="82" t="s">
        <v>149</v>
      </c>
      <c r="C104" s="82"/>
      <c r="D104" s="82"/>
      <c r="E104" s="83"/>
      <c r="F104" s="149">
        <v>-140.142</v>
      </c>
      <c r="G104" s="80">
        <v>-94.665999999999997</v>
      </c>
      <c r="H104" s="81">
        <v>-21.859000000000002</v>
      </c>
      <c r="I104" s="8">
        <v>-256.66699999999997</v>
      </c>
      <c r="J104" s="9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s="4" customFormat="1">
      <c r="A105" s="79">
        <v>13</v>
      </c>
      <c r="B105" s="1129" t="s">
        <v>150</v>
      </c>
      <c r="C105" s="1129"/>
      <c r="D105" s="1129"/>
      <c r="E105" s="984"/>
      <c r="F105" s="149">
        <v>-818.65099999999995</v>
      </c>
      <c r="G105" s="80">
        <v>-438.38</v>
      </c>
      <c r="H105" s="17">
        <v>-106.782</v>
      </c>
      <c r="I105" s="8">
        <v>-1363.8130000000001</v>
      </c>
      <c r="J105" s="9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75"/>
      <c r="B106" s="76"/>
      <c r="C106" s="1126" t="s">
        <v>151</v>
      </c>
      <c r="D106" s="1126"/>
      <c r="E106" s="971"/>
      <c r="F106" s="148">
        <v>-426.02600000000001</v>
      </c>
      <c r="G106" s="6">
        <v>-305.10599999999999</v>
      </c>
      <c r="H106" s="7">
        <v>-88.430999999999997</v>
      </c>
      <c r="I106" s="8">
        <v>-819.56299999999999</v>
      </c>
      <c r="J106" s="91"/>
    </row>
    <row r="107" spans="1:32">
      <c r="A107" s="75"/>
      <c r="B107" s="76"/>
      <c r="C107" s="1126" t="s">
        <v>152</v>
      </c>
      <c r="D107" s="1126"/>
      <c r="E107" s="971"/>
      <c r="F107" s="148">
        <v>-245.15199999999999</v>
      </c>
      <c r="G107" s="6">
        <v>-61.755000000000003</v>
      </c>
      <c r="H107" s="7">
        <v>-13.528</v>
      </c>
      <c r="I107" s="8">
        <v>-320.435</v>
      </c>
      <c r="J107" s="91"/>
    </row>
    <row r="108" spans="1:32" ht="12.75" hidden="1" customHeight="1">
      <c r="A108" s="75"/>
      <c r="B108" s="76"/>
      <c r="C108" s="1126" t="s">
        <v>50</v>
      </c>
      <c r="D108" s="1126"/>
      <c r="E108" s="971"/>
      <c r="F108" s="148">
        <v>0</v>
      </c>
      <c r="G108" s="6">
        <v>0</v>
      </c>
      <c r="H108" s="7">
        <v>0</v>
      </c>
      <c r="I108" s="8">
        <v>0</v>
      </c>
      <c r="J108" s="91"/>
    </row>
    <row r="109" spans="1:32">
      <c r="A109" s="75"/>
      <c r="B109" s="76"/>
      <c r="C109" s="1128" t="s">
        <v>51</v>
      </c>
      <c r="D109" s="1128"/>
      <c r="E109" s="968"/>
      <c r="F109" s="148">
        <v>-0.77500000000000002</v>
      </c>
      <c r="G109" s="6">
        <v>0</v>
      </c>
      <c r="H109" s="7">
        <v>0</v>
      </c>
      <c r="I109" s="8">
        <v>-0.77500000000000002</v>
      </c>
      <c r="J109" s="91"/>
    </row>
    <row r="110" spans="1:32">
      <c r="A110" s="75"/>
      <c r="B110" s="76"/>
      <c r="C110" s="1128" t="s">
        <v>153</v>
      </c>
      <c r="D110" s="1128"/>
      <c r="E110" s="968"/>
      <c r="F110" s="148">
        <v>-77.820999999999998</v>
      </c>
      <c r="G110" s="6">
        <v>-24.469000000000001</v>
      </c>
      <c r="H110" s="7">
        <v>-2.5659999999999998</v>
      </c>
      <c r="I110" s="8">
        <v>-104.85599999999999</v>
      </c>
      <c r="J110" s="91"/>
    </row>
    <row r="111" spans="1:32">
      <c r="A111" s="75"/>
      <c r="B111" s="76"/>
      <c r="C111" s="1126" t="s">
        <v>154</v>
      </c>
      <c r="D111" s="1126"/>
      <c r="E111" s="971"/>
      <c r="F111" s="148">
        <v>-31.745999999999999</v>
      </c>
      <c r="G111" s="6">
        <v>-3.2269999999999999</v>
      </c>
      <c r="H111" s="7">
        <v>0</v>
      </c>
      <c r="I111" s="8">
        <v>-34.972999999999999</v>
      </c>
      <c r="J111" s="91"/>
    </row>
    <row r="112" spans="1:32">
      <c r="A112" s="75"/>
      <c r="B112" s="76"/>
      <c r="C112" s="1126" t="s">
        <v>84</v>
      </c>
      <c r="D112" s="1126"/>
      <c r="E112" s="971"/>
      <c r="F112" s="148">
        <v>-36.960999999999999</v>
      </c>
      <c r="G112" s="6">
        <v>-43.438000000000002</v>
      </c>
      <c r="H112" s="7">
        <v>-2.2570000000000001</v>
      </c>
      <c r="I112" s="8">
        <v>-82.656000000000006</v>
      </c>
      <c r="J112" s="91"/>
    </row>
    <row r="113" spans="1:32">
      <c r="A113" s="75"/>
      <c r="B113" s="76"/>
      <c r="C113" s="1132" t="s">
        <v>85</v>
      </c>
      <c r="D113" s="1132"/>
      <c r="E113" s="981"/>
      <c r="F113" s="148">
        <v>-0.17</v>
      </c>
      <c r="G113" s="6">
        <v>-0.38500000000000001</v>
      </c>
      <c r="H113" s="7">
        <v>0</v>
      </c>
      <c r="I113" s="8">
        <v>-0.55500000000000005</v>
      </c>
      <c r="J113" s="91"/>
    </row>
    <row r="114" spans="1:32" s="4" customFormat="1" ht="13.5" thickBot="1">
      <c r="A114" s="86">
        <v>14</v>
      </c>
      <c r="B114" s="1127" t="s">
        <v>189</v>
      </c>
      <c r="C114" s="1127"/>
      <c r="D114" s="1127"/>
      <c r="E114" s="1001"/>
      <c r="F114" s="151">
        <v>79.698999999999998</v>
      </c>
      <c r="G114" s="87">
        <v>-1.63</v>
      </c>
      <c r="H114" s="88">
        <v>-120.13200000000001</v>
      </c>
      <c r="I114" s="11">
        <v>-42.063000000000002</v>
      </c>
      <c r="J114" s="9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idden="1">
      <c r="A115" s="89">
        <v>15</v>
      </c>
      <c r="B115" s="1136" t="s">
        <v>28</v>
      </c>
      <c r="C115" s="1136"/>
      <c r="D115" s="1136"/>
      <c r="E115" s="1137"/>
      <c r="F115" s="91">
        <v>0</v>
      </c>
      <c r="G115" s="91">
        <v>0</v>
      </c>
      <c r="H115" s="91" t="e">
        <v>#REF!</v>
      </c>
      <c r="I115" s="91" t="e">
        <v>#REF!</v>
      </c>
      <c r="J115" s="91"/>
    </row>
    <row r="116" spans="1:32" ht="13.5" hidden="1" thickBot="1">
      <c r="A116" s="86">
        <v>16</v>
      </c>
      <c r="B116" s="1127" t="s">
        <v>29</v>
      </c>
      <c r="C116" s="1127"/>
      <c r="D116" s="1127"/>
      <c r="E116" s="1001"/>
      <c r="F116" s="91">
        <v>52189</v>
      </c>
      <c r="G116" s="91">
        <v>59997</v>
      </c>
      <c r="H116" s="91" t="e">
        <v>#REF!</v>
      </c>
      <c r="I116" s="91" t="e">
        <v>#REF!</v>
      </c>
      <c r="J116" s="91"/>
    </row>
    <row r="118" spans="1:32" ht="14.25">
      <c r="A118" s="90" t="s">
        <v>193</v>
      </c>
    </row>
    <row r="119" spans="1:32" ht="15">
      <c r="F119" s="145"/>
      <c r="G119" s="145"/>
      <c r="H119" s="145"/>
      <c r="I119" s="145"/>
    </row>
    <row r="120" spans="1:32">
      <c r="F120" s="140"/>
      <c r="G120" s="140"/>
      <c r="H120" s="140"/>
      <c r="I120" s="140"/>
    </row>
  </sheetData>
  <mergeCells count="93">
    <mergeCell ref="H4:I4"/>
    <mergeCell ref="B5:E5"/>
    <mergeCell ref="B6:E6"/>
    <mergeCell ref="C7:E7"/>
    <mergeCell ref="D8:E8"/>
    <mergeCell ref="D9:E9"/>
    <mergeCell ref="C10:E10"/>
    <mergeCell ref="C14:E14"/>
    <mergeCell ref="C15:E15"/>
    <mergeCell ref="D21:E21"/>
    <mergeCell ref="C22:E22"/>
    <mergeCell ref="D23:E23"/>
    <mergeCell ref="D24:E24"/>
    <mergeCell ref="C25:E25"/>
    <mergeCell ref="D26:E26"/>
    <mergeCell ref="D27:E27"/>
    <mergeCell ref="D28:E28"/>
    <mergeCell ref="D29:E29"/>
    <mergeCell ref="C31:E31"/>
    <mergeCell ref="B32:E32"/>
    <mergeCell ref="C33:E33"/>
    <mergeCell ref="D34:E34"/>
    <mergeCell ref="D35:E35"/>
    <mergeCell ref="C36:E36"/>
    <mergeCell ref="C40:E40"/>
    <mergeCell ref="C41:E41"/>
    <mergeCell ref="D47:E47"/>
    <mergeCell ref="C48:E48"/>
    <mergeCell ref="D49:E49"/>
    <mergeCell ref="C51:E51"/>
    <mergeCell ref="D52:E52"/>
    <mergeCell ref="D53:E53"/>
    <mergeCell ref="D54:E54"/>
    <mergeCell ref="D55:E55"/>
    <mergeCell ref="B57:E57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C68:E68"/>
    <mergeCell ref="C69:E69"/>
    <mergeCell ref="B70:E70"/>
    <mergeCell ref="C71:E71"/>
    <mergeCell ref="D72:E72"/>
    <mergeCell ref="D73:E73"/>
    <mergeCell ref="C74:E74"/>
    <mergeCell ref="D75:E75"/>
    <mergeCell ref="D76:E76"/>
    <mergeCell ref="D77:E77"/>
    <mergeCell ref="C78:E78"/>
    <mergeCell ref="B79:E79"/>
    <mergeCell ref="C80:E80"/>
    <mergeCell ref="C81:E81"/>
    <mergeCell ref="C82:E82"/>
    <mergeCell ref="B83:E83"/>
    <mergeCell ref="C84:E84"/>
    <mergeCell ref="C85:E85"/>
    <mergeCell ref="C86:E86"/>
    <mergeCell ref="C87:E87"/>
    <mergeCell ref="C88:E88"/>
    <mergeCell ref="C101:E101"/>
    <mergeCell ref="C90:E90"/>
    <mergeCell ref="C91:E91"/>
    <mergeCell ref="B92:E92"/>
    <mergeCell ref="C93:E93"/>
    <mergeCell ref="D94:E94"/>
    <mergeCell ref="D95:E95"/>
    <mergeCell ref="C96:E96"/>
    <mergeCell ref="D97:E97"/>
    <mergeCell ref="D98:E98"/>
    <mergeCell ref="C99:E99"/>
    <mergeCell ref="B100:E100"/>
    <mergeCell ref="B115:E115"/>
    <mergeCell ref="B116:E116"/>
    <mergeCell ref="A2:I2"/>
    <mergeCell ref="C109:E109"/>
    <mergeCell ref="C110:E110"/>
    <mergeCell ref="C111:E111"/>
    <mergeCell ref="C112:E112"/>
    <mergeCell ref="C113:E113"/>
    <mergeCell ref="B114:E114"/>
    <mergeCell ref="C102:E102"/>
    <mergeCell ref="B103:E103"/>
    <mergeCell ref="B105:E105"/>
    <mergeCell ref="C106:E106"/>
    <mergeCell ref="C107:E107"/>
    <mergeCell ref="C108:E108"/>
    <mergeCell ref="C89:E8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workbookViewId="0">
      <selection activeCell="L34" sqref="L34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6" width="11.28515625" style="1" customWidth="1"/>
    <col min="7" max="7" width="11" style="1" customWidth="1"/>
    <col min="8" max="8" width="9.140625" style="1" customWidth="1"/>
    <col min="9" max="9" width="11.28515625" style="1" customWidth="1"/>
    <col min="10" max="32" width="9.140625" style="1"/>
    <col min="33" max="16384" width="9.140625" style="2"/>
  </cols>
  <sheetData>
    <row r="2" spans="1:10">
      <c r="A2" s="1153" t="s">
        <v>199</v>
      </c>
      <c r="B2" s="1153"/>
      <c r="C2" s="1153"/>
      <c r="D2" s="1153"/>
      <c r="E2" s="1153"/>
      <c r="F2" s="1153"/>
      <c r="G2" s="1153"/>
      <c r="H2" s="1153"/>
      <c r="I2" s="1153"/>
    </row>
    <row r="4" spans="1:10" ht="13.5" thickBot="1">
      <c r="F4" s="2"/>
      <c r="G4" s="2"/>
      <c r="H4" s="1186" t="s">
        <v>90</v>
      </c>
      <c r="I4" s="1186"/>
    </row>
    <row r="5" spans="1:10" ht="39" thickBot="1">
      <c r="A5" s="67" t="s">
        <v>177</v>
      </c>
      <c r="B5" s="1187" t="s">
        <v>89</v>
      </c>
      <c r="C5" s="1188"/>
      <c r="D5" s="1188"/>
      <c r="E5" s="1188"/>
      <c r="F5" s="356" t="s">
        <v>91</v>
      </c>
      <c r="G5" s="69" t="s">
        <v>92</v>
      </c>
      <c r="H5" s="70" t="s">
        <v>93</v>
      </c>
      <c r="I5" s="71" t="s">
        <v>94</v>
      </c>
    </row>
    <row r="6" spans="1:10">
      <c r="A6" s="72">
        <v>1</v>
      </c>
      <c r="B6" s="1134" t="s">
        <v>53</v>
      </c>
      <c r="C6" s="1134"/>
      <c r="D6" s="1134"/>
      <c r="E6" s="1004"/>
      <c r="F6" s="147">
        <v>6881.19</v>
      </c>
      <c r="G6" s="73">
        <v>2639.056</v>
      </c>
      <c r="H6" s="74">
        <v>447.91</v>
      </c>
      <c r="I6" s="5">
        <v>9968.155999999999</v>
      </c>
      <c r="J6" s="91"/>
    </row>
    <row r="7" spans="1:10">
      <c r="A7" s="75"/>
      <c r="B7" s="76"/>
      <c r="C7" s="971" t="s">
        <v>98</v>
      </c>
      <c r="D7" s="972"/>
      <c r="E7" s="972"/>
      <c r="F7" s="148">
        <v>2962.5439999999999</v>
      </c>
      <c r="G7" s="6">
        <v>1106.48</v>
      </c>
      <c r="H7" s="7">
        <v>222.76400000000001</v>
      </c>
      <c r="I7" s="8">
        <v>4291.7879999999996</v>
      </c>
      <c r="J7" s="91"/>
    </row>
    <row r="8" spans="1:10">
      <c r="A8" s="77"/>
      <c r="B8" s="20"/>
      <c r="C8" s="20"/>
      <c r="D8" s="1135" t="s">
        <v>99</v>
      </c>
      <c r="E8" s="966"/>
      <c r="F8" s="148">
        <v>2947.654</v>
      </c>
      <c r="G8" s="6">
        <v>1090.818</v>
      </c>
      <c r="H8" s="7">
        <v>222.76400000000001</v>
      </c>
      <c r="I8" s="8">
        <v>4261.2359999999999</v>
      </c>
      <c r="J8" s="91"/>
    </row>
    <row r="9" spans="1:10">
      <c r="A9" s="77"/>
      <c r="B9" s="20"/>
      <c r="C9" s="20"/>
      <c r="D9" s="1135" t="s">
        <v>100</v>
      </c>
      <c r="E9" s="966"/>
      <c r="F9" s="148">
        <v>14.89</v>
      </c>
      <c r="G9" s="6">
        <v>15.662000000000001</v>
      </c>
      <c r="H9" s="7">
        <v>0</v>
      </c>
      <c r="I9" s="8">
        <v>30.552</v>
      </c>
      <c r="J9" s="91"/>
    </row>
    <row r="10" spans="1:10">
      <c r="A10" s="75"/>
      <c r="B10" s="76"/>
      <c r="C10" s="1126" t="s">
        <v>101</v>
      </c>
      <c r="D10" s="1126"/>
      <c r="E10" s="971"/>
      <c r="F10" s="148">
        <v>427.32499999999999</v>
      </c>
      <c r="G10" s="6">
        <v>290.75</v>
      </c>
      <c r="H10" s="7">
        <v>37.780999999999999</v>
      </c>
      <c r="I10" s="8">
        <v>755.85599999999999</v>
      </c>
      <c r="J10" s="91"/>
    </row>
    <row r="11" spans="1:10">
      <c r="A11" s="77"/>
      <c r="B11" s="20"/>
      <c r="C11" s="20"/>
      <c r="D11" s="20" t="s">
        <v>102</v>
      </c>
      <c r="E11" s="21"/>
      <c r="F11" s="148">
        <v>418.27</v>
      </c>
      <c r="G11" s="6">
        <v>285.47699999999998</v>
      </c>
      <c r="H11" s="7">
        <v>37.780999999999999</v>
      </c>
      <c r="I11" s="8">
        <v>741.52799999999991</v>
      </c>
      <c r="J11" s="91"/>
    </row>
    <row r="12" spans="1:10">
      <c r="A12" s="77"/>
      <c r="B12" s="20"/>
      <c r="C12" s="20"/>
      <c r="D12" s="20" t="s">
        <v>103</v>
      </c>
      <c r="E12" s="21"/>
      <c r="F12" s="148">
        <v>9.0549999999999997</v>
      </c>
      <c r="G12" s="6">
        <v>5.2729999999999997</v>
      </c>
      <c r="H12" s="7">
        <v>0</v>
      </c>
      <c r="I12" s="8">
        <v>14.327999999999999</v>
      </c>
      <c r="J12" s="91"/>
    </row>
    <row r="13" spans="1:10" ht="12.75" hidden="1" customHeight="1">
      <c r="A13" s="77"/>
      <c r="B13" s="20"/>
      <c r="C13" s="20"/>
      <c r="D13" s="20" t="s">
        <v>45</v>
      </c>
      <c r="E13" s="21"/>
      <c r="F13" s="148">
        <v>0</v>
      </c>
      <c r="G13" s="6">
        <v>0</v>
      </c>
      <c r="H13" s="7">
        <v>0</v>
      </c>
      <c r="I13" s="8">
        <v>0</v>
      </c>
      <c r="J13" s="91"/>
    </row>
    <row r="14" spans="1:10" ht="12.75" customHeight="1">
      <c r="A14" s="78"/>
      <c r="B14" s="19"/>
      <c r="C14" s="1128" t="s">
        <v>178</v>
      </c>
      <c r="D14" s="1128"/>
      <c r="E14" s="968"/>
      <c r="F14" s="148">
        <v>3.1949999999999998</v>
      </c>
      <c r="G14" s="6">
        <v>1.4830000000000001</v>
      </c>
      <c r="H14" s="7">
        <v>1.9830000000000001</v>
      </c>
      <c r="I14" s="8">
        <v>6.6609999999999996</v>
      </c>
      <c r="J14" s="91"/>
    </row>
    <row r="15" spans="1:10">
      <c r="A15" s="75"/>
      <c r="B15" s="76"/>
      <c r="C15" s="1126" t="s">
        <v>105</v>
      </c>
      <c r="D15" s="1126"/>
      <c r="E15" s="971"/>
      <c r="F15" s="148">
        <v>507.48099999999999</v>
      </c>
      <c r="G15" s="6">
        <v>230.79499999999999</v>
      </c>
      <c r="H15" s="7">
        <v>22.445</v>
      </c>
      <c r="I15" s="8">
        <v>760.721</v>
      </c>
      <c r="J15" s="91"/>
    </row>
    <row r="16" spans="1:10">
      <c r="A16" s="77"/>
      <c r="B16" s="20"/>
      <c r="C16" s="20"/>
      <c r="D16" s="20" t="s">
        <v>106</v>
      </c>
      <c r="E16" s="21"/>
      <c r="F16" s="148">
        <v>389.661</v>
      </c>
      <c r="G16" s="6">
        <v>137.71199999999999</v>
      </c>
      <c r="H16" s="7">
        <v>16.920000000000002</v>
      </c>
      <c r="I16" s="8">
        <v>544.29300000000001</v>
      </c>
      <c r="J16" s="91"/>
    </row>
    <row r="17" spans="1:10">
      <c r="A17" s="77"/>
      <c r="B17" s="20"/>
      <c r="C17" s="20"/>
      <c r="D17" s="20" t="s">
        <v>107</v>
      </c>
      <c r="E17" s="21"/>
      <c r="F17" s="148">
        <v>114.161</v>
      </c>
      <c r="G17" s="6">
        <v>87.248000000000005</v>
      </c>
      <c r="H17" s="7">
        <v>1.8560000000000001</v>
      </c>
      <c r="I17" s="8">
        <v>203.26499999999999</v>
      </c>
      <c r="J17" s="91"/>
    </row>
    <row r="18" spans="1:10">
      <c r="A18" s="77"/>
      <c r="B18" s="20"/>
      <c r="C18" s="20"/>
      <c r="D18" s="20" t="s">
        <v>108</v>
      </c>
      <c r="E18" s="21"/>
      <c r="F18" s="148">
        <v>3.2429999999999999</v>
      </c>
      <c r="G18" s="6">
        <v>0</v>
      </c>
      <c r="H18" s="7">
        <v>0</v>
      </c>
      <c r="I18" s="8">
        <v>3.2429999999999999</v>
      </c>
      <c r="J18" s="91"/>
    </row>
    <row r="19" spans="1:10">
      <c r="A19" s="77"/>
      <c r="B19" s="20"/>
      <c r="C19" s="20"/>
      <c r="D19" s="20" t="s">
        <v>109</v>
      </c>
      <c r="E19" s="21"/>
      <c r="F19" s="148">
        <v>0.14799999999999999</v>
      </c>
      <c r="G19" s="6">
        <v>0.104</v>
      </c>
      <c r="H19" s="7">
        <v>0</v>
      </c>
      <c r="I19" s="8">
        <v>0.252</v>
      </c>
      <c r="J19" s="91"/>
    </row>
    <row r="20" spans="1:10">
      <c r="A20" s="77"/>
      <c r="B20" s="20"/>
      <c r="C20" s="20"/>
      <c r="D20" s="20" t="s">
        <v>46</v>
      </c>
      <c r="E20" s="21"/>
      <c r="F20" s="148">
        <v>0</v>
      </c>
      <c r="G20" s="6">
        <v>0</v>
      </c>
      <c r="H20" s="6">
        <v>0</v>
      </c>
      <c r="I20" s="8">
        <v>0</v>
      </c>
      <c r="J20" s="91"/>
    </row>
    <row r="21" spans="1:10" ht="12.75" customHeight="1">
      <c r="A21" s="77"/>
      <c r="B21" s="20"/>
      <c r="C21" s="20"/>
      <c r="D21" s="1131" t="s">
        <v>110</v>
      </c>
      <c r="E21" s="977"/>
      <c r="F21" s="148">
        <v>0.26800000000000002</v>
      </c>
      <c r="G21" s="6">
        <v>5.7309999999999999</v>
      </c>
      <c r="H21" s="7">
        <v>3.669</v>
      </c>
      <c r="I21" s="8">
        <v>9.6679999999999993</v>
      </c>
      <c r="J21" s="91"/>
    </row>
    <row r="22" spans="1:10">
      <c r="A22" s="75"/>
      <c r="B22" s="20"/>
      <c r="C22" s="971" t="s">
        <v>111</v>
      </c>
      <c r="D22" s="972"/>
      <c r="E22" s="972"/>
      <c r="F22" s="148">
        <v>2631.4769999999999</v>
      </c>
      <c r="G22" s="6">
        <v>915.00300000000004</v>
      </c>
      <c r="H22" s="7">
        <v>158.21700000000001</v>
      </c>
      <c r="I22" s="8">
        <v>3704.6970000000001</v>
      </c>
      <c r="J22" s="91"/>
    </row>
    <row r="23" spans="1:10">
      <c r="A23" s="77"/>
      <c r="B23" s="20"/>
      <c r="C23" s="20"/>
      <c r="D23" s="966" t="s">
        <v>112</v>
      </c>
      <c r="E23" s="1139"/>
      <c r="F23" s="148">
        <v>6.4119999999999999</v>
      </c>
      <c r="G23" s="6">
        <v>162.20599999999999</v>
      </c>
      <c r="H23" s="7">
        <v>1.079</v>
      </c>
      <c r="I23" s="8">
        <v>169.697</v>
      </c>
      <c r="J23" s="91"/>
    </row>
    <row r="24" spans="1:10">
      <c r="A24" s="77"/>
      <c r="B24" s="20"/>
      <c r="C24" s="20"/>
      <c r="D24" s="966" t="s">
        <v>113</v>
      </c>
      <c r="E24" s="1139"/>
      <c r="F24" s="148">
        <v>2625.0650000000001</v>
      </c>
      <c r="G24" s="6">
        <v>752.79700000000003</v>
      </c>
      <c r="H24" s="7">
        <v>157.13800000000001</v>
      </c>
      <c r="I24" s="8">
        <v>3535</v>
      </c>
      <c r="J24" s="91"/>
    </row>
    <row r="25" spans="1:10">
      <c r="A25" s="75"/>
      <c r="B25" s="20"/>
      <c r="C25" s="971" t="s">
        <v>114</v>
      </c>
      <c r="D25" s="972"/>
      <c r="E25" s="972"/>
      <c r="F25" s="148">
        <v>44.854999999999997</v>
      </c>
      <c r="G25" s="6">
        <v>24.210999999999999</v>
      </c>
      <c r="H25" s="7">
        <v>3.6999999999999998E-2</v>
      </c>
      <c r="I25" s="8">
        <v>69.103000000000009</v>
      </c>
      <c r="J25" s="91"/>
    </row>
    <row r="26" spans="1:10" ht="12.75" customHeight="1">
      <c r="A26" s="77"/>
      <c r="B26" s="20"/>
      <c r="C26" s="20"/>
      <c r="D26" s="1131" t="s">
        <v>115</v>
      </c>
      <c r="E26" s="977"/>
      <c r="F26" s="148">
        <v>13.497</v>
      </c>
      <c r="G26" s="6">
        <v>14.04</v>
      </c>
      <c r="H26" s="7">
        <v>0</v>
      </c>
      <c r="I26" s="8">
        <v>27.536999999999999</v>
      </c>
      <c r="J26" s="91"/>
    </row>
    <row r="27" spans="1:10" ht="12.75" hidden="1" customHeight="1">
      <c r="A27" s="77"/>
      <c r="B27" s="20"/>
      <c r="C27" s="20"/>
      <c r="D27" s="1131" t="s">
        <v>47</v>
      </c>
      <c r="E27" s="977"/>
      <c r="F27" s="148">
        <v>0</v>
      </c>
      <c r="G27" s="6">
        <v>0</v>
      </c>
      <c r="H27" s="7">
        <v>0</v>
      </c>
      <c r="I27" s="8">
        <v>0</v>
      </c>
      <c r="J27" s="91"/>
    </row>
    <row r="28" spans="1:10" ht="12.75" hidden="1" customHeight="1">
      <c r="A28" s="77"/>
      <c r="B28" s="20"/>
      <c r="C28" s="20"/>
      <c r="D28" s="1131" t="s">
        <v>48</v>
      </c>
      <c r="E28" s="977"/>
      <c r="F28" s="148">
        <v>0</v>
      </c>
      <c r="G28" s="6">
        <v>0</v>
      </c>
      <c r="H28" s="7">
        <v>0</v>
      </c>
      <c r="I28" s="8">
        <v>0</v>
      </c>
      <c r="J28" s="91"/>
    </row>
    <row r="29" spans="1:10" ht="12.75" customHeight="1">
      <c r="A29" s="77"/>
      <c r="B29" s="20"/>
      <c r="C29" s="20"/>
      <c r="D29" s="1131" t="s">
        <v>117</v>
      </c>
      <c r="E29" s="977"/>
      <c r="F29" s="148">
        <v>31.358000000000001</v>
      </c>
      <c r="G29" s="6">
        <v>9.9700000000000006</v>
      </c>
      <c r="H29" s="7">
        <v>1.4E-2</v>
      </c>
      <c r="I29" s="8">
        <v>41.342000000000006</v>
      </c>
      <c r="J29" s="91"/>
    </row>
    <row r="30" spans="1:10">
      <c r="A30" s="77"/>
      <c r="B30" s="20"/>
      <c r="C30" s="20"/>
      <c r="D30" s="20" t="s">
        <v>118</v>
      </c>
      <c r="E30" s="21"/>
      <c r="F30" s="148">
        <v>0</v>
      </c>
      <c r="G30" s="6">
        <v>0.20100000000000001</v>
      </c>
      <c r="H30" s="7">
        <v>2.3E-2</v>
      </c>
      <c r="I30" s="8">
        <v>0.224</v>
      </c>
      <c r="J30" s="91"/>
    </row>
    <row r="31" spans="1:10">
      <c r="A31" s="77"/>
      <c r="B31" s="20"/>
      <c r="C31" s="981" t="s">
        <v>119</v>
      </c>
      <c r="D31" s="982"/>
      <c r="E31" s="983"/>
      <c r="F31" s="148">
        <v>304.31299999999999</v>
      </c>
      <c r="G31" s="6">
        <v>70.334000000000003</v>
      </c>
      <c r="H31" s="7">
        <v>4.6829999999999998</v>
      </c>
      <c r="I31" s="8">
        <v>379.33</v>
      </c>
      <c r="J31" s="91"/>
    </row>
    <row r="32" spans="1:10">
      <c r="A32" s="79">
        <v>2</v>
      </c>
      <c r="B32" s="1129" t="s">
        <v>120</v>
      </c>
      <c r="C32" s="1129"/>
      <c r="D32" s="1129"/>
      <c r="E32" s="984"/>
      <c r="F32" s="149">
        <v>-2789.6889999999999</v>
      </c>
      <c r="G32" s="80">
        <v>-1020.802</v>
      </c>
      <c r="H32" s="81">
        <v>-256.88900000000001</v>
      </c>
      <c r="I32" s="8">
        <v>-4067.38</v>
      </c>
      <c r="J32" s="91"/>
    </row>
    <row r="33" spans="1:10">
      <c r="A33" s="75"/>
      <c r="B33" s="76"/>
      <c r="C33" s="1126" t="s">
        <v>98</v>
      </c>
      <c r="D33" s="1126"/>
      <c r="E33" s="1141"/>
      <c r="F33" s="148">
        <v>-317.334</v>
      </c>
      <c r="G33" s="6">
        <v>-76.757000000000005</v>
      </c>
      <c r="H33" s="7">
        <v>-24.882000000000001</v>
      </c>
      <c r="I33" s="8">
        <v>-418.97300000000001</v>
      </c>
      <c r="J33" s="91"/>
    </row>
    <row r="34" spans="1:10">
      <c r="A34" s="77"/>
      <c r="B34" s="20"/>
      <c r="C34" s="20"/>
      <c r="D34" s="1135" t="s">
        <v>99</v>
      </c>
      <c r="E34" s="966"/>
      <c r="F34" s="148">
        <v>-310.11700000000002</v>
      </c>
      <c r="G34" s="6">
        <v>-74.231999999999999</v>
      </c>
      <c r="H34" s="7">
        <v>-24.849</v>
      </c>
      <c r="I34" s="8">
        <v>-409.19800000000004</v>
      </c>
      <c r="J34" s="91"/>
    </row>
    <row r="35" spans="1:10">
      <c r="A35" s="77"/>
      <c r="B35" s="20"/>
      <c r="C35" s="20"/>
      <c r="D35" s="1135" t="s">
        <v>100</v>
      </c>
      <c r="E35" s="966"/>
      <c r="F35" s="148">
        <v>-7.2169999999999996</v>
      </c>
      <c r="G35" s="6">
        <v>-2.5249999999999999</v>
      </c>
      <c r="H35" s="7">
        <v>-3.3000000000000002E-2</v>
      </c>
      <c r="I35" s="8">
        <v>-9.7749999999999986</v>
      </c>
      <c r="J35" s="91"/>
    </row>
    <row r="36" spans="1:10">
      <c r="A36" s="75"/>
      <c r="B36" s="76"/>
      <c r="C36" s="1126" t="s">
        <v>101</v>
      </c>
      <c r="D36" s="1126"/>
      <c r="E36" s="971"/>
      <c r="F36" s="148">
        <v>-8.8610000000000007</v>
      </c>
      <c r="G36" s="6">
        <v>-2.8559999999999999</v>
      </c>
      <c r="H36" s="6">
        <v>-1.119</v>
      </c>
      <c r="I36" s="8">
        <v>-12.836</v>
      </c>
      <c r="J36" s="91"/>
    </row>
    <row r="37" spans="1:10">
      <c r="A37" s="77"/>
      <c r="B37" s="20"/>
      <c r="C37" s="20"/>
      <c r="D37" s="20" t="s">
        <v>102</v>
      </c>
      <c r="E37" s="21"/>
      <c r="F37" s="148">
        <v>-8.8520000000000003</v>
      </c>
      <c r="G37" s="6">
        <v>-2.855</v>
      </c>
      <c r="H37" s="7">
        <v>-1.115</v>
      </c>
      <c r="I37" s="8">
        <v>-12.822000000000001</v>
      </c>
      <c r="J37" s="91"/>
    </row>
    <row r="38" spans="1:10">
      <c r="A38" s="77"/>
      <c r="B38" s="20"/>
      <c r="C38" s="20"/>
      <c r="D38" s="20" t="s">
        <v>103</v>
      </c>
      <c r="E38" s="21"/>
      <c r="F38" s="148">
        <v>-8.0000000000000002E-3</v>
      </c>
      <c r="G38" s="6">
        <v>-1E-3</v>
      </c>
      <c r="H38" s="7">
        <v>-4.0000000000000001E-3</v>
      </c>
      <c r="I38" s="8">
        <v>-1.3000000000000001E-2</v>
      </c>
      <c r="J38" s="91"/>
    </row>
    <row r="39" spans="1:10">
      <c r="A39" s="77"/>
      <c r="B39" s="20"/>
      <c r="C39" s="20"/>
      <c r="D39" s="20" t="s">
        <v>45</v>
      </c>
      <c r="E39" s="21"/>
      <c r="F39" s="148">
        <v>-1E-3</v>
      </c>
      <c r="G39" s="6">
        <v>0</v>
      </c>
      <c r="H39" s="7">
        <v>0</v>
      </c>
      <c r="I39" s="8">
        <v>-1E-3</v>
      </c>
      <c r="J39" s="91"/>
    </row>
    <row r="40" spans="1:10" ht="12.75" customHeight="1">
      <c r="A40" s="78"/>
      <c r="B40" s="19"/>
      <c r="C40" s="1128" t="s">
        <v>178</v>
      </c>
      <c r="D40" s="1128"/>
      <c r="E40" s="968"/>
      <c r="F40" s="148">
        <v>-20.797999999999998</v>
      </c>
      <c r="G40" s="6">
        <v>-11.909000000000001</v>
      </c>
      <c r="H40" s="7">
        <v>-2.7069999999999999</v>
      </c>
      <c r="I40" s="8">
        <v>-35.414000000000001</v>
      </c>
      <c r="J40" s="91"/>
    </row>
    <row r="41" spans="1:10">
      <c r="A41" s="75"/>
      <c r="B41" s="76"/>
      <c r="C41" s="1126" t="s">
        <v>105</v>
      </c>
      <c r="D41" s="1126"/>
      <c r="E41" s="971"/>
      <c r="F41" s="148">
        <v>-259.70299999999997</v>
      </c>
      <c r="G41" s="6">
        <v>-137.48599999999999</v>
      </c>
      <c r="H41" s="7">
        <v>-31.988</v>
      </c>
      <c r="I41" s="8">
        <v>-429.17699999999996</v>
      </c>
      <c r="J41" s="91"/>
    </row>
    <row r="42" spans="1:10">
      <c r="A42" s="77"/>
      <c r="B42" s="20"/>
      <c r="C42" s="20"/>
      <c r="D42" s="20" t="s">
        <v>106</v>
      </c>
      <c r="E42" s="21"/>
      <c r="F42" s="148">
        <v>-1.026</v>
      </c>
      <c r="G42" s="6">
        <v>-1.1539999999999999</v>
      </c>
      <c r="H42" s="7">
        <v>0</v>
      </c>
      <c r="I42" s="8">
        <v>-2.1799999999999997</v>
      </c>
      <c r="J42" s="91"/>
    </row>
    <row r="43" spans="1:10">
      <c r="A43" s="77"/>
      <c r="B43" s="20"/>
      <c r="C43" s="20"/>
      <c r="D43" s="20" t="s">
        <v>107</v>
      </c>
      <c r="E43" s="21"/>
      <c r="F43" s="150">
        <v>-158.82599999999999</v>
      </c>
      <c r="G43" s="146">
        <v>-31.661000000000001</v>
      </c>
      <c r="H43" s="146">
        <v>-5.8760000000000003</v>
      </c>
      <c r="I43" s="8">
        <v>-196.363</v>
      </c>
      <c r="J43" s="91"/>
    </row>
    <row r="44" spans="1:10">
      <c r="A44" s="77"/>
      <c r="B44" s="20"/>
      <c r="C44" s="20"/>
      <c r="D44" s="20" t="s">
        <v>108</v>
      </c>
      <c r="E44" s="21"/>
      <c r="F44" s="148">
        <v>-1.032</v>
      </c>
      <c r="G44" s="6">
        <v>-0.505</v>
      </c>
      <c r="H44" s="7">
        <v>0</v>
      </c>
      <c r="I44" s="8">
        <v>-1.5369999999999999</v>
      </c>
      <c r="J44" s="91"/>
    </row>
    <row r="45" spans="1:10">
      <c r="A45" s="77"/>
      <c r="B45" s="20"/>
      <c r="C45" s="20"/>
      <c r="D45" s="20" t="s">
        <v>109</v>
      </c>
      <c r="E45" s="21"/>
      <c r="F45" s="148">
        <v>-43.45</v>
      </c>
      <c r="G45" s="6">
        <v>-34.323</v>
      </c>
      <c r="H45" s="7">
        <v>-13.69</v>
      </c>
      <c r="I45" s="8">
        <v>-91.462999999999994</v>
      </c>
      <c r="J45" s="91"/>
    </row>
    <row r="46" spans="1:10">
      <c r="A46" s="77"/>
      <c r="B46" s="20"/>
      <c r="C46" s="20"/>
      <c r="D46" s="20" t="s">
        <v>46</v>
      </c>
      <c r="E46" s="21"/>
      <c r="F46" s="148">
        <v>-40.533000000000001</v>
      </c>
      <c r="G46" s="6">
        <v>-52.505000000000003</v>
      </c>
      <c r="H46" s="7">
        <v>-5.7480000000000002</v>
      </c>
      <c r="I46" s="8">
        <v>-98.786000000000016</v>
      </c>
      <c r="J46" s="91"/>
    </row>
    <row r="47" spans="1:10" ht="12.75" customHeight="1">
      <c r="A47" s="77"/>
      <c r="B47" s="20"/>
      <c r="C47" s="20"/>
      <c r="D47" s="1131" t="s">
        <v>110</v>
      </c>
      <c r="E47" s="977"/>
      <c r="F47" s="148">
        <v>-14.836</v>
      </c>
      <c r="G47" s="6">
        <v>-17.338000000000001</v>
      </c>
      <c r="H47" s="7">
        <v>-6.6740000000000004</v>
      </c>
      <c r="I47" s="8">
        <v>-38.847999999999999</v>
      </c>
      <c r="J47" s="91"/>
    </row>
    <row r="48" spans="1:10">
      <c r="A48" s="75"/>
      <c r="B48" s="20"/>
      <c r="C48" s="1126" t="s">
        <v>111</v>
      </c>
      <c r="D48" s="1126"/>
      <c r="E48" s="971"/>
      <c r="F48" s="148">
        <v>-1912.5820000000001</v>
      </c>
      <c r="G48" s="6">
        <v>-556.21100000000001</v>
      </c>
      <c r="H48" s="7">
        <v>-182.78299999999999</v>
      </c>
      <c r="I48" s="8">
        <v>-2651.576</v>
      </c>
      <c r="J48" s="91"/>
    </row>
    <row r="49" spans="1:32">
      <c r="A49" s="77"/>
      <c r="B49" s="20"/>
      <c r="C49" s="20"/>
      <c r="D49" s="966" t="s">
        <v>112</v>
      </c>
      <c r="E49" s="1139"/>
      <c r="F49" s="148">
        <v>-1.1970000000000001</v>
      </c>
      <c r="G49" s="6">
        <v>-0.29799999999999999</v>
      </c>
      <c r="H49" s="7">
        <v>-0.13900000000000001</v>
      </c>
      <c r="I49" s="8">
        <v>-1.6340000000000001</v>
      </c>
      <c r="J49" s="91"/>
    </row>
    <row r="50" spans="1:32">
      <c r="A50" s="77"/>
      <c r="B50" s="20"/>
      <c r="C50" s="20"/>
      <c r="D50" s="20" t="s">
        <v>113</v>
      </c>
      <c r="E50" s="21"/>
      <c r="F50" s="148">
        <v>-1911.385</v>
      </c>
      <c r="G50" s="6">
        <v>-555.91300000000001</v>
      </c>
      <c r="H50" s="7">
        <v>-182.64400000000001</v>
      </c>
      <c r="I50" s="8">
        <v>-2649.942</v>
      </c>
      <c r="J50" s="91"/>
    </row>
    <row r="51" spans="1:32">
      <c r="A51" s="75"/>
      <c r="B51" s="20"/>
      <c r="C51" s="1126" t="s">
        <v>114</v>
      </c>
      <c r="D51" s="1126"/>
      <c r="E51" s="971"/>
      <c r="F51" s="148">
        <v>-270.411</v>
      </c>
      <c r="G51" s="6">
        <v>-235.583</v>
      </c>
      <c r="H51" s="7">
        <v>-13.41</v>
      </c>
      <c r="I51" s="8">
        <v>-519.404</v>
      </c>
      <c r="J51" s="91"/>
    </row>
    <row r="52" spans="1:32" ht="12.75" customHeight="1">
      <c r="A52" s="77"/>
      <c r="B52" s="20"/>
      <c r="C52" s="20"/>
      <c r="D52" s="1131" t="s">
        <v>115</v>
      </c>
      <c r="E52" s="977"/>
      <c r="F52" s="148">
        <v>-0.61699999999999999</v>
      </c>
      <c r="G52" s="6">
        <v>-23.231000000000002</v>
      </c>
      <c r="H52" s="7">
        <v>-1.6879999999999999</v>
      </c>
      <c r="I52" s="8">
        <v>-25.536000000000001</v>
      </c>
      <c r="J52" s="91"/>
    </row>
    <row r="53" spans="1:32" ht="12.75" customHeight="1">
      <c r="A53" s="77"/>
      <c r="B53" s="20"/>
      <c r="C53" s="20"/>
      <c r="D53" s="1131" t="s">
        <v>47</v>
      </c>
      <c r="E53" s="977"/>
      <c r="F53" s="148">
        <v>-0.183</v>
      </c>
      <c r="G53" s="6">
        <v>-8.6999999999999994E-2</v>
      </c>
      <c r="H53" s="7">
        <v>-2E-3</v>
      </c>
      <c r="I53" s="8">
        <v>-0.27200000000000002</v>
      </c>
      <c r="J53" s="91"/>
    </row>
    <row r="54" spans="1:32" ht="12.75" customHeight="1">
      <c r="A54" s="77"/>
      <c r="B54" s="20"/>
      <c r="C54" s="20"/>
      <c r="D54" s="1131" t="s">
        <v>48</v>
      </c>
      <c r="E54" s="977"/>
      <c r="F54" s="148">
        <v>-2.5000000000000001E-2</v>
      </c>
      <c r="G54" s="6">
        <v>-4.9000000000000002E-2</v>
      </c>
      <c r="H54" s="7">
        <v>0</v>
      </c>
      <c r="I54" s="8">
        <v>-7.400000000000001E-2</v>
      </c>
      <c r="J54" s="91"/>
    </row>
    <row r="55" spans="1:32" ht="12.75" customHeight="1">
      <c r="A55" s="77"/>
      <c r="B55" s="20"/>
      <c r="C55" s="20"/>
      <c r="D55" s="1131" t="s">
        <v>117</v>
      </c>
      <c r="E55" s="977"/>
      <c r="F55" s="148">
        <v>-242.50800000000001</v>
      </c>
      <c r="G55" s="6">
        <v>-206.50700000000001</v>
      </c>
      <c r="H55" s="7">
        <v>-7.1289999999999996</v>
      </c>
      <c r="I55" s="8">
        <v>-456.14400000000001</v>
      </c>
      <c r="J55" s="91"/>
    </row>
    <row r="56" spans="1:32">
      <c r="A56" s="77"/>
      <c r="B56" s="20"/>
      <c r="C56" s="20"/>
      <c r="D56" s="20" t="s">
        <v>118</v>
      </c>
      <c r="E56" s="21"/>
      <c r="F56" s="148">
        <v>-27.077999999999999</v>
      </c>
      <c r="G56" s="6">
        <v>-5.7089999999999996</v>
      </c>
      <c r="H56" s="7">
        <v>-4.5910000000000002</v>
      </c>
      <c r="I56" s="8">
        <v>-37.378</v>
      </c>
      <c r="J56" s="91"/>
    </row>
    <row r="57" spans="1:32" s="4" customFormat="1">
      <c r="A57" s="79">
        <v>3</v>
      </c>
      <c r="B57" s="1129" t="s">
        <v>121</v>
      </c>
      <c r="C57" s="1129"/>
      <c r="D57" s="1129"/>
      <c r="E57" s="984"/>
      <c r="F57" s="149">
        <v>4091.5010000000002</v>
      </c>
      <c r="G57" s="80">
        <v>1618.2539999999999</v>
      </c>
      <c r="H57" s="81">
        <v>191.02099999999999</v>
      </c>
      <c r="I57" s="8">
        <v>5900.7759999999998</v>
      </c>
      <c r="J57" s="9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4" customFormat="1">
      <c r="A58" s="79">
        <v>4</v>
      </c>
      <c r="B58" s="82" t="s">
        <v>66</v>
      </c>
      <c r="C58" s="82"/>
      <c r="D58" s="82"/>
      <c r="E58" s="83"/>
      <c r="F58" s="149">
        <v>1404.0630000000001</v>
      </c>
      <c r="G58" s="80">
        <v>415.911</v>
      </c>
      <c r="H58" s="81">
        <v>73.712999999999994</v>
      </c>
      <c r="I58" s="8">
        <v>1893.6870000000001</v>
      </c>
      <c r="J58" s="9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75"/>
      <c r="B59" s="20"/>
      <c r="C59" s="1126" t="s">
        <v>67</v>
      </c>
      <c r="D59" s="1126"/>
      <c r="E59" s="971"/>
      <c r="F59" s="148">
        <v>1690.316</v>
      </c>
      <c r="G59" s="6">
        <v>592.02</v>
      </c>
      <c r="H59" s="7">
        <v>122.768</v>
      </c>
      <c r="I59" s="8">
        <v>2405.1040000000003</v>
      </c>
      <c r="J59" s="91"/>
    </row>
    <row r="60" spans="1:32">
      <c r="A60" s="75"/>
      <c r="B60" s="20"/>
      <c r="C60" s="1126" t="s">
        <v>68</v>
      </c>
      <c r="D60" s="1126"/>
      <c r="E60" s="971"/>
      <c r="F60" s="148">
        <v>-286.25299999999999</v>
      </c>
      <c r="G60" s="6">
        <v>-176.10900000000001</v>
      </c>
      <c r="H60" s="7">
        <v>-49.055</v>
      </c>
      <c r="I60" s="8">
        <v>-511.41699999999997</v>
      </c>
      <c r="J60" s="91"/>
    </row>
    <row r="61" spans="1:32" s="4" customFormat="1">
      <c r="A61" s="79">
        <v>5</v>
      </c>
      <c r="B61" s="1129" t="s">
        <v>180</v>
      </c>
      <c r="C61" s="1129"/>
      <c r="D61" s="1129"/>
      <c r="E61" s="984"/>
      <c r="F61" s="149">
        <v>33.113</v>
      </c>
      <c r="G61" s="80">
        <v>0.93100000000000005</v>
      </c>
      <c r="H61" s="81">
        <v>0.41699999999999998</v>
      </c>
      <c r="I61" s="8">
        <v>34.460999999999999</v>
      </c>
      <c r="J61" s="9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.75" customHeight="1">
      <c r="A62" s="75"/>
      <c r="B62" s="20"/>
      <c r="C62" s="1128" t="s">
        <v>191</v>
      </c>
      <c r="D62" s="1128"/>
      <c r="E62" s="968"/>
      <c r="F62" s="148">
        <v>43.793999999999997</v>
      </c>
      <c r="G62" s="6">
        <v>1.7000000000000001E-2</v>
      </c>
      <c r="H62" s="7">
        <v>-6.3E-2</v>
      </c>
      <c r="I62" s="8">
        <v>43.747999999999998</v>
      </c>
      <c r="J62" s="91"/>
    </row>
    <row r="63" spans="1:32">
      <c r="A63" s="77"/>
      <c r="B63" s="20"/>
      <c r="C63" s="20"/>
      <c r="D63" s="1135" t="s">
        <v>30</v>
      </c>
      <c r="E63" s="966"/>
      <c r="F63" s="148">
        <v>3.4000000000000002E-2</v>
      </c>
      <c r="G63" s="6">
        <v>0</v>
      </c>
      <c r="H63" s="7">
        <v>0</v>
      </c>
      <c r="I63" s="8">
        <v>3.4000000000000002E-2</v>
      </c>
      <c r="J63" s="91"/>
    </row>
    <row r="64" spans="1:32">
      <c r="A64" s="77"/>
      <c r="B64" s="20"/>
      <c r="C64" s="20"/>
      <c r="D64" s="1135" t="s">
        <v>31</v>
      </c>
      <c r="E64" s="966"/>
      <c r="F64" s="148">
        <v>43.76</v>
      </c>
      <c r="G64" s="6">
        <v>1.7000000000000001E-2</v>
      </c>
      <c r="H64" s="7">
        <v>-6.3E-2</v>
      </c>
      <c r="I64" s="8">
        <v>43.713999999999999</v>
      </c>
      <c r="J64" s="91"/>
    </row>
    <row r="65" spans="1:32" ht="12.75" customHeight="1">
      <c r="A65" s="75"/>
      <c r="B65" s="76"/>
      <c r="C65" s="1128" t="s">
        <v>182</v>
      </c>
      <c r="D65" s="1128"/>
      <c r="E65" s="968"/>
      <c r="F65" s="148">
        <v>-15.33</v>
      </c>
      <c r="G65" s="6">
        <v>0.52900000000000003</v>
      </c>
      <c r="H65" s="15">
        <v>0</v>
      </c>
      <c r="I65" s="8">
        <v>-14.801</v>
      </c>
      <c r="J65" s="91"/>
    </row>
    <row r="66" spans="1:32">
      <c r="A66" s="77"/>
      <c r="B66" s="20"/>
      <c r="C66" s="20"/>
      <c r="D66" s="1135" t="s">
        <v>30</v>
      </c>
      <c r="E66" s="966"/>
      <c r="F66" s="148">
        <v>-15.33</v>
      </c>
      <c r="G66" s="6">
        <v>0</v>
      </c>
      <c r="H66" s="7">
        <v>0</v>
      </c>
      <c r="I66" s="8">
        <v>-15.33</v>
      </c>
      <c r="J66" s="91"/>
    </row>
    <row r="67" spans="1:32">
      <c r="A67" s="77"/>
      <c r="B67" s="20"/>
      <c r="C67" s="20"/>
      <c r="D67" s="1135" t="s">
        <v>31</v>
      </c>
      <c r="E67" s="966"/>
      <c r="F67" s="148">
        <v>0</v>
      </c>
      <c r="G67" s="6">
        <v>0.52900000000000003</v>
      </c>
      <c r="H67" s="7">
        <v>0</v>
      </c>
      <c r="I67" s="8">
        <v>0.52900000000000003</v>
      </c>
      <c r="J67" s="91"/>
    </row>
    <row r="68" spans="1:32" ht="15" customHeight="1">
      <c r="A68" s="75"/>
      <c r="B68" s="76"/>
      <c r="C68" s="1128" t="s">
        <v>183</v>
      </c>
      <c r="D68" s="1128"/>
      <c r="E68" s="968"/>
      <c r="F68" s="148">
        <v>1.4019999999999999</v>
      </c>
      <c r="G68" s="6">
        <v>0.27700000000000002</v>
      </c>
      <c r="H68" s="6">
        <v>0.48</v>
      </c>
      <c r="I68" s="8">
        <v>2.1589999999999998</v>
      </c>
      <c r="J68" s="91"/>
    </row>
    <row r="69" spans="1:32" ht="12.75" customHeight="1">
      <c r="A69" s="75"/>
      <c r="B69" s="76"/>
      <c r="C69" s="1128" t="s">
        <v>184</v>
      </c>
      <c r="D69" s="1128"/>
      <c r="E69" s="968"/>
      <c r="F69" s="148">
        <v>3.2469999999999999</v>
      </c>
      <c r="G69" s="6">
        <v>0.108</v>
      </c>
      <c r="H69" s="7">
        <v>0</v>
      </c>
      <c r="I69" s="8">
        <v>3.355</v>
      </c>
      <c r="J69" s="91"/>
    </row>
    <row r="70" spans="1:32" s="4" customFormat="1" ht="28.5" customHeight="1">
      <c r="A70" s="79">
        <v>6</v>
      </c>
      <c r="B70" s="1130" t="s">
        <v>127</v>
      </c>
      <c r="C70" s="1130"/>
      <c r="D70" s="1130"/>
      <c r="E70" s="974"/>
      <c r="F70" s="149">
        <v>0</v>
      </c>
      <c r="G70" s="80">
        <v>0</v>
      </c>
      <c r="H70" s="81">
        <v>0</v>
      </c>
      <c r="I70" s="8">
        <v>0</v>
      </c>
      <c r="J70" s="9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24.75" hidden="1" customHeight="1">
      <c r="A71" s="75"/>
      <c r="B71" s="20"/>
      <c r="C71" s="1128" t="s">
        <v>49</v>
      </c>
      <c r="D71" s="1128"/>
      <c r="E71" s="968"/>
      <c r="F71" s="148">
        <v>0</v>
      </c>
      <c r="G71" s="6">
        <v>0</v>
      </c>
      <c r="H71" s="7">
        <v>0</v>
      </c>
      <c r="I71" s="8">
        <v>0</v>
      </c>
      <c r="J71" s="91"/>
    </row>
    <row r="72" spans="1:32" ht="12.75" hidden="1" customHeight="1">
      <c r="A72" s="77"/>
      <c r="B72" s="20"/>
      <c r="C72" s="20"/>
      <c r="D72" s="1135" t="s">
        <v>30</v>
      </c>
      <c r="E72" s="966"/>
      <c r="F72" s="148">
        <v>0</v>
      </c>
      <c r="G72" s="6">
        <v>0</v>
      </c>
      <c r="H72" s="7">
        <v>0</v>
      </c>
      <c r="I72" s="8">
        <v>0</v>
      </c>
      <c r="J72" s="91"/>
    </row>
    <row r="73" spans="1:32" ht="12.75" hidden="1" customHeight="1">
      <c r="A73" s="77"/>
      <c r="B73" s="20"/>
      <c r="C73" s="20"/>
      <c r="D73" s="1135" t="s">
        <v>31</v>
      </c>
      <c r="E73" s="966"/>
      <c r="F73" s="148">
        <v>0</v>
      </c>
      <c r="G73" s="6">
        <v>0</v>
      </c>
      <c r="H73" s="7">
        <v>0</v>
      </c>
      <c r="I73" s="8">
        <v>0</v>
      </c>
      <c r="J73" s="91"/>
    </row>
    <row r="74" spans="1:32" ht="16.5" hidden="1" customHeight="1">
      <c r="A74" s="75"/>
      <c r="B74" s="76"/>
      <c r="C74" s="1128" t="s">
        <v>32</v>
      </c>
      <c r="D74" s="1128"/>
      <c r="E74" s="968"/>
      <c r="F74" s="148">
        <v>0</v>
      </c>
      <c r="G74" s="6">
        <v>0</v>
      </c>
      <c r="H74" s="6">
        <v>0</v>
      </c>
      <c r="I74" s="8">
        <v>0</v>
      </c>
      <c r="J74" s="91"/>
    </row>
    <row r="75" spans="1:32" ht="12.75" hidden="1" customHeight="1">
      <c r="A75" s="77"/>
      <c r="B75" s="20"/>
      <c r="C75" s="20"/>
      <c r="D75" s="1135" t="s">
        <v>30</v>
      </c>
      <c r="E75" s="966"/>
      <c r="F75" s="148">
        <v>0</v>
      </c>
      <c r="G75" s="6">
        <v>0</v>
      </c>
      <c r="H75" s="7">
        <v>0</v>
      </c>
      <c r="I75" s="8">
        <v>0</v>
      </c>
      <c r="J75" s="91"/>
    </row>
    <row r="76" spans="1:32" ht="12.75" hidden="1" customHeight="1">
      <c r="A76" s="77"/>
      <c r="B76" s="20"/>
      <c r="C76" s="20"/>
      <c r="D76" s="1135" t="s">
        <v>31</v>
      </c>
      <c r="E76" s="966"/>
      <c r="F76" s="148">
        <v>0</v>
      </c>
      <c r="G76" s="6">
        <v>0</v>
      </c>
      <c r="H76" s="7">
        <v>0</v>
      </c>
      <c r="I76" s="8">
        <v>0</v>
      </c>
      <c r="J76" s="91"/>
    </row>
    <row r="77" spans="1:32" ht="12.75" hidden="1" customHeight="1">
      <c r="A77" s="77"/>
      <c r="B77" s="20"/>
      <c r="C77" s="20"/>
      <c r="D77" s="1138" t="s">
        <v>33</v>
      </c>
      <c r="E77" s="979"/>
      <c r="F77" s="148">
        <v>0</v>
      </c>
      <c r="G77" s="6">
        <v>0</v>
      </c>
      <c r="H77" s="7">
        <v>0</v>
      </c>
      <c r="I77" s="8">
        <v>0</v>
      </c>
      <c r="J77" s="91"/>
    </row>
    <row r="78" spans="1:32" ht="18.75" hidden="1" customHeight="1">
      <c r="A78" s="75"/>
      <c r="B78" s="76"/>
      <c r="C78" s="1128" t="s">
        <v>26</v>
      </c>
      <c r="D78" s="1128"/>
      <c r="E78" s="968"/>
      <c r="F78" s="148">
        <v>0</v>
      </c>
      <c r="G78" s="6">
        <v>0</v>
      </c>
      <c r="H78" s="7">
        <v>0</v>
      </c>
      <c r="I78" s="8">
        <v>0</v>
      </c>
      <c r="J78" s="91"/>
    </row>
    <row r="79" spans="1:32" s="4" customFormat="1" ht="12.75" customHeight="1">
      <c r="A79" s="79">
        <v>7</v>
      </c>
      <c r="B79" s="1130" t="s">
        <v>190</v>
      </c>
      <c r="C79" s="1130"/>
      <c r="D79" s="1130"/>
      <c r="E79" s="974"/>
      <c r="F79" s="149">
        <v>242.17699999999999</v>
      </c>
      <c r="G79" s="80">
        <v>75.144999999999996</v>
      </c>
      <c r="H79" s="81">
        <v>16.067</v>
      </c>
      <c r="I79" s="8">
        <v>333.38900000000001</v>
      </c>
      <c r="J79" s="9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>
      <c r="A80" s="75"/>
      <c r="B80" s="76"/>
      <c r="C80" s="1126" t="s">
        <v>129</v>
      </c>
      <c r="D80" s="1126"/>
      <c r="E80" s="971"/>
      <c r="F80" s="148">
        <v>233.60599999999999</v>
      </c>
      <c r="G80" s="6">
        <v>-39.234999999999999</v>
      </c>
      <c r="H80" s="7">
        <v>12.974</v>
      </c>
      <c r="I80" s="8">
        <v>207.34499999999997</v>
      </c>
      <c r="J80" s="91"/>
    </row>
    <row r="81" spans="1:32">
      <c r="A81" s="75"/>
      <c r="B81" s="76"/>
      <c r="C81" s="1126" t="s">
        <v>130</v>
      </c>
      <c r="D81" s="1126"/>
      <c r="E81" s="971"/>
      <c r="F81" s="148">
        <v>-16.670000000000002</v>
      </c>
      <c r="G81" s="6">
        <v>112.352</v>
      </c>
      <c r="H81" s="7">
        <v>2.9569999999999999</v>
      </c>
      <c r="I81" s="8">
        <v>98.638999999999996</v>
      </c>
      <c r="J81" s="91"/>
    </row>
    <row r="82" spans="1:32">
      <c r="A82" s="75"/>
      <c r="B82" s="76"/>
      <c r="C82" s="971" t="s">
        <v>131</v>
      </c>
      <c r="D82" s="972"/>
      <c r="E82" s="972"/>
      <c r="F82" s="148">
        <v>25.241</v>
      </c>
      <c r="G82" s="6">
        <v>2.028</v>
      </c>
      <c r="H82" s="7">
        <v>0.13600000000000001</v>
      </c>
      <c r="I82" s="8">
        <v>27.404999999999998</v>
      </c>
      <c r="J82" s="91"/>
    </row>
    <row r="83" spans="1:32" s="4" customFormat="1">
      <c r="A83" s="79">
        <v>8</v>
      </c>
      <c r="B83" s="1129" t="s">
        <v>132</v>
      </c>
      <c r="C83" s="1129"/>
      <c r="D83" s="1129"/>
      <c r="E83" s="984"/>
      <c r="F83" s="149">
        <v>507.64699999999999</v>
      </c>
      <c r="G83" s="80">
        <v>112.041</v>
      </c>
      <c r="H83" s="81">
        <v>95.748999999999995</v>
      </c>
      <c r="I83" s="8">
        <v>715.43700000000001</v>
      </c>
      <c r="J83" s="9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.75" customHeight="1">
      <c r="A84" s="75"/>
      <c r="B84" s="76"/>
      <c r="C84" s="968" t="s">
        <v>133</v>
      </c>
      <c r="D84" s="969"/>
      <c r="E84" s="969"/>
      <c r="F84" s="148">
        <v>14.298</v>
      </c>
      <c r="G84" s="6">
        <v>8.9749999999999996</v>
      </c>
      <c r="H84" s="7">
        <v>3.7999999999999999E-2</v>
      </c>
      <c r="I84" s="8">
        <v>23.311</v>
      </c>
      <c r="J84" s="91"/>
    </row>
    <row r="85" spans="1:32" ht="12.75" customHeight="1">
      <c r="A85" s="75"/>
      <c r="B85" s="76"/>
      <c r="C85" s="1128" t="s">
        <v>134</v>
      </c>
      <c r="D85" s="1128"/>
      <c r="E85" s="968"/>
      <c r="F85" s="148">
        <v>17.286000000000001</v>
      </c>
      <c r="G85" s="6">
        <v>0</v>
      </c>
      <c r="H85" s="7">
        <v>0</v>
      </c>
      <c r="I85" s="8">
        <v>17.286000000000001</v>
      </c>
      <c r="J85" s="91"/>
    </row>
    <row r="86" spans="1:32">
      <c r="A86" s="75"/>
      <c r="B86" s="76"/>
      <c r="C86" s="1126" t="s">
        <v>135</v>
      </c>
      <c r="D86" s="1126"/>
      <c r="E86" s="971"/>
      <c r="F86" s="148">
        <v>13.259</v>
      </c>
      <c r="G86" s="6">
        <v>3.1429999999999998</v>
      </c>
      <c r="H86" s="7">
        <v>3.0000000000000001E-3</v>
      </c>
      <c r="I86" s="8">
        <v>16.405000000000001</v>
      </c>
      <c r="J86" s="91"/>
    </row>
    <row r="87" spans="1:32" ht="12.75" customHeight="1">
      <c r="A87" s="75"/>
      <c r="B87" s="76"/>
      <c r="C87" s="1128" t="s">
        <v>187</v>
      </c>
      <c r="D87" s="1128"/>
      <c r="E87" s="968"/>
      <c r="F87" s="148">
        <v>204.83099999999999</v>
      </c>
      <c r="G87" s="6">
        <v>47.293999999999997</v>
      </c>
      <c r="H87" s="7">
        <v>68.518000000000001</v>
      </c>
      <c r="I87" s="8">
        <v>320.64300000000003</v>
      </c>
      <c r="J87" s="91"/>
    </row>
    <row r="88" spans="1:32">
      <c r="A88" s="75"/>
      <c r="B88" s="76"/>
      <c r="C88" s="1126" t="s">
        <v>188</v>
      </c>
      <c r="D88" s="1126"/>
      <c r="E88" s="971"/>
      <c r="F88" s="148">
        <v>0.16900000000000001</v>
      </c>
      <c r="G88" s="6">
        <v>0.68</v>
      </c>
      <c r="H88" s="7">
        <v>0</v>
      </c>
      <c r="I88" s="8">
        <v>0.84900000000000009</v>
      </c>
      <c r="J88" s="91"/>
    </row>
    <row r="89" spans="1:32">
      <c r="A89" s="75"/>
      <c r="B89" s="76"/>
      <c r="C89" s="1126" t="s">
        <v>74</v>
      </c>
      <c r="D89" s="1126"/>
      <c r="E89" s="971"/>
      <c r="F89" s="148">
        <v>148.07400000000001</v>
      </c>
      <c r="G89" s="6">
        <v>39.658999999999999</v>
      </c>
      <c r="H89" s="7">
        <v>18.234000000000002</v>
      </c>
      <c r="I89" s="8">
        <v>205.96700000000001</v>
      </c>
      <c r="J89" s="91"/>
    </row>
    <row r="90" spans="1:32" ht="12.75" customHeight="1">
      <c r="A90" s="75"/>
      <c r="B90" s="76"/>
      <c r="C90" s="968" t="s">
        <v>138</v>
      </c>
      <c r="D90" s="969"/>
      <c r="E90" s="969"/>
      <c r="F90" s="148">
        <v>109.60899999999999</v>
      </c>
      <c r="G90" s="6">
        <v>12.17</v>
      </c>
      <c r="H90" s="7">
        <v>8.8179999999999996</v>
      </c>
      <c r="I90" s="8">
        <v>130.59700000000001</v>
      </c>
      <c r="J90" s="91"/>
    </row>
    <row r="91" spans="1:32">
      <c r="A91" s="75"/>
      <c r="B91" s="76"/>
      <c r="C91" s="1132" t="s">
        <v>75</v>
      </c>
      <c r="D91" s="1132"/>
      <c r="E91" s="981"/>
      <c r="F91" s="148">
        <v>0.121</v>
      </c>
      <c r="G91" s="6">
        <v>0.12</v>
      </c>
      <c r="H91" s="7">
        <v>0.13800000000000001</v>
      </c>
      <c r="I91" s="8">
        <v>0.379</v>
      </c>
      <c r="J91" s="91"/>
    </row>
    <row r="92" spans="1:32" s="4" customFormat="1" ht="30.75" customHeight="1">
      <c r="A92" s="79">
        <v>9</v>
      </c>
      <c r="B92" s="1130" t="s">
        <v>139</v>
      </c>
      <c r="C92" s="1130"/>
      <c r="D92" s="1130"/>
      <c r="E92" s="974"/>
      <c r="F92" s="149">
        <v>-2519.8029999999999</v>
      </c>
      <c r="G92" s="80">
        <v>-228.98099999999999</v>
      </c>
      <c r="H92" s="84">
        <v>-151.12200000000001</v>
      </c>
      <c r="I92" s="8">
        <v>-2899.9059999999995</v>
      </c>
      <c r="J92" s="9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75"/>
      <c r="B93" s="76"/>
      <c r="C93" s="1126" t="s">
        <v>140</v>
      </c>
      <c r="D93" s="1126"/>
      <c r="E93" s="971"/>
      <c r="F93" s="148">
        <v>-5220.3149999999996</v>
      </c>
      <c r="G93" s="6">
        <v>-628.798</v>
      </c>
      <c r="H93" s="15">
        <v>-265.61900000000003</v>
      </c>
      <c r="I93" s="8">
        <v>-6114.7319999999991</v>
      </c>
      <c r="J93" s="91"/>
    </row>
    <row r="94" spans="1:32" ht="12.75" customHeight="1">
      <c r="A94" s="77"/>
      <c r="B94" s="20"/>
      <c r="C94" s="20"/>
      <c r="D94" s="1131" t="s">
        <v>141</v>
      </c>
      <c r="E94" s="977"/>
      <c r="F94" s="148">
        <v>-5140.183</v>
      </c>
      <c r="G94" s="6">
        <v>-618.67200000000003</v>
      </c>
      <c r="H94" s="16">
        <v>-265.61900000000003</v>
      </c>
      <c r="I94" s="8">
        <v>-6024.4739999999993</v>
      </c>
      <c r="J94" s="91"/>
    </row>
    <row r="95" spans="1:32" ht="12.75" customHeight="1">
      <c r="A95" s="77"/>
      <c r="B95" s="20"/>
      <c r="C95" s="20"/>
      <c r="D95" s="1131" t="s">
        <v>142</v>
      </c>
      <c r="E95" s="977"/>
      <c r="F95" s="148">
        <v>-80.132000000000005</v>
      </c>
      <c r="G95" s="6">
        <v>-10.125999999999999</v>
      </c>
      <c r="H95" s="16">
        <v>0</v>
      </c>
      <c r="I95" s="8">
        <v>-90.25800000000001</v>
      </c>
      <c r="J95" s="91"/>
    </row>
    <row r="96" spans="1:32" ht="12.75" customHeight="1">
      <c r="A96" s="85"/>
      <c r="B96" s="76"/>
      <c r="C96" s="1128" t="s">
        <v>143</v>
      </c>
      <c r="D96" s="1128"/>
      <c r="E96" s="968"/>
      <c r="F96" s="148">
        <v>2700.5120000000002</v>
      </c>
      <c r="G96" s="6">
        <v>399.81700000000001</v>
      </c>
      <c r="H96" s="15">
        <v>114.497</v>
      </c>
      <c r="I96" s="8">
        <v>3214.826</v>
      </c>
      <c r="J96" s="91"/>
    </row>
    <row r="97" spans="1:32" ht="12.75" customHeight="1">
      <c r="A97" s="77"/>
      <c r="B97" s="20"/>
      <c r="C97" s="20"/>
      <c r="D97" s="1131" t="s">
        <v>144</v>
      </c>
      <c r="E97" s="977"/>
      <c r="F97" s="148">
        <v>2615.8429999999998</v>
      </c>
      <c r="G97" s="6">
        <v>397.67099999999999</v>
      </c>
      <c r="H97" s="7">
        <v>113.432</v>
      </c>
      <c r="I97" s="8">
        <v>3126.9459999999995</v>
      </c>
      <c r="J97" s="91"/>
    </row>
    <row r="98" spans="1:32" ht="12.75" customHeight="1">
      <c r="A98" s="77"/>
      <c r="B98" s="20"/>
      <c r="C98" s="20"/>
      <c r="D98" s="1131" t="s">
        <v>145</v>
      </c>
      <c r="E98" s="977"/>
      <c r="F98" s="148">
        <v>84.668999999999997</v>
      </c>
      <c r="G98" s="6">
        <v>2.1459999999999999</v>
      </c>
      <c r="H98" s="7">
        <v>1.0649999999999999</v>
      </c>
      <c r="I98" s="8">
        <v>87.88</v>
      </c>
      <c r="J98" s="91"/>
    </row>
    <row r="99" spans="1:32" ht="12.75" hidden="1" customHeight="1">
      <c r="A99" s="77"/>
      <c r="B99" s="20"/>
      <c r="C99" s="971" t="s">
        <v>192</v>
      </c>
      <c r="D99" s="972"/>
      <c r="E99" s="973"/>
      <c r="F99" s="148">
        <v>0</v>
      </c>
      <c r="G99" s="6">
        <v>0</v>
      </c>
      <c r="H99" s="7">
        <v>0</v>
      </c>
      <c r="I99" s="8">
        <v>0</v>
      </c>
      <c r="J99" s="91"/>
    </row>
    <row r="100" spans="1:32" s="4" customFormat="1" ht="12.75" customHeight="1">
      <c r="A100" s="79">
        <v>10</v>
      </c>
      <c r="B100" s="1130" t="s">
        <v>146</v>
      </c>
      <c r="C100" s="1130"/>
      <c r="D100" s="1130"/>
      <c r="E100" s="974"/>
      <c r="F100" s="149">
        <v>-127.468</v>
      </c>
      <c r="G100" s="80">
        <v>-150.67099999999999</v>
      </c>
      <c r="H100" s="81">
        <v>-7.4169999999999998</v>
      </c>
      <c r="I100" s="8">
        <v>-285.55599999999998</v>
      </c>
      <c r="J100" s="9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.75" customHeight="1">
      <c r="A101" s="75"/>
      <c r="B101" s="76"/>
      <c r="C101" s="1128" t="s">
        <v>147</v>
      </c>
      <c r="D101" s="1128"/>
      <c r="E101" s="968"/>
      <c r="F101" s="148">
        <v>-127.468</v>
      </c>
      <c r="G101" s="6">
        <v>-150.72399999999999</v>
      </c>
      <c r="H101" s="7">
        <v>-7.4169999999999998</v>
      </c>
      <c r="I101" s="8">
        <v>-285.60899999999998</v>
      </c>
      <c r="J101" s="91"/>
    </row>
    <row r="102" spans="1:32" ht="12.75" hidden="1" customHeight="1">
      <c r="A102" s="75"/>
      <c r="B102" s="76"/>
      <c r="C102" s="1128" t="s">
        <v>27</v>
      </c>
      <c r="D102" s="1128"/>
      <c r="E102" s="968"/>
      <c r="F102" s="148">
        <v>0</v>
      </c>
      <c r="G102" s="6">
        <v>5.2999999999999999E-2</v>
      </c>
      <c r="H102" s="7">
        <v>0</v>
      </c>
      <c r="I102" s="8">
        <v>5.2999999999999999E-2</v>
      </c>
      <c r="J102" s="91"/>
    </row>
    <row r="103" spans="1:32" s="4" customFormat="1">
      <c r="A103" s="79">
        <v>11</v>
      </c>
      <c r="B103" s="1129" t="s">
        <v>148</v>
      </c>
      <c r="C103" s="1129"/>
      <c r="D103" s="1129"/>
      <c r="E103" s="984"/>
      <c r="F103" s="149">
        <v>-1238.0239999999999</v>
      </c>
      <c r="G103" s="80">
        <v>-672.68</v>
      </c>
      <c r="H103" s="81">
        <v>-161.49</v>
      </c>
      <c r="I103" s="8">
        <v>-2072.1939999999995</v>
      </c>
      <c r="J103" s="9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s="4" customFormat="1">
      <c r="A104" s="79">
        <v>12</v>
      </c>
      <c r="B104" s="82" t="s">
        <v>149</v>
      </c>
      <c r="C104" s="82"/>
      <c r="D104" s="82"/>
      <c r="E104" s="83"/>
      <c r="F104" s="149">
        <v>-274.99299999999999</v>
      </c>
      <c r="G104" s="80">
        <v>-187.977</v>
      </c>
      <c r="H104" s="81">
        <v>-42.805</v>
      </c>
      <c r="I104" s="8">
        <v>-505.77500000000003</v>
      </c>
      <c r="J104" s="9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s="4" customFormat="1">
      <c r="A105" s="79">
        <v>13</v>
      </c>
      <c r="B105" s="1129" t="s">
        <v>150</v>
      </c>
      <c r="C105" s="1129"/>
      <c r="D105" s="1129"/>
      <c r="E105" s="984"/>
      <c r="F105" s="149">
        <v>-1650.6369999999999</v>
      </c>
      <c r="G105" s="80">
        <v>-888.63300000000004</v>
      </c>
      <c r="H105" s="17">
        <v>-223.63300000000001</v>
      </c>
      <c r="I105" s="8">
        <v>-2762.9029999999998</v>
      </c>
      <c r="J105" s="9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75"/>
      <c r="B106" s="76"/>
      <c r="C106" s="1126" t="s">
        <v>151</v>
      </c>
      <c r="D106" s="1126"/>
      <c r="E106" s="971"/>
      <c r="F106" s="148">
        <v>-899.99800000000005</v>
      </c>
      <c r="G106" s="6">
        <v>-628.63199999999995</v>
      </c>
      <c r="H106" s="7">
        <v>-186.17400000000001</v>
      </c>
      <c r="I106" s="8">
        <v>-1714.8040000000001</v>
      </c>
      <c r="J106" s="91"/>
    </row>
    <row r="107" spans="1:32">
      <c r="A107" s="75"/>
      <c r="B107" s="76"/>
      <c r="C107" s="1126" t="s">
        <v>152</v>
      </c>
      <c r="D107" s="1126"/>
      <c r="E107" s="971"/>
      <c r="F107" s="148">
        <v>-494.16300000000001</v>
      </c>
      <c r="G107" s="6">
        <v>-125.959</v>
      </c>
      <c r="H107" s="7">
        <v>-27.774000000000001</v>
      </c>
      <c r="I107" s="8">
        <v>-647.89600000000007</v>
      </c>
      <c r="J107" s="91"/>
    </row>
    <row r="108" spans="1:32" ht="12.75" hidden="1" customHeight="1">
      <c r="A108" s="75"/>
      <c r="B108" s="76"/>
      <c r="C108" s="1126" t="s">
        <v>50</v>
      </c>
      <c r="D108" s="1126"/>
      <c r="E108" s="971"/>
      <c r="F108" s="148">
        <v>0</v>
      </c>
      <c r="G108" s="6">
        <v>0</v>
      </c>
      <c r="H108" s="7">
        <v>0</v>
      </c>
      <c r="I108" s="8">
        <v>0</v>
      </c>
      <c r="J108" s="91"/>
    </row>
    <row r="109" spans="1:32" ht="12.75" customHeight="1">
      <c r="A109" s="75"/>
      <c r="B109" s="76"/>
      <c r="C109" s="1128" t="s">
        <v>51</v>
      </c>
      <c r="D109" s="1128"/>
      <c r="E109" s="968"/>
      <c r="F109" s="148">
        <v>-0.77500000000000002</v>
      </c>
      <c r="G109" s="6">
        <v>0</v>
      </c>
      <c r="H109" s="7">
        <v>0</v>
      </c>
      <c r="I109" s="8">
        <v>-0.77500000000000002</v>
      </c>
      <c r="J109" s="91"/>
    </row>
    <row r="110" spans="1:32" ht="12.75" customHeight="1">
      <c r="A110" s="75"/>
      <c r="B110" s="76"/>
      <c r="C110" s="1128" t="s">
        <v>153</v>
      </c>
      <c r="D110" s="1128"/>
      <c r="E110" s="968"/>
      <c r="F110" s="148">
        <v>-160.047</v>
      </c>
      <c r="G110" s="6">
        <v>-45.881999999999998</v>
      </c>
      <c r="H110" s="7">
        <v>-3.5249999999999999</v>
      </c>
      <c r="I110" s="8">
        <v>-209.45400000000001</v>
      </c>
      <c r="J110" s="91"/>
    </row>
    <row r="111" spans="1:32">
      <c r="A111" s="75"/>
      <c r="B111" s="76"/>
      <c r="C111" s="1126" t="s">
        <v>154</v>
      </c>
      <c r="D111" s="1126"/>
      <c r="E111" s="971"/>
      <c r="F111" s="148">
        <v>-35.991999999999997</v>
      </c>
      <c r="G111" s="6">
        <v>-12.237</v>
      </c>
      <c r="H111" s="7">
        <v>0</v>
      </c>
      <c r="I111" s="8">
        <v>-48.228999999999999</v>
      </c>
      <c r="J111" s="91"/>
    </row>
    <row r="112" spans="1:32">
      <c r="A112" s="75"/>
      <c r="B112" s="76"/>
      <c r="C112" s="1126" t="s">
        <v>84</v>
      </c>
      <c r="D112" s="1126"/>
      <c r="E112" s="971"/>
      <c r="F112" s="148">
        <v>-59.491999999999997</v>
      </c>
      <c r="G112" s="6">
        <v>-67.31</v>
      </c>
      <c r="H112" s="7">
        <v>-5.4089999999999998</v>
      </c>
      <c r="I112" s="8">
        <v>-132.21099999999998</v>
      </c>
      <c r="J112" s="91"/>
    </row>
    <row r="113" spans="1:32">
      <c r="A113" s="75"/>
      <c r="B113" s="76"/>
      <c r="C113" s="1132" t="s">
        <v>85</v>
      </c>
      <c r="D113" s="1132"/>
      <c r="E113" s="981"/>
      <c r="F113" s="148">
        <v>-0.17</v>
      </c>
      <c r="G113" s="6">
        <v>-8.6129999999999995</v>
      </c>
      <c r="H113" s="7">
        <v>-0.751</v>
      </c>
      <c r="I113" s="8">
        <v>-9.5339999999999989</v>
      </c>
      <c r="J113" s="91"/>
    </row>
    <row r="114" spans="1:32" s="4" customFormat="1" ht="13.5" thickBot="1">
      <c r="A114" s="86">
        <v>14</v>
      </c>
      <c r="B114" s="1127" t="s">
        <v>189</v>
      </c>
      <c r="C114" s="1127"/>
      <c r="D114" s="1127"/>
      <c r="E114" s="1001"/>
      <c r="F114" s="151">
        <v>467.57600000000002</v>
      </c>
      <c r="G114" s="87">
        <v>93.34</v>
      </c>
      <c r="H114" s="88">
        <v>-209.5</v>
      </c>
      <c r="I114" s="11">
        <v>351.41600000000005</v>
      </c>
      <c r="J114" s="9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idden="1">
      <c r="A115" s="89">
        <v>15</v>
      </c>
      <c r="B115" s="1136" t="s">
        <v>28</v>
      </c>
      <c r="C115" s="1136"/>
      <c r="D115" s="1136"/>
      <c r="E115" s="1137"/>
      <c r="F115" s="91">
        <v>0</v>
      </c>
      <c r="G115" s="91">
        <v>0</v>
      </c>
      <c r="H115" s="91" t="e">
        <v>#REF!</v>
      </c>
      <c r="I115" s="91" t="e">
        <v>#REF!</v>
      </c>
      <c r="J115" s="91"/>
    </row>
    <row r="116" spans="1:32" ht="13.5" hidden="1" thickBot="1">
      <c r="A116" s="86">
        <v>16</v>
      </c>
      <c r="B116" s="1127" t="s">
        <v>29</v>
      </c>
      <c r="C116" s="1127"/>
      <c r="D116" s="1127"/>
      <c r="E116" s="1001"/>
      <c r="F116" s="91">
        <v>52189</v>
      </c>
      <c r="G116" s="91">
        <v>59997</v>
      </c>
      <c r="H116" s="91" t="e">
        <v>#REF!</v>
      </c>
      <c r="I116" s="91" t="e">
        <v>#REF!</v>
      </c>
      <c r="J116" s="91"/>
    </row>
    <row r="118" spans="1:32" ht="14.25">
      <c r="A118" s="90" t="s">
        <v>193</v>
      </c>
    </row>
    <row r="119" spans="1:32" ht="15">
      <c r="F119" s="145"/>
      <c r="G119" s="145"/>
      <c r="H119" s="145"/>
      <c r="I119" s="145"/>
    </row>
    <row r="120" spans="1:32">
      <c r="F120" s="140"/>
      <c r="G120" s="140"/>
      <c r="H120" s="140"/>
      <c r="I120" s="140"/>
    </row>
  </sheetData>
  <mergeCells count="93">
    <mergeCell ref="B114:E114"/>
    <mergeCell ref="B115:E115"/>
    <mergeCell ref="B116:E116"/>
    <mergeCell ref="C108:E108"/>
    <mergeCell ref="C109:E109"/>
    <mergeCell ref="C110:E110"/>
    <mergeCell ref="C111:E111"/>
    <mergeCell ref="C112:E112"/>
    <mergeCell ref="C113:E113"/>
    <mergeCell ref="C107:E107"/>
    <mergeCell ref="D95:E95"/>
    <mergeCell ref="C96:E96"/>
    <mergeCell ref="D97:E97"/>
    <mergeCell ref="D98:E98"/>
    <mergeCell ref="C99:E99"/>
    <mergeCell ref="B100:E100"/>
    <mergeCell ref="C101:E101"/>
    <mergeCell ref="C102:E102"/>
    <mergeCell ref="B103:E103"/>
    <mergeCell ref="B105:E105"/>
    <mergeCell ref="C106:E106"/>
    <mergeCell ref="D94:E94"/>
    <mergeCell ref="B83:E83"/>
    <mergeCell ref="C84:E84"/>
    <mergeCell ref="C85:E85"/>
    <mergeCell ref="C86:E86"/>
    <mergeCell ref="C87:E87"/>
    <mergeCell ref="C88:E88"/>
    <mergeCell ref="C89:E89"/>
    <mergeCell ref="C90:E90"/>
    <mergeCell ref="C91:E91"/>
    <mergeCell ref="B92:E92"/>
    <mergeCell ref="C93:E93"/>
    <mergeCell ref="C82:E82"/>
    <mergeCell ref="C71:E71"/>
    <mergeCell ref="D72:E72"/>
    <mergeCell ref="D73:E73"/>
    <mergeCell ref="C74:E74"/>
    <mergeCell ref="D75:E75"/>
    <mergeCell ref="D76:E76"/>
    <mergeCell ref="D77:E77"/>
    <mergeCell ref="C78:E78"/>
    <mergeCell ref="B79:E79"/>
    <mergeCell ref="C80:E80"/>
    <mergeCell ref="C81:E81"/>
    <mergeCell ref="B70:E70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C68:E68"/>
    <mergeCell ref="C69:E69"/>
    <mergeCell ref="B57:E57"/>
    <mergeCell ref="C36:E36"/>
    <mergeCell ref="C40:E40"/>
    <mergeCell ref="C41:E41"/>
    <mergeCell ref="D47:E47"/>
    <mergeCell ref="C48:E48"/>
    <mergeCell ref="D49:E49"/>
    <mergeCell ref="C51:E51"/>
    <mergeCell ref="D52:E52"/>
    <mergeCell ref="D53:E53"/>
    <mergeCell ref="D54:E54"/>
    <mergeCell ref="D55:E55"/>
    <mergeCell ref="D35:E35"/>
    <mergeCell ref="D23:E23"/>
    <mergeCell ref="D24:E24"/>
    <mergeCell ref="C25:E25"/>
    <mergeCell ref="D26:E26"/>
    <mergeCell ref="D27:E27"/>
    <mergeCell ref="D28:E28"/>
    <mergeCell ref="D29:E29"/>
    <mergeCell ref="C31:E31"/>
    <mergeCell ref="B32:E32"/>
    <mergeCell ref="C33:E33"/>
    <mergeCell ref="D34:E34"/>
    <mergeCell ref="C22:E22"/>
    <mergeCell ref="A2:I2"/>
    <mergeCell ref="H4:I4"/>
    <mergeCell ref="B5:E5"/>
    <mergeCell ref="B6:E6"/>
    <mergeCell ref="C7:E7"/>
    <mergeCell ref="D8:E8"/>
    <mergeCell ref="D9:E9"/>
    <mergeCell ref="C10:E10"/>
    <mergeCell ref="C14:E14"/>
    <mergeCell ref="C15:E15"/>
    <mergeCell ref="D21:E2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20"/>
  <sheetViews>
    <sheetView topLeftCell="A88" workbookViewId="0">
      <selection activeCell="A2" sqref="A2:I2"/>
    </sheetView>
  </sheetViews>
  <sheetFormatPr defaultRowHeight="12.75"/>
  <cols>
    <col min="1" max="1" width="5.140625" style="66" customWidth="1"/>
    <col min="2" max="3" width="2.140625" style="2" customWidth="1"/>
    <col min="4" max="4" width="2.42578125" style="2" customWidth="1"/>
    <col min="5" max="5" width="65" style="2" customWidth="1"/>
    <col min="6" max="6" width="11.28515625" style="1" customWidth="1"/>
    <col min="7" max="7" width="11" style="1" customWidth="1"/>
    <col min="8" max="8" width="9.140625" style="1" customWidth="1"/>
    <col min="9" max="9" width="11.28515625" style="1" customWidth="1"/>
    <col min="10" max="32" width="9.140625" style="1"/>
    <col min="33" max="16384" width="9.140625" style="2"/>
  </cols>
  <sheetData>
    <row r="2" spans="1:10">
      <c r="A2" s="1153" t="s">
        <v>212</v>
      </c>
      <c r="B2" s="1153"/>
      <c r="C2" s="1153"/>
      <c r="D2" s="1153"/>
      <c r="E2" s="1153"/>
      <c r="F2" s="1153"/>
      <c r="G2" s="1153"/>
      <c r="H2" s="1153"/>
      <c r="I2" s="1153"/>
    </row>
    <row r="4" spans="1:10" ht="13.5" thickBot="1">
      <c r="F4" s="2"/>
      <c r="G4" s="2"/>
      <c r="H4" s="1225" t="s">
        <v>213</v>
      </c>
      <c r="I4" s="1225"/>
    </row>
    <row r="5" spans="1:10" ht="39" thickBot="1">
      <c r="A5" s="67" t="s">
        <v>177</v>
      </c>
      <c r="B5" s="1187" t="s">
        <v>89</v>
      </c>
      <c r="C5" s="1188"/>
      <c r="D5" s="1188"/>
      <c r="E5" s="1188"/>
      <c r="F5" s="356" t="s">
        <v>91</v>
      </c>
      <c r="G5" s="69" t="s">
        <v>92</v>
      </c>
      <c r="H5" s="70" t="s">
        <v>93</v>
      </c>
      <c r="I5" s="71" t="s">
        <v>94</v>
      </c>
    </row>
    <row r="6" spans="1:10">
      <c r="A6" s="72">
        <v>1</v>
      </c>
      <c r="B6" s="1134" t="s">
        <v>53</v>
      </c>
      <c r="C6" s="1134"/>
      <c r="D6" s="1134"/>
      <c r="E6" s="1004"/>
      <c r="F6" s="147">
        <v>10308.525</v>
      </c>
      <c r="G6" s="73">
        <v>3962.7959999999998</v>
      </c>
      <c r="H6" s="74">
        <v>687.36400000000003</v>
      </c>
      <c r="I6" s="5">
        <v>14958.684999999999</v>
      </c>
      <c r="J6" s="91"/>
    </row>
    <row r="7" spans="1:10">
      <c r="A7" s="75"/>
      <c r="B7" s="76"/>
      <c r="C7" s="971" t="s">
        <v>98</v>
      </c>
      <c r="D7" s="972"/>
      <c r="E7" s="972"/>
      <c r="F7" s="148">
        <v>4397.1239999999998</v>
      </c>
      <c r="G7" s="6">
        <v>1667.4580000000001</v>
      </c>
      <c r="H7" s="7">
        <v>335.52699999999999</v>
      </c>
      <c r="I7" s="8">
        <v>6400.1090000000004</v>
      </c>
      <c r="J7" s="91"/>
    </row>
    <row r="8" spans="1:10">
      <c r="A8" s="77"/>
      <c r="B8" s="20"/>
      <c r="C8" s="20"/>
      <c r="D8" s="1135" t="s">
        <v>99</v>
      </c>
      <c r="E8" s="966"/>
      <c r="F8" s="148">
        <v>4376.5450000000001</v>
      </c>
      <c r="G8" s="6">
        <v>1644.2909999999999</v>
      </c>
      <c r="H8" s="7">
        <v>335.07900000000001</v>
      </c>
      <c r="I8" s="8">
        <v>6355.915</v>
      </c>
      <c r="J8" s="91"/>
    </row>
    <row r="9" spans="1:10">
      <c r="A9" s="77"/>
      <c r="B9" s="20"/>
      <c r="C9" s="20"/>
      <c r="D9" s="1135" t="s">
        <v>100</v>
      </c>
      <c r="E9" s="966"/>
      <c r="F9" s="148">
        <v>20.579000000000001</v>
      </c>
      <c r="G9" s="6">
        <v>23.167000000000002</v>
      </c>
      <c r="H9" s="7">
        <v>0.44800000000000001</v>
      </c>
      <c r="I9" s="8">
        <v>44.194000000000003</v>
      </c>
      <c r="J9" s="91"/>
    </row>
    <row r="10" spans="1:10">
      <c r="A10" s="75"/>
      <c r="B10" s="76"/>
      <c r="C10" s="1126" t="s">
        <v>101</v>
      </c>
      <c r="D10" s="1126"/>
      <c r="E10" s="971"/>
      <c r="F10" s="148">
        <v>653.34699999999998</v>
      </c>
      <c r="G10" s="6">
        <v>429.56700000000001</v>
      </c>
      <c r="H10" s="7">
        <v>56.249000000000002</v>
      </c>
      <c r="I10" s="8">
        <v>1139.163</v>
      </c>
      <c r="J10" s="91"/>
    </row>
    <row r="11" spans="1:10">
      <c r="A11" s="77"/>
      <c r="B11" s="20"/>
      <c r="C11" s="20"/>
      <c r="D11" s="20" t="s">
        <v>102</v>
      </c>
      <c r="E11" s="21"/>
      <c r="F11" s="148">
        <v>638.73800000000006</v>
      </c>
      <c r="G11" s="6">
        <v>422.05799999999999</v>
      </c>
      <c r="H11" s="7">
        <v>56.249000000000002</v>
      </c>
      <c r="I11" s="8">
        <v>1117.0450000000001</v>
      </c>
      <c r="J11" s="91"/>
    </row>
    <row r="12" spans="1:10">
      <c r="A12" s="77"/>
      <c r="B12" s="20"/>
      <c r="C12" s="20"/>
      <c r="D12" s="20" t="s">
        <v>103</v>
      </c>
      <c r="E12" s="21"/>
      <c r="F12" s="148">
        <v>14.609</v>
      </c>
      <c r="G12" s="6">
        <v>7.5090000000000003</v>
      </c>
      <c r="H12" s="7">
        <v>0</v>
      </c>
      <c r="I12" s="8">
        <v>22.117999999999999</v>
      </c>
      <c r="J12" s="91"/>
    </row>
    <row r="13" spans="1:10" ht="12.75" hidden="1" customHeight="1">
      <c r="A13" s="77"/>
      <c r="B13" s="20"/>
      <c r="C13" s="20"/>
      <c r="D13" s="20" t="s">
        <v>45</v>
      </c>
      <c r="E13" s="21"/>
      <c r="F13" s="148">
        <v>0</v>
      </c>
      <c r="G13" s="6">
        <v>0</v>
      </c>
      <c r="H13" s="7">
        <v>0</v>
      </c>
      <c r="I13" s="8">
        <v>0</v>
      </c>
      <c r="J13" s="91"/>
    </row>
    <row r="14" spans="1:10">
      <c r="A14" s="78"/>
      <c r="B14" s="19"/>
      <c r="C14" s="1128" t="s">
        <v>178</v>
      </c>
      <c r="D14" s="1128"/>
      <c r="E14" s="968"/>
      <c r="F14" s="148">
        <v>4.6669999999999998</v>
      </c>
      <c r="G14" s="6">
        <v>2.1520000000000001</v>
      </c>
      <c r="H14" s="7">
        <v>2.7559999999999998</v>
      </c>
      <c r="I14" s="8">
        <v>9.5749999999999993</v>
      </c>
      <c r="J14" s="91"/>
    </row>
    <row r="15" spans="1:10">
      <c r="A15" s="75"/>
      <c r="B15" s="76"/>
      <c r="C15" s="1126" t="s">
        <v>105</v>
      </c>
      <c r="D15" s="1126"/>
      <c r="E15" s="971"/>
      <c r="F15" s="148">
        <v>757.11699999999996</v>
      </c>
      <c r="G15" s="6">
        <v>348.05799999999999</v>
      </c>
      <c r="H15" s="7">
        <v>37.65</v>
      </c>
      <c r="I15" s="8">
        <v>1142.825</v>
      </c>
      <c r="J15" s="91"/>
    </row>
    <row r="16" spans="1:10">
      <c r="A16" s="77"/>
      <c r="B16" s="20"/>
      <c r="C16" s="20"/>
      <c r="D16" s="20" t="s">
        <v>106</v>
      </c>
      <c r="E16" s="21"/>
      <c r="F16" s="148">
        <v>579.09799999999996</v>
      </c>
      <c r="G16" s="6">
        <v>207.33199999999999</v>
      </c>
      <c r="H16" s="7">
        <v>28.747</v>
      </c>
      <c r="I16" s="8">
        <v>815.17700000000002</v>
      </c>
      <c r="J16" s="91"/>
    </row>
    <row r="17" spans="1:10">
      <c r="A17" s="77"/>
      <c r="B17" s="20"/>
      <c r="C17" s="20"/>
      <c r="D17" s="20" t="s">
        <v>107</v>
      </c>
      <c r="E17" s="21"/>
      <c r="F17" s="148">
        <v>173.083</v>
      </c>
      <c r="G17" s="6">
        <v>131.39699999999999</v>
      </c>
      <c r="H17" s="7">
        <v>3.2</v>
      </c>
      <c r="I17" s="8">
        <v>307.68</v>
      </c>
      <c r="J17" s="91"/>
    </row>
    <row r="18" spans="1:10">
      <c r="A18" s="77"/>
      <c r="B18" s="20"/>
      <c r="C18" s="20"/>
      <c r="D18" s="20" t="s">
        <v>108</v>
      </c>
      <c r="E18" s="21"/>
      <c r="F18" s="148">
        <v>4.3650000000000002</v>
      </c>
      <c r="G18" s="6">
        <v>0</v>
      </c>
      <c r="H18" s="7">
        <v>0</v>
      </c>
      <c r="I18" s="8">
        <v>4.3650000000000002</v>
      </c>
      <c r="J18" s="91"/>
    </row>
    <row r="19" spans="1:10" hidden="1">
      <c r="A19" s="77"/>
      <c r="B19" s="20"/>
      <c r="C19" s="20"/>
      <c r="D19" s="20" t="s">
        <v>109</v>
      </c>
      <c r="E19" s="21"/>
      <c r="F19" s="148">
        <v>0.221</v>
      </c>
      <c r="G19" s="6">
        <v>0.20599999999999999</v>
      </c>
      <c r="H19" s="7">
        <v>0</v>
      </c>
      <c r="I19" s="8">
        <v>0.42699999999999999</v>
      </c>
      <c r="J19" s="91"/>
    </row>
    <row r="20" spans="1:10" ht="12.75" hidden="1" customHeight="1">
      <c r="A20" s="77"/>
      <c r="B20" s="20"/>
      <c r="C20" s="20"/>
      <c r="D20" s="20" t="s">
        <v>46</v>
      </c>
      <c r="E20" s="21"/>
      <c r="F20" s="148">
        <v>0</v>
      </c>
      <c r="G20" s="6">
        <v>0</v>
      </c>
      <c r="H20" s="6">
        <v>0</v>
      </c>
      <c r="I20" s="8">
        <v>0</v>
      </c>
      <c r="J20" s="91"/>
    </row>
    <row r="21" spans="1:10">
      <c r="A21" s="77"/>
      <c r="B21" s="20"/>
      <c r="C21" s="20"/>
      <c r="D21" s="1131" t="s">
        <v>110</v>
      </c>
      <c r="E21" s="977"/>
      <c r="F21" s="148">
        <v>0.35</v>
      </c>
      <c r="G21" s="6">
        <v>9.1229999999999993</v>
      </c>
      <c r="H21" s="7">
        <v>5.7030000000000003</v>
      </c>
      <c r="I21" s="8">
        <v>15.176</v>
      </c>
      <c r="J21" s="91"/>
    </row>
    <row r="22" spans="1:10">
      <c r="A22" s="75"/>
      <c r="B22" s="20"/>
      <c r="C22" s="971" t="s">
        <v>111</v>
      </c>
      <c r="D22" s="972"/>
      <c r="E22" s="972"/>
      <c r="F22" s="148">
        <v>3977.866</v>
      </c>
      <c r="G22" s="6">
        <v>1389.2819999999999</v>
      </c>
      <c r="H22" s="7">
        <v>240.34</v>
      </c>
      <c r="I22" s="8">
        <v>5607.4880000000003</v>
      </c>
      <c r="J22" s="91"/>
    </row>
    <row r="23" spans="1:10">
      <c r="A23" s="77"/>
      <c r="B23" s="20"/>
      <c r="C23" s="20"/>
      <c r="D23" s="966" t="s">
        <v>112</v>
      </c>
      <c r="E23" s="1139"/>
      <c r="F23" s="148">
        <v>9.3070000000000004</v>
      </c>
      <c r="G23" s="6">
        <v>239.33500000000001</v>
      </c>
      <c r="H23" s="7">
        <v>1.615</v>
      </c>
      <c r="I23" s="8">
        <v>250.25700000000001</v>
      </c>
      <c r="J23" s="91"/>
    </row>
    <row r="24" spans="1:10">
      <c r="A24" s="77"/>
      <c r="B24" s="20"/>
      <c r="C24" s="20"/>
      <c r="D24" s="966" t="s">
        <v>113</v>
      </c>
      <c r="E24" s="1139"/>
      <c r="F24" s="148">
        <v>3968.5590000000002</v>
      </c>
      <c r="G24" s="6">
        <v>1149.9469999999999</v>
      </c>
      <c r="H24" s="7">
        <v>238.72499999999999</v>
      </c>
      <c r="I24" s="8">
        <v>5357.2309999999998</v>
      </c>
      <c r="J24" s="91"/>
    </row>
    <row r="25" spans="1:10">
      <c r="A25" s="75"/>
      <c r="B25" s="20"/>
      <c r="C25" s="971" t="s">
        <v>114</v>
      </c>
      <c r="D25" s="972"/>
      <c r="E25" s="972"/>
      <c r="F25" s="148">
        <v>65.173000000000002</v>
      </c>
      <c r="G25" s="6">
        <v>32.831000000000003</v>
      </c>
      <c r="H25" s="7">
        <v>4.8000000000000001E-2</v>
      </c>
      <c r="I25" s="8">
        <v>98.052000000000007</v>
      </c>
      <c r="J25" s="91"/>
    </row>
    <row r="26" spans="1:10">
      <c r="A26" s="77"/>
      <c r="B26" s="20"/>
      <c r="C26" s="20"/>
      <c r="D26" s="1131" t="s">
        <v>115</v>
      </c>
      <c r="E26" s="977"/>
      <c r="F26" s="148">
        <v>19.663</v>
      </c>
      <c r="G26" s="6">
        <v>21.414999999999999</v>
      </c>
      <c r="H26" s="7">
        <v>0</v>
      </c>
      <c r="I26" s="8">
        <v>41.078000000000003</v>
      </c>
      <c r="J26" s="91"/>
    </row>
    <row r="27" spans="1:10" ht="12.75" hidden="1" customHeight="1">
      <c r="A27" s="77"/>
      <c r="B27" s="20"/>
      <c r="C27" s="20"/>
      <c r="D27" s="1131" t="s">
        <v>47</v>
      </c>
      <c r="E27" s="977"/>
      <c r="F27" s="148">
        <v>0</v>
      </c>
      <c r="G27" s="6">
        <v>0</v>
      </c>
      <c r="H27" s="7">
        <v>0</v>
      </c>
      <c r="I27" s="8">
        <v>0</v>
      </c>
      <c r="J27" s="91"/>
    </row>
    <row r="28" spans="1:10" ht="12.75" hidden="1" customHeight="1">
      <c r="A28" s="77"/>
      <c r="B28" s="20"/>
      <c r="C28" s="20"/>
      <c r="D28" s="1131" t="s">
        <v>48</v>
      </c>
      <c r="E28" s="977"/>
      <c r="F28" s="148">
        <v>0</v>
      </c>
      <c r="G28" s="6">
        <v>0</v>
      </c>
      <c r="H28" s="7">
        <v>0</v>
      </c>
      <c r="I28" s="8">
        <v>0</v>
      </c>
      <c r="J28" s="91"/>
    </row>
    <row r="29" spans="1:10">
      <c r="A29" s="77"/>
      <c r="B29" s="20"/>
      <c r="C29" s="20"/>
      <c r="D29" s="1131" t="s">
        <v>117</v>
      </c>
      <c r="E29" s="977"/>
      <c r="F29" s="148">
        <v>45.51</v>
      </c>
      <c r="G29" s="6">
        <v>11.086</v>
      </c>
      <c r="H29" s="7">
        <v>1.4999999999999999E-2</v>
      </c>
      <c r="I29" s="8">
        <v>56.610999999999997</v>
      </c>
      <c r="J29" s="91"/>
    </row>
    <row r="30" spans="1:10" hidden="1">
      <c r="A30" s="77"/>
      <c r="B30" s="20"/>
      <c r="C30" s="20"/>
      <c r="D30" s="20" t="s">
        <v>118</v>
      </c>
      <c r="E30" s="21"/>
      <c r="F30" s="148">
        <v>0</v>
      </c>
      <c r="G30" s="6">
        <v>0.33</v>
      </c>
      <c r="H30" s="7">
        <v>3.3000000000000002E-2</v>
      </c>
      <c r="I30" s="8">
        <v>0.36299999999999999</v>
      </c>
      <c r="J30" s="91"/>
    </row>
    <row r="31" spans="1:10">
      <c r="A31" s="77"/>
      <c r="B31" s="20"/>
      <c r="C31" s="981" t="s">
        <v>119</v>
      </c>
      <c r="D31" s="982"/>
      <c r="E31" s="982"/>
      <c r="F31" s="148">
        <v>453.23099999999999</v>
      </c>
      <c r="G31" s="6">
        <v>93.447999999999993</v>
      </c>
      <c r="H31" s="7">
        <v>14.794</v>
      </c>
      <c r="I31" s="8">
        <v>561.47299999999996</v>
      </c>
      <c r="J31" s="91"/>
    </row>
    <row r="32" spans="1:10">
      <c r="A32" s="79">
        <v>2</v>
      </c>
      <c r="B32" s="1129" t="s">
        <v>120</v>
      </c>
      <c r="C32" s="1129"/>
      <c r="D32" s="1129"/>
      <c r="E32" s="984"/>
      <c r="F32" s="149">
        <v>-4115.5749999999998</v>
      </c>
      <c r="G32" s="80">
        <v>-1515.309</v>
      </c>
      <c r="H32" s="81">
        <v>-385.238</v>
      </c>
      <c r="I32" s="8">
        <v>-6016.1220000000003</v>
      </c>
      <c r="J32" s="91"/>
    </row>
    <row r="33" spans="1:10">
      <c r="A33" s="75"/>
      <c r="B33" s="76"/>
      <c r="C33" s="1126" t="s">
        <v>98</v>
      </c>
      <c r="D33" s="1126"/>
      <c r="E33" s="971"/>
      <c r="F33" s="148">
        <v>-461.86099999999999</v>
      </c>
      <c r="G33" s="6">
        <v>-111.41800000000001</v>
      </c>
      <c r="H33" s="7">
        <v>-36.534999999999997</v>
      </c>
      <c r="I33" s="8">
        <v>-609.81399999999996</v>
      </c>
      <c r="J33" s="91"/>
    </row>
    <row r="34" spans="1:10">
      <c r="A34" s="77"/>
      <c r="B34" s="20"/>
      <c r="C34" s="20"/>
      <c r="D34" s="1135" t="s">
        <v>99</v>
      </c>
      <c r="E34" s="966"/>
      <c r="F34" s="148">
        <v>-451.70400000000001</v>
      </c>
      <c r="G34" s="6">
        <v>-108.125</v>
      </c>
      <c r="H34" s="7">
        <v>-36.485999999999997</v>
      </c>
      <c r="I34" s="8">
        <v>-596.31500000000005</v>
      </c>
      <c r="J34" s="91"/>
    </row>
    <row r="35" spans="1:10">
      <c r="A35" s="77"/>
      <c r="B35" s="20"/>
      <c r="C35" s="20"/>
      <c r="D35" s="1135" t="s">
        <v>100</v>
      </c>
      <c r="E35" s="966"/>
      <c r="F35" s="148">
        <v>-10.157</v>
      </c>
      <c r="G35" s="6">
        <v>-3.2930000000000001</v>
      </c>
      <c r="H35" s="7">
        <v>-4.9000000000000002E-2</v>
      </c>
      <c r="I35" s="8">
        <v>-13.499000000000001</v>
      </c>
      <c r="J35" s="91"/>
    </row>
    <row r="36" spans="1:10">
      <c r="A36" s="75"/>
      <c r="B36" s="76"/>
      <c r="C36" s="1126" t="s">
        <v>101</v>
      </c>
      <c r="D36" s="1126"/>
      <c r="E36" s="971"/>
      <c r="F36" s="148">
        <v>-12.78</v>
      </c>
      <c r="G36" s="6">
        <v>-4.258</v>
      </c>
      <c r="H36" s="6">
        <v>-1.589</v>
      </c>
      <c r="I36" s="8">
        <v>-18.626999999999999</v>
      </c>
      <c r="J36" s="91"/>
    </row>
    <row r="37" spans="1:10">
      <c r="A37" s="77"/>
      <c r="B37" s="20"/>
      <c r="C37" s="20"/>
      <c r="D37" s="20" t="s">
        <v>102</v>
      </c>
      <c r="E37" s="21"/>
      <c r="F37" s="148">
        <v>-12.766999999999999</v>
      </c>
      <c r="G37" s="6">
        <v>-4.2560000000000002</v>
      </c>
      <c r="H37" s="7">
        <v>-1.583</v>
      </c>
      <c r="I37" s="8">
        <v>-18.606000000000002</v>
      </c>
      <c r="J37" s="91"/>
    </row>
    <row r="38" spans="1:10" hidden="1">
      <c r="A38" s="77"/>
      <c r="B38" s="20"/>
      <c r="C38" s="20"/>
      <c r="D38" s="20" t="s">
        <v>103</v>
      </c>
      <c r="E38" s="21"/>
      <c r="F38" s="148">
        <v>-1.2E-2</v>
      </c>
      <c r="G38" s="6">
        <v>-2E-3</v>
      </c>
      <c r="H38" s="7">
        <v>-6.0000000000000001E-3</v>
      </c>
      <c r="I38" s="8">
        <v>-0.02</v>
      </c>
      <c r="J38" s="91"/>
    </row>
    <row r="39" spans="1:10" hidden="1">
      <c r="A39" s="77"/>
      <c r="B39" s="20"/>
      <c r="C39" s="20"/>
      <c r="D39" s="20" t="s">
        <v>45</v>
      </c>
      <c r="E39" s="21"/>
      <c r="F39" s="148">
        <v>-1E-3</v>
      </c>
      <c r="G39" s="6">
        <v>0</v>
      </c>
      <c r="H39" s="7">
        <v>0</v>
      </c>
      <c r="I39" s="8">
        <v>-1E-3</v>
      </c>
      <c r="J39" s="91"/>
    </row>
    <row r="40" spans="1:10">
      <c r="A40" s="78"/>
      <c r="B40" s="19"/>
      <c r="C40" s="1128" t="s">
        <v>178</v>
      </c>
      <c r="D40" s="1128"/>
      <c r="E40" s="968"/>
      <c r="F40" s="148">
        <v>-30.701000000000001</v>
      </c>
      <c r="G40" s="6">
        <v>-18.039000000000001</v>
      </c>
      <c r="H40" s="7">
        <v>-4.3630000000000004</v>
      </c>
      <c r="I40" s="8">
        <v>-53.103000000000002</v>
      </c>
      <c r="J40" s="91"/>
    </row>
    <row r="41" spans="1:10">
      <c r="A41" s="75"/>
      <c r="B41" s="76"/>
      <c r="C41" s="1126" t="s">
        <v>105</v>
      </c>
      <c r="D41" s="1126"/>
      <c r="E41" s="971"/>
      <c r="F41" s="148">
        <v>-394.6</v>
      </c>
      <c r="G41" s="6">
        <v>-205.09</v>
      </c>
      <c r="H41" s="7">
        <v>-51.954999999999998</v>
      </c>
      <c r="I41" s="8">
        <v>-651.64499999999998</v>
      </c>
      <c r="J41" s="91"/>
    </row>
    <row r="42" spans="1:10">
      <c r="A42" s="77"/>
      <c r="B42" s="20"/>
      <c r="C42" s="20"/>
      <c r="D42" s="20" t="s">
        <v>106</v>
      </c>
      <c r="E42" s="21"/>
      <c r="F42" s="148">
        <v>-1.355</v>
      </c>
      <c r="G42" s="6">
        <v>-1.1819999999999999</v>
      </c>
      <c r="H42" s="7">
        <v>0</v>
      </c>
      <c r="I42" s="8">
        <v>-2.5369999999999999</v>
      </c>
      <c r="J42" s="91"/>
    </row>
    <row r="43" spans="1:10">
      <c r="A43" s="77"/>
      <c r="B43" s="20"/>
      <c r="C43" s="20"/>
      <c r="D43" s="20" t="s">
        <v>107</v>
      </c>
      <c r="E43" s="21"/>
      <c r="F43" s="150">
        <v>-240.542</v>
      </c>
      <c r="G43" s="146">
        <v>-47.091000000000001</v>
      </c>
      <c r="H43" s="146">
        <v>-9.4510000000000005</v>
      </c>
      <c r="I43" s="8">
        <v>-297.084</v>
      </c>
      <c r="J43" s="91"/>
    </row>
    <row r="44" spans="1:10">
      <c r="A44" s="77"/>
      <c r="B44" s="20"/>
      <c r="C44" s="20"/>
      <c r="D44" s="20" t="s">
        <v>108</v>
      </c>
      <c r="E44" s="21"/>
      <c r="F44" s="148">
        <v>-1.6919999999999999</v>
      </c>
      <c r="G44" s="6">
        <v>-0.69299999999999995</v>
      </c>
      <c r="H44" s="7">
        <v>0</v>
      </c>
      <c r="I44" s="8">
        <v>-2.3849999999999998</v>
      </c>
      <c r="J44" s="91"/>
    </row>
    <row r="45" spans="1:10">
      <c r="A45" s="77"/>
      <c r="B45" s="20"/>
      <c r="C45" s="20"/>
      <c r="D45" s="20" t="s">
        <v>109</v>
      </c>
      <c r="E45" s="21"/>
      <c r="F45" s="148">
        <v>-66.116</v>
      </c>
      <c r="G45" s="6">
        <v>-52.298999999999999</v>
      </c>
      <c r="H45" s="7">
        <v>-21.747</v>
      </c>
      <c r="I45" s="8">
        <v>-140.16200000000001</v>
      </c>
      <c r="J45" s="91"/>
    </row>
    <row r="46" spans="1:10">
      <c r="A46" s="77"/>
      <c r="B46" s="20"/>
      <c r="C46" s="20"/>
      <c r="D46" s="20" t="s">
        <v>46</v>
      </c>
      <c r="E46" s="21"/>
      <c r="F46" s="148">
        <v>-61.945999999999998</v>
      </c>
      <c r="G46" s="6">
        <v>-78.143000000000001</v>
      </c>
      <c r="H46" s="7">
        <v>-9.1579999999999995</v>
      </c>
      <c r="I46" s="8">
        <v>-149.24700000000001</v>
      </c>
      <c r="J46" s="91"/>
    </row>
    <row r="47" spans="1:10">
      <c r="A47" s="77"/>
      <c r="B47" s="20"/>
      <c r="C47" s="20"/>
      <c r="D47" s="1131" t="s">
        <v>110</v>
      </c>
      <c r="E47" s="977"/>
      <c r="F47" s="148">
        <v>-22.949000000000002</v>
      </c>
      <c r="G47" s="6">
        <v>-25.681999999999999</v>
      </c>
      <c r="H47" s="7">
        <v>-11.599</v>
      </c>
      <c r="I47" s="8">
        <v>-60.23</v>
      </c>
      <c r="J47" s="91"/>
    </row>
    <row r="48" spans="1:10">
      <c r="A48" s="75"/>
      <c r="B48" s="20"/>
      <c r="C48" s="1126" t="s">
        <v>111</v>
      </c>
      <c r="D48" s="1126"/>
      <c r="E48" s="971"/>
      <c r="F48" s="148">
        <v>-2810.5720000000001</v>
      </c>
      <c r="G48" s="6">
        <v>-822.85699999999997</v>
      </c>
      <c r="H48" s="7">
        <v>-271.46699999999998</v>
      </c>
      <c r="I48" s="8">
        <v>-3904.8960000000002</v>
      </c>
      <c r="J48" s="91"/>
    </row>
    <row r="49" spans="1:32">
      <c r="A49" s="77"/>
      <c r="B49" s="20"/>
      <c r="C49" s="20"/>
      <c r="D49" s="966" t="s">
        <v>112</v>
      </c>
      <c r="E49" s="1139"/>
      <c r="F49" s="148">
        <v>-1.7989999999999999</v>
      </c>
      <c r="G49" s="6">
        <v>-0.45900000000000002</v>
      </c>
      <c r="H49" s="7">
        <v>-0.214</v>
      </c>
      <c r="I49" s="8">
        <v>-2.472</v>
      </c>
      <c r="J49" s="91"/>
    </row>
    <row r="50" spans="1:32">
      <c r="A50" s="77"/>
      <c r="B50" s="20"/>
      <c r="C50" s="20"/>
      <c r="D50" s="20" t="s">
        <v>113</v>
      </c>
      <c r="E50" s="21"/>
      <c r="F50" s="148">
        <v>-2808.7730000000001</v>
      </c>
      <c r="G50" s="6">
        <v>-822.39800000000002</v>
      </c>
      <c r="H50" s="7">
        <v>-271.25299999999999</v>
      </c>
      <c r="I50" s="8">
        <v>-3902.424</v>
      </c>
      <c r="J50" s="91"/>
    </row>
    <row r="51" spans="1:32">
      <c r="A51" s="75"/>
      <c r="B51" s="20"/>
      <c r="C51" s="1126" t="s">
        <v>114</v>
      </c>
      <c r="D51" s="1126"/>
      <c r="E51" s="971"/>
      <c r="F51" s="148">
        <v>-405.06099999999998</v>
      </c>
      <c r="G51" s="6">
        <v>-353.64699999999999</v>
      </c>
      <c r="H51" s="7">
        <v>-19.329000000000001</v>
      </c>
      <c r="I51" s="8">
        <v>-778.03700000000003</v>
      </c>
      <c r="J51" s="91"/>
    </row>
    <row r="52" spans="1:32">
      <c r="A52" s="77"/>
      <c r="B52" s="20"/>
      <c r="C52" s="20"/>
      <c r="D52" s="1131" t="s">
        <v>115</v>
      </c>
      <c r="E52" s="977"/>
      <c r="F52" s="148">
        <v>-0.66500000000000004</v>
      </c>
      <c r="G52" s="6">
        <v>-35.295000000000002</v>
      </c>
      <c r="H52" s="7">
        <v>-2.673</v>
      </c>
      <c r="I52" s="8">
        <v>-38.633000000000003</v>
      </c>
      <c r="J52" s="91"/>
    </row>
    <row r="53" spans="1:32" hidden="1">
      <c r="A53" s="77"/>
      <c r="B53" s="20"/>
      <c r="C53" s="20"/>
      <c r="D53" s="1131" t="s">
        <v>47</v>
      </c>
      <c r="E53" s="977"/>
      <c r="F53" s="148">
        <v>-0.218</v>
      </c>
      <c r="G53" s="6">
        <v>-0.123</v>
      </c>
      <c r="H53" s="7">
        <v>-3.0000000000000001E-3</v>
      </c>
      <c r="I53" s="8">
        <v>-0.34399999999999997</v>
      </c>
      <c r="J53" s="91"/>
    </row>
    <row r="54" spans="1:32" hidden="1">
      <c r="A54" s="77"/>
      <c r="B54" s="20"/>
      <c r="C54" s="20"/>
      <c r="D54" s="1131" t="s">
        <v>48</v>
      </c>
      <c r="E54" s="977"/>
      <c r="F54" s="148">
        <v>-3.5999999999999997E-2</v>
      </c>
      <c r="G54" s="6">
        <v>-5.2999999999999999E-2</v>
      </c>
      <c r="H54" s="7">
        <v>0</v>
      </c>
      <c r="I54" s="8">
        <v>-8.8999999999999996E-2</v>
      </c>
      <c r="J54" s="91"/>
    </row>
    <row r="55" spans="1:32">
      <c r="A55" s="77"/>
      <c r="B55" s="20"/>
      <c r="C55" s="20"/>
      <c r="D55" s="1131" t="s">
        <v>117</v>
      </c>
      <c r="E55" s="977"/>
      <c r="F55" s="148">
        <v>-366.55099999999999</v>
      </c>
      <c r="G55" s="6">
        <v>-309.935</v>
      </c>
      <c r="H55" s="7">
        <v>-9.7590000000000003</v>
      </c>
      <c r="I55" s="8">
        <v>-686.245</v>
      </c>
      <c r="J55" s="91"/>
    </row>
    <row r="56" spans="1:32">
      <c r="A56" s="77"/>
      <c r="B56" s="20"/>
      <c r="C56" s="20"/>
      <c r="D56" s="20" t="s">
        <v>118</v>
      </c>
      <c r="E56" s="21"/>
      <c r="F56" s="148">
        <v>-37.591000000000001</v>
      </c>
      <c r="G56" s="6">
        <v>-8.2409999999999997</v>
      </c>
      <c r="H56" s="7">
        <v>-6.8940000000000001</v>
      </c>
      <c r="I56" s="8">
        <v>-52.725999999999999</v>
      </c>
      <c r="J56" s="91"/>
    </row>
    <row r="57" spans="1:32" s="4" customFormat="1">
      <c r="A57" s="79">
        <v>3</v>
      </c>
      <c r="B57" s="1129" t="s">
        <v>121</v>
      </c>
      <c r="C57" s="1129"/>
      <c r="D57" s="1129"/>
      <c r="E57" s="984"/>
      <c r="F57" s="149">
        <v>6192.95</v>
      </c>
      <c r="G57" s="80">
        <v>2447.4870000000001</v>
      </c>
      <c r="H57" s="81">
        <v>302.12599999999998</v>
      </c>
      <c r="I57" s="8">
        <v>8942.5630000000001</v>
      </c>
      <c r="J57" s="9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4" customFormat="1">
      <c r="A58" s="79">
        <v>4</v>
      </c>
      <c r="B58" s="82" t="s">
        <v>66</v>
      </c>
      <c r="C58" s="82"/>
      <c r="D58" s="82"/>
      <c r="E58" s="83"/>
      <c r="F58" s="149">
        <v>2135.4499999999998</v>
      </c>
      <c r="G58" s="80">
        <v>643.46500000000003</v>
      </c>
      <c r="H58" s="81">
        <v>115.08799999999999</v>
      </c>
      <c r="I58" s="8">
        <v>2894.0030000000002</v>
      </c>
      <c r="J58" s="9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75"/>
      <c r="B59" s="20"/>
      <c r="C59" s="1126" t="s">
        <v>67</v>
      </c>
      <c r="D59" s="1126"/>
      <c r="E59" s="971"/>
      <c r="F59" s="148">
        <v>2574.4879999999998</v>
      </c>
      <c r="G59" s="6">
        <v>927.75699999999995</v>
      </c>
      <c r="H59" s="7">
        <v>189.21700000000001</v>
      </c>
      <c r="I59" s="8">
        <v>3691.462</v>
      </c>
      <c r="J59" s="91"/>
    </row>
    <row r="60" spans="1:32">
      <c r="A60" s="75"/>
      <c r="B60" s="20"/>
      <c r="C60" s="1126" t="s">
        <v>68</v>
      </c>
      <c r="D60" s="1126"/>
      <c r="E60" s="971"/>
      <c r="F60" s="148">
        <v>-439.03800000000001</v>
      </c>
      <c r="G60" s="6">
        <v>-284.29199999999997</v>
      </c>
      <c r="H60" s="7">
        <v>-74.129000000000005</v>
      </c>
      <c r="I60" s="8">
        <v>-797.45899999999995</v>
      </c>
      <c r="J60" s="91"/>
    </row>
    <row r="61" spans="1:32" s="4" customFormat="1">
      <c r="A61" s="79">
        <v>5</v>
      </c>
      <c r="B61" s="1129" t="s">
        <v>180</v>
      </c>
      <c r="C61" s="1129"/>
      <c r="D61" s="1129"/>
      <c r="E61" s="984"/>
      <c r="F61" s="149">
        <v>41.774000000000001</v>
      </c>
      <c r="G61" s="80">
        <v>0.10100000000000001</v>
      </c>
      <c r="H61" s="81">
        <v>0.28199999999999997</v>
      </c>
      <c r="I61" s="8">
        <v>42.156999999999996</v>
      </c>
      <c r="J61" s="9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>
      <c r="A62" s="75"/>
      <c r="B62" s="20"/>
      <c r="C62" s="1128" t="s">
        <v>191</v>
      </c>
      <c r="D62" s="1128"/>
      <c r="E62" s="968"/>
      <c r="F62" s="148">
        <v>49.972999999999999</v>
      </c>
      <c r="G62" s="6">
        <v>-0.61199999999999999</v>
      </c>
      <c r="H62" s="7">
        <v>-0.19800000000000001</v>
      </c>
      <c r="I62" s="8">
        <v>49.162999999999997</v>
      </c>
      <c r="J62" s="91"/>
    </row>
    <row r="63" spans="1:32" hidden="1">
      <c r="A63" s="77"/>
      <c r="B63" s="20"/>
      <c r="C63" s="20"/>
      <c r="D63" s="1135" t="s">
        <v>30</v>
      </c>
      <c r="E63" s="966"/>
      <c r="F63" s="148">
        <v>3.3000000000000002E-2</v>
      </c>
      <c r="G63" s="6">
        <v>-0.36099999999999999</v>
      </c>
      <c r="H63" s="7">
        <v>0</v>
      </c>
      <c r="I63" s="8">
        <v>-0.32800000000000001</v>
      </c>
      <c r="J63" s="91"/>
    </row>
    <row r="64" spans="1:32">
      <c r="A64" s="77"/>
      <c r="B64" s="20"/>
      <c r="C64" s="20"/>
      <c r="D64" s="1135" t="s">
        <v>31</v>
      </c>
      <c r="E64" s="966"/>
      <c r="F64" s="148">
        <v>49.94</v>
      </c>
      <c r="G64" s="6">
        <v>-0.251</v>
      </c>
      <c r="H64" s="7">
        <v>-0.19800000000000001</v>
      </c>
      <c r="I64" s="8">
        <v>49.491</v>
      </c>
      <c r="J64" s="91"/>
    </row>
    <row r="65" spans="1:32">
      <c r="A65" s="75"/>
      <c r="B65" s="76"/>
      <c r="C65" s="1128" t="s">
        <v>182</v>
      </c>
      <c r="D65" s="1128"/>
      <c r="E65" s="968"/>
      <c r="F65" s="148">
        <v>-14.034000000000001</v>
      </c>
      <c r="G65" s="6">
        <v>0.30499999999999999</v>
      </c>
      <c r="H65" s="15">
        <v>0</v>
      </c>
      <c r="I65" s="8">
        <v>-13.728999999999999</v>
      </c>
      <c r="J65" s="91"/>
    </row>
    <row r="66" spans="1:32">
      <c r="A66" s="77"/>
      <c r="B66" s="20"/>
      <c r="C66" s="20"/>
      <c r="D66" s="1135" t="s">
        <v>30</v>
      </c>
      <c r="E66" s="966"/>
      <c r="F66" s="148">
        <v>-14.034000000000001</v>
      </c>
      <c r="G66" s="6">
        <v>0</v>
      </c>
      <c r="H66" s="7">
        <v>0</v>
      </c>
      <c r="I66" s="8">
        <v>-14.034000000000001</v>
      </c>
      <c r="J66" s="91"/>
    </row>
    <row r="67" spans="1:32" hidden="1">
      <c r="A67" s="77"/>
      <c r="B67" s="20"/>
      <c r="C67" s="20"/>
      <c r="D67" s="1135" t="s">
        <v>31</v>
      </c>
      <c r="E67" s="966"/>
      <c r="F67" s="148">
        <v>0</v>
      </c>
      <c r="G67" s="6">
        <v>0.30499999999999999</v>
      </c>
      <c r="H67" s="7">
        <v>0</v>
      </c>
      <c r="I67" s="8">
        <v>0.30499999999999999</v>
      </c>
      <c r="J67" s="91"/>
    </row>
    <row r="68" spans="1:32" ht="15" customHeight="1">
      <c r="A68" s="75"/>
      <c r="B68" s="76"/>
      <c r="C68" s="1128" t="s">
        <v>183</v>
      </c>
      <c r="D68" s="1128"/>
      <c r="E68" s="968"/>
      <c r="F68" s="148">
        <v>2.508</v>
      </c>
      <c r="G68" s="6">
        <v>0.3</v>
      </c>
      <c r="H68" s="6">
        <v>0.48</v>
      </c>
      <c r="I68" s="8">
        <v>3.2879999999999998</v>
      </c>
      <c r="J68" s="91"/>
    </row>
    <row r="69" spans="1:32">
      <c r="A69" s="75"/>
      <c r="B69" s="76"/>
      <c r="C69" s="1128" t="s">
        <v>184</v>
      </c>
      <c r="D69" s="1128"/>
      <c r="E69" s="968"/>
      <c r="F69" s="148">
        <v>3.327</v>
      </c>
      <c r="G69" s="6">
        <v>0.108</v>
      </c>
      <c r="H69" s="7">
        <v>0</v>
      </c>
      <c r="I69" s="8">
        <v>3.4350000000000001</v>
      </c>
      <c r="J69" s="91"/>
    </row>
    <row r="70" spans="1:32" s="4" customFormat="1" ht="28.5" customHeight="1">
      <c r="A70" s="79">
        <v>6</v>
      </c>
      <c r="B70" s="1130" t="s">
        <v>127</v>
      </c>
      <c r="C70" s="1130"/>
      <c r="D70" s="1130"/>
      <c r="E70" s="974"/>
      <c r="F70" s="149">
        <v>0</v>
      </c>
      <c r="G70" s="80">
        <v>0</v>
      </c>
      <c r="H70" s="81">
        <v>0</v>
      </c>
      <c r="I70" s="8">
        <v>0</v>
      </c>
      <c r="J70" s="9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24.75" hidden="1" customHeight="1">
      <c r="A71" s="75"/>
      <c r="B71" s="20"/>
      <c r="C71" s="1128" t="s">
        <v>49</v>
      </c>
      <c r="D71" s="1128"/>
      <c r="E71" s="968"/>
      <c r="F71" s="148">
        <v>0</v>
      </c>
      <c r="G71" s="6">
        <v>0</v>
      </c>
      <c r="H71" s="7">
        <v>0</v>
      </c>
      <c r="I71" s="8">
        <v>0</v>
      </c>
      <c r="J71" s="91"/>
    </row>
    <row r="72" spans="1:32" ht="12.75" hidden="1" customHeight="1">
      <c r="A72" s="77"/>
      <c r="B72" s="20"/>
      <c r="C72" s="20"/>
      <c r="D72" s="1135" t="s">
        <v>30</v>
      </c>
      <c r="E72" s="966"/>
      <c r="F72" s="148">
        <v>0</v>
      </c>
      <c r="G72" s="6">
        <v>0</v>
      </c>
      <c r="H72" s="7">
        <v>0</v>
      </c>
      <c r="I72" s="8">
        <v>0</v>
      </c>
      <c r="J72" s="91"/>
    </row>
    <row r="73" spans="1:32" ht="12.75" hidden="1" customHeight="1">
      <c r="A73" s="77"/>
      <c r="B73" s="20"/>
      <c r="C73" s="20"/>
      <c r="D73" s="1135" t="s">
        <v>31</v>
      </c>
      <c r="E73" s="966"/>
      <c r="F73" s="148">
        <v>0</v>
      </c>
      <c r="G73" s="6">
        <v>0</v>
      </c>
      <c r="H73" s="7">
        <v>0</v>
      </c>
      <c r="I73" s="8">
        <v>0</v>
      </c>
      <c r="J73" s="91"/>
    </row>
    <row r="74" spans="1:32" ht="16.5" hidden="1" customHeight="1">
      <c r="A74" s="75"/>
      <c r="B74" s="76"/>
      <c r="C74" s="1128" t="s">
        <v>32</v>
      </c>
      <c r="D74" s="1128"/>
      <c r="E74" s="968"/>
      <c r="F74" s="148">
        <v>0</v>
      </c>
      <c r="G74" s="6">
        <v>0</v>
      </c>
      <c r="H74" s="6">
        <v>0</v>
      </c>
      <c r="I74" s="8">
        <v>0</v>
      </c>
      <c r="J74" s="91"/>
    </row>
    <row r="75" spans="1:32" ht="12.75" hidden="1" customHeight="1">
      <c r="A75" s="77"/>
      <c r="B75" s="20"/>
      <c r="C75" s="20"/>
      <c r="D75" s="1135" t="s">
        <v>30</v>
      </c>
      <c r="E75" s="966"/>
      <c r="F75" s="148">
        <v>0</v>
      </c>
      <c r="G75" s="6">
        <v>0</v>
      </c>
      <c r="H75" s="7">
        <v>0</v>
      </c>
      <c r="I75" s="8">
        <v>0</v>
      </c>
      <c r="J75" s="91"/>
    </row>
    <row r="76" spans="1:32" ht="12.75" hidden="1" customHeight="1">
      <c r="A76" s="77"/>
      <c r="B76" s="20"/>
      <c r="C76" s="20"/>
      <c r="D76" s="1135" t="s">
        <v>31</v>
      </c>
      <c r="E76" s="966"/>
      <c r="F76" s="148">
        <v>0</v>
      </c>
      <c r="G76" s="6">
        <v>0</v>
      </c>
      <c r="H76" s="7">
        <v>0</v>
      </c>
      <c r="I76" s="8">
        <v>0</v>
      </c>
      <c r="J76" s="91"/>
    </row>
    <row r="77" spans="1:32" ht="12.75" hidden="1" customHeight="1">
      <c r="A77" s="77"/>
      <c r="B77" s="20"/>
      <c r="C77" s="20"/>
      <c r="D77" s="1138" t="s">
        <v>33</v>
      </c>
      <c r="E77" s="979"/>
      <c r="F77" s="148">
        <v>0</v>
      </c>
      <c r="G77" s="6">
        <v>0</v>
      </c>
      <c r="H77" s="7">
        <v>0</v>
      </c>
      <c r="I77" s="8">
        <v>0</v>
      </c>
      <c r="J77" s="91"/>
    </row>
    <row r="78" spans="1:32" ht="18.75" hidden="1" customHeight="1">
      <c r="A78" s="75"/>
      <c r="B78" s="76"/>
      <c r="C78" s="1128" t="s">
        <v>26</v>
      </c>
      <c r="D78" s="1128"/>
      <c r="E78" s="968"/>
      <c r="F78" s="148">
        <v>0</v>
      </c>
      <c r="G78" s="6">
        <v>0</v>
      </c>
      <c r="H78" s="7">
        <v>0</v>
      </c>
      <c r="I78" s="8">
        <v>0</v>
      </c>
      <c r="J78" s="91"/>
    </row>
    <row r="79" spans="1:32" s="4" customFormat="1">
      <c r="A79" s="79">
        <v>7</v>
      </c>
      <c r="B79" s="1130" t="s">
        <v>190</v>
      </c>
      <c r="C79" s="1130"/>
      <c r="D79" s="1130"/>
      <c r="E79" s="974"/>
      <c r="F79" s="149">
        <v>294.69799999999998</v>
      </c>
      <c r="G79" s="80">
        <v>106.152</v>
      </c>
      <c r="H79" s="81">
        <v>25.73</v>
      </c>
      <c r="I79" s="8">
        <v>426.58</v>
      </c>
      <c r="J79" s="9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>
      <c r="A80" s="75"/>
      <c r="B80" s="76"/>
      <c r="C80" s="1126" t="s">
        <v>129</v>
      </c>
      <c r="D80" s="1126"/>
      <c r="E80" s="971"/>
      <c r="F80" s="148">
        <v>303.77999999999997</v>
      </c>
      <c r="G80" s="6">
        <v>-49.392000000000003</v>
      </c>
      <c r="H80" s="7">
        <v>23.626000000000001</v>
      </c>
      <c r="I80" s="8">
        <v>278.01400000000001</v>
      </c>
      <c r="J80" s="91"/>
    </row>
    <row r="81" spans="1:32">
      <c r="A81" s="75"/>
      <c r="B81" s="76"/>
      <c r="C81" s="1126" t="s">
        <v>130</v>
      </c>
      <c r="D81" s="1126"/>
      <c r="E81" s="971"/>
      <c r="F81" s="148">
        <v>-48.545999999999999</v>
      </c>
      <c r="G81" s="6">
        <v>170.88399999999999</v>
      </c>
      <c r="H81" s="7">
        <v>1.9179999999999999</v>
      </c>
      <c r="I81" s="8">
        <v>124.256</v>
      </c>
      <c r="J81" s="91"/>
    </row>
    <row r="82" spans="1:32">
      <c r="A82" s="75"/>
      <c r="B82" s="76"/>
      <c r="C82" s="971" t="s">
        <v>131</v>
      </c>
      <c r="D82" s="972"/>
      <c r="E82" s="972"/>
      <c r="F82" s="148">
        <v>39.463999999999999</v>
      </c>
      <c r="G82" s="6">
        <v>-15.34</v>
      </c>
      <c r="H82" s="7">
        <v>0.186</v>
      </c>
      <c r="I82" s="8">
        <v>24.31</v>
      </c>
      <c r="J82" s="91"/>
    </row>
    <row r="83" spans="1:32" s="4" customFormat="1">
      <c r="A83" s="79">
        <v>8</v>
      </c>
      <c r="B83" s="1129" t="s">
        <v>132</v>
      </c>
      <c r="C83" s="1129"/>
      <c r="D83" s="1129"/>
      <c r="E83" s="984"/>
      <c r="F83" s="149">
        <v>702.53399999999999</v>
      </c>
      <c r="G83" s="80">
        <v>197.05500000000001</v>
      </c>
      <c r="H83" s="81">
        <v>115.67700000000001</v>
      </c>
      <c r="I83" s="8">
        <v>1015.266</v>
      </c>
      <c r="J83" s="9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>
      <c r="A84" s="75"/>
      <c r="B84" s="76"/>
      <c r="C84" s="968" t="s">
        <v>133</v>
      </c>
      <c r="D84" s="969"/>
      <c r="E84" s="969"/>
      <c r="F84" s="148">
        <v>31.026</v>
      </c>
      <c r="G84" s="6">
        <v>25.164999999999999</v>
      </c>
      <c r="H84" s="7">
        <v>1.899</v>
      </c>
      <c r="I84" s="8">
        <v>58.09</v>
      </c>
      <c r="J84" s="91"/>
    </row>
    <row r="85" spans="1:32">
      <c r="A85" s="75"/>
      <c r="B85" s="76"/>
      <c r="C85" s="1128" t="s">
        <v>134</v>
      </c>
      <c r="D85" s="1128"/>
      <c r="E85" s="968"/>
      <c r="F85" s="148">
        <v>17.286000000000001</v>
      </c>
      <c r="G85" s="6">
        <v>0.02</v>
      </c>
      <c r="H85" s="7">
        <v>0</v>
      </c>
      <c r="I85" s="8">
        <v>17.306000000000001</v>
      </c>
      <c r="J85" s="91"/>
    </row>
    <row r="86" spans="1:32">
      <c r="A86" s="75"/>
      <c r="B86" s="76"/>
      <c r="C86" s="1126" t="s">
        <v>135</v>
      </c>
      <c r="D86" s="1126"/>
      <c r="E86" s="971"/>
      <c r="F86" s="148">
        <v>18.649999999999999</v>
      </c>
      <c r="G86" s="6">
        <v>18.187999999999999</v>
      </c>
      <c r="H86" s="7">
        <v>2.4790000000000001</v>
      </c>
      <c r="I86" s="8">
        <v>39.317</v>
      </c>
      <c r="J86" s="91"/>
    </row>
    <row r="87" spans="1:32">
      <c r="A87" s="75"/>
      <c r="B87" s="76"/>
      <c r="C87" s="1128" t="s">
        <v>187</v>
      </c>
      <c r="D87" s="1128"/>
      <c r="E87" s="968"/>
      <c r="F87" s="148">
        <v>275.19</v>
      </c>
      <c r="G87" s="6">
        <v>70.019000000000005</v>
      </c>
      <c r="H87" s="7">
        <v>71.265000000000001</v>
      </c>
      <c r="I87" s="8">
        <v>416.47399999999999</v>
      </c>
      <c r="J87" s="91"/>
    </row>
    <row r="88" spans="1:32">
      <c r="A88" s="75"/>
      <c r="B88" s="76"/>
      <c r="C88" s="1126" t="s">
        <v>188</v>
      </c>
      <c r="D88" s="1126"/>
      <c r="E88" s="971"/>
      <c r="F88" s="148">
        <v>1.222</v>
      </c>
      <c r="G88" s="6">
        <v>0.68</v>
      </c>
      <c r="H88" s="7">
        <v>0</v>
      </c>
      <c r="I88" s="8">
        <v>1.9019999999999999</v>
      </c>
      <c r="J88" s="91"/>
    </row>
    <row r="89" spans="1:32">
      <c r="A89" s="75"/>
      <c r="B89" s="76"/>
      <c r="C89" s="1126" t="s">
        <v>74</v>
      </c>
      <c r="D89" s="1126"/>
      <c r="E89" s="971"/>
      <c r="F89" s="148">
        <v>212.24199999999999</v>
      </c>
      <c r="G89" s="6">
        <v>60.344999999999999</v>
      </c>
      <c r="H89" s="7">
        <v>25.908999999999999</v>
      </c>
      <c r="I89" s="8">
        <v>298.49599999999998</v>
      </c>
      <c r="J89" s="91"/>
    </row>
    <row r="90" spans="1:32">
      <c r="A90" s="75"/>
      <c r="B90" s="76"/>
      <c r="C90" s="968" t="s">
        <v>138</v>
      </c>
      <c r="D90" s="969"/>
      <c r="E90" s="969"/>
      <c r="F90" s="148">
        <v>146.797</v>
      </c>
      <c r="G90" s="6">
        <v>22.463999999999999</v>
      </c>
      <c r="H90" s="7">
        <v>13.986000000000001</v>
      </c>
      <c r="I90" s="8">
        <v>183.24700000000001</v>
      </c>
      <c r="J90" s="91"/>
    </row>
    <row r="91" spans="1:32" hidden="1">
      <c r="A91" s="75"/>
      <c r="B91" s="76"/>
      <c r="C91" s="1132" t="s">
        <v>75</v>
      </c>
      <c r="D91" s="1132"/>
      <c r="E91" s="981"/>
      <c r="F91" s="148">
        <v>0.121</v>
      </c>
      <c r="G91" s="6">
        <v>0.17399999999999999</v>
      </c>
      <c r="H91" s="7">
        <v>0.13900000000000001</v>
      </c>
      <c r="I91" s="8">
        <v>0.434</v>
      </c>
      <c r="J91" s="91"/>
    </row>
    <row r="92" spans="1:32" s="4" customFormat="1" ht="30.75" customHeight="1">
      <c r="A92" s="79">
        <v>9</v>
      </c>
      <c r="B92" s="1130" t="s">
        <v>139</v>
      </c>
      <c r="C92" s="1130"/>
      <c r="D92" s="1130"/>
      <c r="E92" s="974"/>
      <c r="F92" s="149">
        <v>-3262.8780000000002</v>
      </c>
      <c r="G92" s="80">
        <v>-289.67200000000003</v>
      </c>
      <c r="H92" s="84">
        <v>-102.92700000000001</v>
      </c>
      <c r="I92" s="8">
        <v>-3655.4769999999999</v>
      </c>
      <c r="J92" s="9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>
      <c r="A93" s="75"/>
      <c r="B93" s="76"/>
      <c r="C93" s="1126" t="s">
        <v>140</v>
      </c>
      <c r="D93" s="1126"/>
      <c r="E93" s="971"/>
      <c r="F93" s="148">
        <v>-7657.3860000000004</v>
      </c>
      <c r="G93" s="6">
        <v>-952.60699999999997</v>
      </c>
      <c r="H93" s="15">
        <v>-328.488</v>
      </c>
      <c r="I93" s="8">
        <v>-8938.4809999999998</v>
      </c>
      <c r="J93" s="91"/>
    </row>
    <row r="94" spans="1:32">
      <c r="A94" s="77"/>
      <c r="B94" s="20"/>
      <c r="C94" s="20"/>
      <c r="D94" s="1131" t="s">
        <v>141</v>
      </c>
      <c r="E94" s="977"/>
      <c r="F94" s="148">
        <v>-7544.4319999999998</v>
      </c>
      <c r="G94" s="6">
        <v>-941.60299999999995</v>
      </c>
      <c r="H94" s="16">
        <v>-328.38099999999997</v>
      </c>
      <c r="I94" s="8">
        <v>-8814.4159999999993</v>
      </c>
      <c r="J94" s="91"/>
    </row>
    <row r="95" spans="1:32">
      <c r="A95" s="77"/>
      <c r="B95" s="20"/>
      <c r="C95" s="20"/>
      <c r="D95" s="1131" t="s">
        <v>142</v>
      </c>
      <c r="E95" s="977"/>
      <c r="F95" s="148">
        <v>-112.95399999999999</v>
      </c>
      <c r="G95" s="6">
        <v>-11.004</v>
      </c>
      <c r="H95" s="16">
        <v>-0.107</v>
      </c>
      <c r="I95" s="8">
        <v>-124.065</v>
      </c>
      <c r="J95" s="91"/>
    </row>
    <row r="96" spans="1:32">
      <c r="A96" s="85"/>
      <c r="B96" s="76"/>
      <c r="C96" s="1128" t="s">
        <v>143</v>
      </c>
      <c r="D96" s="1128"/>
      <c r="E96" s="968"/>
      <c r="F96" s="148">
        <v>4394.5079999999998</v>
      </c>
      <c r="G96" s="6">
        <v>662.93499999999995</v>
      </c>
      <c r="H96" s="15">
        <v>225.56100000000001</v>
      </c>
      <c r="I96" s="8">
        <v>5283.0039999999999</v>
      </c>
      <c r="J96" s="91"/>
    </row>
    <row r="97" spans="1:32">
      <c r="A97" s="77"/>
      <c r="B97" s="20"/>
      <c r="C97" s="20"/>
      <c r="D97" s="1131" t="s">
        <v>144</v>
      </c>
      <c r="E97" s="977"/>
      <c r="F97" s="148">
        <v>4269.8779999999997</v>
      </c>
      <c r="G97" s="6">
        <v>658.298</v>
      </c>
      <c r="H97" s="7">
        <v>224.184</v>
      </c>
      <c r="I97" s="8">
        <v>5152.3599999999997</v>
      </c>
      <c r="J97" s="91"/>
    </row>
    <row r="98" spans="1:32">
      <c r="A98" s="77"/>
      <c r="B98" s="20"/>
      <c r="C98" s="20"/>
      <c r="D98" s="1131" t="s">
        <v>145</v>
      </c>
      <c r="E98" s="977"/>
      <c r="F98" s="148">
        <v>124.63</v>
      </c>
      <c r="G98" s="6">
        <v>4.6369999999999996</v>
      </c>
      <c r="H98" s="7">
        <v>1.377</v>
      </c>
      <c r="I98" s="8">
        <v>130.64400000000001</v>
      </c>
      <c r="J98" s="91"/>
    </row>
    <row r="99" spans="1:32" ht="12.75" hidden="1" customHeight="1">
      <c r="A99" s="77"/>
      <c r="B99" s="20"/>
      <c r="C99" s="971" t="s">
        <v>192</v>
      </c>
      <c r="D99" s="972"/>
      <c r="E99" s="972"/>
      <c r="F99" s="148">
        <v>0</v>
      </c>
      <c r="G99" s="6">
        <v>0</v>
      </c>
      <c r="H99" s="7">
        <v>0</v>
      </c>
      <c r="I99" s="8">
        <v>0</v>
      </c>
      <c r="J99" s="91"/>
    </row>
    <row r="100" spans="1:32" s="4" customFormat="1">
      <c r="A100" s="79">
        <v>10</v>
      </c>
      <c r="B100" s="1130" t="s">
        <v>146</v>
      </c>
      <c r="C100" s="1130"/>
      <c r="D100" s="1130"/>
      <c r="E100" s="974"/>
      <c r="F100" s="149">
        <v>-279.65100000000001</v>
      </c>
      <c r="G100" s="80">
        <v>-212.86500000000001</v>
      </c>
      <c r="H100" s="81">
        <v>-3.6030000000000002</v>
      </c>
      <c r="I100" s="8">
        <v>-496.11900000000003</v>
      </c>
      <c r="J100" s="9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>
      <c r="A101" s="75"/>
      <c r="B101" s="76"/>
      <c r="C101" s="1128" t="s">
        <v>147</v>
      </c>
      <c r="D101" s="1128"/>
      <c r="E101" s="968"/>
      <c r="F101" s="148">
        <v>-282.45100000000002</v>
      </c>
      <c r="G101" s="6">
        <v>-215.286</v>
      </c>
      <c r="H101" s="7">
        <v>-7.4169999999999998</v>
      </c>
      <c r="I101" s="8">
        <v>-505.154</v>
      </c>
      <c r="J101" s="91"/>
    </row>
    <row r="102" spans="1:32">
      <c r="A102" s="75"/>
      <c r="B102" s="76"/>
      <c r="C102" s="1128" t="s">
        <v>27</v>
      </c>
      <c r="D102" s="1128"/>
      <c r="E102" s="968"/>
      <c r="F102" s="148">
        <v>2.8</v>
      </c>
      <c r="G102" s="6">
        <v>2.4209999999999998</v>
      </c>
      <c r="H102" s="7">
        <v>3.8140000000000001</v>
      </c>
      <c r="I102" s="8">
        <v>9.0350000000000001</v>
      </c>
      <c r="J102" s="91"/>
    </row>
    <row r="103" spans="1:32" s="4" customFormat="1">
      <c r="A103" s="79">
        <v>11</v>
      </c>
      <c r="B103" s="1129" t="s">
        <v>148</v>
      </c>
      <c r="C103" s="1129"/>
      <c r="D103" s="1129"/>
      <c r="E103" s="984"/>
      <c r="F103" s="149">
        <v>-1864.4280000000001</v>
      </c>
      <c r="G103" s="80">
        <v>-1015.586</v>
      </c>
      <c r="H103" s="81">
        <v>-240.46</v>
      </c>
      <c r="I103" s="8">
        <v>-3120.4740000000002</v>
      </c>
      <c r="J103" s="9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s="4" customFormat="1">
      <c r="A104" s="79">
        <v>12</v>
      </c>
      <c r="B104" s="82" t="s">
        <v>149</v>
      </c>
      <c r="C104" s="82"/>
      <c r="D104" s="82"/>
      <c r="E104" s="83"/>
      <c r="F104" s="149">
        <v>-414.52699999999999</v>
      </c>
      <c r="G104" s="80">
        <v>-282.76400000000001</v>
      </c>
      <c r="H104" s="81">
        <v>-62.134</v>
      </c>
      <c r="I104" s="8">
        <v>-759.42499999999995</v>
      </c>
      <c r="J104" s="9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s="4" customFormat="1">
      <c r="A105" s="79">
        <v>13</v>
      </c>
      <c r="B105" s="1129" t="s">
        <v>150</v>
      </c>
      <c r="C105" s="1129"/>
      <c r="D105" s="1129"/>
      <c r="E105" s="984"/>
      <c r="F105" s="149">
        <v>-2452.4</v>
      </c>
      <c r="G105" s="80">
        <v>-1316.6030000000001</v>
      </c>
      <c r="H105" s="17">
        <v>-332.69099999999997</v>
      </c>
      <c r="I105" s="8">
        <v>-4101.6940000000004</v>
      </c>
      <c r="J105" s="9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>
      <c r="A106" s="75"/>
      <c r="B106" s="76"/>
      <c r="C106" s="1126" t="s">
        <v>151</v>
      </c>
      <c r="D106" s="1126"/>
      <c r="E106" s="971"/>
      <c r="F106" s="148">
        <v>-1368.4349999999999</v>
      </c>
      <c r="G106" s="6">
        <v>-936.28300000000002</v>
      </c>
      <c r="H106" s="7">
        <v>-277.45800000000003</v>
      </c>
      <c r="I106" s="8">
        <v>-2582.1759999999999</v>
      </c>
      <c r="J106" s="91"/>
    </row>
    <row r="107" spans="1:32">
      <c r="A107" s="75"/>
      <c r="B107" s="76"/>
      <c r="C107" s="1126" t="s">
        <v>152</v>
      </c>
      <c r="D107" s="1126"/>
      <c r="E107" s="971"/>
      <c r="F107" s="148">
        <v>-745.64200000000005</v>
      </c>
      <c r="G107" s="6">
        <v>-189.88399999999999</v>
      </c>
      <c r="H107" s="7">
        <v>-42.152000000000001</v>
      </c>
      <c r="I107" s="8">
        <v>-977.678</v>
      </c>
      <c r="J107" s="91"/>
    </row>
    <row r="108" spans="1:32" ht="12.75" hidden="1" customHeight="1">
      <c r="A108" s="75"/>
      <c r="B108" s="76"/>
      <c r="C108" s="1126" t="s">
        <v>50</v>
      </c>
      <c r="D108" s="1126"/>
      <c r="E108" s="971"/>
      <c r="F108" s="148">
        <v>0</v>
      </c>
      <c r="G108" s="6">
        <v>0</v>
      </c>
      <c r="H108" s="7">
        <v>0</v>
      </c>
      <c r="I108" s="8">
        <v>0</v>
      </c>
      <c r="J108" s="91"/>
    </row>
    <row r="109" spans="1:32">
      <c r="A109" s="75"/>
      <c r="B109" s="76"/>
      <c r="C109" s="1128" t="s">
        <v>51</v>
      </c>
      <c r="D109" s="1128"/>
      <c r="E109" s="968"/>
      <c r="F109" s="148">
        <v>-0.77500000000000002</v>
      </c>
      <c r="G109" s="6">
        <v>0</v>
      </c>
      <c r="H109" s="7">
        <v>0</v>
      </c>
      <c r="I109" s="8">
        <v>-0.77500000000000002</v>
      </c>
      <c r="J109" s="91"/>
    </row>
    <row r="110" spans="1:32">
      <c r="A110" s="75"/>
      <c r="B110" s="76"/>
      <c r="C110" s="1128" t="s">
        <v>153</v>
      </c>
      <c r="D110" s="1128"/>
      <c r="E110" s="968"/>
      <c r="F110" s="148">
        <v>-221.45</v>
      </c>
      <c r="G110" s="6">
        <v>-60.158000000000001</v>
      </c>
      <c r="H110" s="7">
        <v>-4.8540000000000001</v>
      </c>
      <c r="I110" s="8">
        <v>-286.46199999999999</v>
      </c>
      <c r="J110" s="91"/>
    </row>
    <row r="111" spans="1:32">
      <c r="A111" s="75"/>
      <c r="B111" s="76"/>
      <c r="C111" s="1126" t="s">
        <v>154</v>
      </c>
      <c r="D111" s="1126"/>
      <c r="E111" s="971"/>
      <c r="F111" s="148">
        <v>-36.81</v>
      </c>
      <c r="G111" s="6">
        <v>-22.943000000000001</v>
      </c>
      <c r="H111" s="7">
        <v>0</v>
      </c>
      <c r="I111" s="8">
        <v>-59.753</v>
      </c>
      <c r="J111" s="91"/>
    </row>
    <row r="112" spans="1:32">
      <c r="A112" s="75"/>
      <c r="B112" s="76"/>
      <c r="C112" s="1126" t="s">
        <v>84</v>
      </c>
      <c r="D112" s="1126"/>
      <c r="E112" s="971"/>
      <c r="F112" s="148">
        <v>-78.441000000000003</v>
      </c>
      <c r="G112" s="6">
        <v>-90.983999999999995</v>
      </c>
      <c r="H112" s="7">
        <v>-7.47</v>
      </c>
      <c r="I112" s="8">
        <v>-176.89500000000001</v>
      </c>
      <c r="J112" s="91"/>
    </row>
    <row r="113" spans="1:32">
      <c r="A113" s="75"/>
      <c r="B113" s="76"/>
      <c r="C113" s="1132" t="s">
        <v>85</v>
      </c>
      <c r="D113" s="1132"/>
      <c r="E113" s="981"/>
      <c r="F113" s="148">
        <v>-0.84699999999999998</v>
      </c>
      <c r="G113" s="6">
        <v>-16.350999999999999</v>
      </c>
      <c r="H113" s="7">
        <v>-0.75700000000000001</v>
      </c>
      <c r="I113" s="8">
        <v>-17.954999999999998</v>
      </c>
      <c r="J113" s="91"/>
    </row>
    <row r="114" spans="1:32" s="4" customFormat="1" ht="13.5" thickBot="1">
      <c r="A114" s="86">
        <v>14</v>
      </c>
      <c r="B114" s="1127" t="s">
        <v>189</v>
      </c>
      <c r="C114" s="1127"/>
      <c r="D114" s="1127"/>
      <c r="E114" s="1001"/>
      <c r="F114" s="151">
        <v>1093.5219999999999</v>
      </c>
      <c r="G114" s="87">
        <v>276.77</v>
      </c>
      <c r="H114" s="88">
        <v>-182.91200000000001</v>
      </c>
      <c r="I114" s="11">
        <v>1187.3800000000001</v>
      </c>
      <c r="J114" s="9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idden="1">
      <c r="A115" s="89">
        <v>15</v>
      </c>
      <c r="B115" s="1136" t="s">
        <v>28</v>
      </c>
      <c r="C115" s="1136"/>
      <c r="D115" s="1136"/>
      <c r="E115" s="1137"/>
      <c r="F115" s="91">
        <v>0</v>
      </c>
      <c r="G115" s="91">
        <v>0</v>
      </c>
      <c r="H115" s="91" t="e">
        <v>#REF!</v>
      </c>
      <c r="I115" s="91" t="e">
        <v>#REF!</v>
      </c>
      <c r="J115" s="91"/>
    </row>
    <row r="116" spans="1:32" ht="13.5" hidden="1" thickBot="1">
      <c r="A116" s="86">
        <v>16</v>
      </c>
      <c r="B116" s="1127" t="s">
        <v>29</v>
      </c>
      <c r="C116" s="1127"/>
      <c r="D116" s="1127"/>
      <c r="E116" s="1001"/>
      <c r="F116" s="91">
        <v>974605</v>
      </c>
      <c r="G116" s="91">
        <v>481314</v>
      </c>
      <c r="H116" s="91" t="e">
        <v>#REF!</v>
      </c>
      <c r="I116" s="91" t="e">
        <v>#REF!</v>
      </c>
      <c r="J116" s="91"/>
    </row>
    <row r="118" spans="1:32" ht="14.25">
      <c r="A118" s="90" t="s">
        <v>193</v>
      </c>
    </row>
    <row r="119" spans="1:32" ht="15">
      <c r="F119" s="145"/>
      <c r="G119" s="145"/>
      <c r="H119" s="145"/>
      <c r="I119" s="145"/>
    </row>
    <row r="120" spans="1:32">
      <c r="F120" s="140"/>
      <c r="G120" s="140"/>
      <c r="H120" s="140"/>
      <c r="I120" s="140"/>
    </row>
  </sheetData>
  <mergeCells count="93">
    <mergeCell ref="B115:E115"/>
    <mergeCell ref="B116:E116"/>
    <mergeCell ref="A2:I2"/>
    <mergeCell ref="C109:E109"/>
    <mergeCell ref="C110:E110"/>
    <mergeCell ref="C111:E111"/>
    <mergeCell ref="C112:E112"/>
    <mergeCell ref="C113:E113"/>
    <mergeCell ref="B114:E114"/>
    <mergeCell ref="C102:E102"/>
    <mergeCell ref="B103:E103"/>
    <mergeCell ref="B105:E105"/>
    <mergeCell ref="C106:E106"/>
    <mergeCell ref="C107:E107"/>
    <mergeCell ref="C108:E108"/>
    <mergeCell ref="C96:E96"/>
    <mergeCell ref="D97:E97"/>
    <mergeCell ref="D98:E98"/>
    <mergeCell ref="C99:E99"/>
    <mergeCell ref="B100:E100"/>
    <mergeCell ref="C101:E101"/>
    <mergeCell ref="D95:E95"/>
    <mergeCell ref="C84:E84"/>
    <mergeCell ref="C85:E85"/>
    <mergeCell ref="C86:E86"/>
    <mergeCell ref="C87:E87"/>
    <mergeCell ref="C88:E88"/>
    <mergeCell ref="C89:E89"/>
    <mergeCell ref="C90:E90"/>
    <mergeCell ref="C91:E91"/>
    <mergeCell ref="B92:E92"/>
    <mergeCell ref="C93:E93"/>
    <mergeCell ref="D94:E94"/>
    <mergeCell ref="B83:E83"/>
    <mergeCell ref="D72:E72"/>
    <mergeCell ref="D73:E73"/>
    <mergeCell ref="C74:E74"/>
    <mergeCell ref="D75:E75"/>
    <mergeCell ref="D76:E76"/>
    <mergeCell ref="D77:E77"/>
    <mergeCell ref="C78:E78"/>
    <mergeCell ref="B79:E79"/>
    <mergeCell ref="C80:E80"/>
    <mergeCell ref="C81:E81"/>
    <mergeCell ref="C82:E82"/>
    <mergeCell ref="C71:E71"/>
    <mergeCell ref="C60:E60"/>
    <mergeCell ref="B61:E61"/>
    <mergeCell ref="C62:E62"/>
    <mergeCell ref="D63:E63"/>
    <mergeCell ref="D64:E64"/>
    <mergeCell ref="C65:E65"/>
    <mergeCell ref="D66:E66"/>
    <mergeCell ref="D67:E67"/>
    <mergeCell ref="C68:E68"/>
    <mergeCell ref="C69:E69"/>
    <mergeCell ref="B70:E70"/>
    <mergeCell ref="C59:E59"/>
    <mergeCell ref="C40:E40"/>
    <mergeCell ref="C41:E41"/>
    <mergeCell ref="D47:E47"/>
    <mergeCell ref="C48:E48"/>
    <mergeCell ref="D49:E49"/>
    <mergeCell ref="C51:E51"/>
    <mergeCell ref="D52:E52"/>
    <mergeCell ref="D53:E53"/>
    <mergeCell ref="D54:E54"/>
    <mergeCell ref="D55:E55"/>
    <mergeCell ref="B57:E57"/>
    <mergeCell ref="C36:E36"/>
    <mergeCell ref="D24:E24"/>
    <mergeCell ref="C25:E25"/>
    <mergeCell ref="D26:E26"/>
    <mergeCell ref="D27:E27"/>
    <mergeCell ref="D28:E28"/>
    <mergeCell ref="D29:E29"/>
    <mergeCell ref="C31:E31"/>
    <mergeCell ref="B32:E32"/>
    <mergeCell ref="C33:E33"/>
    <mergeCell ref="D34:E34"/>
    <mergeCell ref="D35:E35"/>
    <mergeCell ref="D23:E23"/>
    <mergeCell ref="H4:I4"/>
    <mergeCell ref="B5:E5"/>
    <mergeCell ref="B6:E6"/>
    <mergeCell ref="C7:E7"/>
    <mergeCell ref="D8:E8"/>
    <mergeCell ref="D9:E9"/>
    <mergeCell ref="C10:E10"/>
    <mergeCell ref="C14:E14"/>
    <mergeCell ref="C15:E15"/>
    <mergeCell ref="D21:E21"/>
    <mergeCell ref="C22:E22"/>
  </mergeCells>
  <pageMargins left="0.7" right="0.7" top="0.75" bottom="0.75" header="0.3" footer="0.3"/>
  <pageSetup paperSize="9" scale="5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25"/>
  <sheetViews>
    <sheetView topLeftCell="A82" zoomScale="90" zoomScaleNormal="90" workbookViewId="0">
      <selection activeCell="K30" sqref="K30"/>
    </sheetView>
  </sheetViews>
  <sheetFormatPr defaultRowHeight="12.75"/>
  <cols>
    <col min="1" max="1" width="5" style="66" customWidth="1"/>
    <col min="2" max="3" width="2.140625" style="2" customWidth="1"/>
    <col min="4" max="4" width="2.42578125" style="2" customWidth="1"/>
    <col min="5" max="5" width="65" style="2" customWidth="1"/>
    <col min="6" max="6" width="12.85546875" style="1" customWidth="1"/>
    <col min="7" max="7" width="13.5703125" style="1" customWidth="1"/>
    <col min="8" max="8" width="12.140625" style="1" customWidth="1"/>
    <col min="9" max="9" width="13.28515625" style="1" customWidth="1"/>
    <col min="10" max="27" width="9.140625" style="1"/>
    <col min="28" max="16384" width="9.140625" style="2"/>
  </cols>
  <sheetData>
    <row r="2" spans="1:12">
      <c r="A2" s="1153" t="s">
        <v>247</v>
      </c>
      <c r="B2" s="1153"/>
      <c r="C2" s="1153"/>
      <c r="D2" s="1153"/>
      <c r="E2" s="1153"/>
      <c r="F2" s="1153"/>
      <c r="G2" s="1153"/>
      <c r="H2" s="1153"/>
      <c r="I2" s="1153"/>
    </row>
    <row r="4" spans="1:12" ht="13.5" thickBot="1">
      <c r="F4" s="2"/>
      <c r="G4" s="2"/>
      <c r="H4" s="1244" t="s">
        <v>213</v>
      </c>
      <c r="I4" s="1225"/>
    </row>
    <row r="5" spans="1:12" ht="26.25" thickBot="1">
      <c r="A5" s="355" t="s">
        <v>177</v>
      </c>
      <c r="B5" s="1245" t="s">
        <v>89</v>
      </c>
      <c r="C5" s="1246"/>
      <c r="D5" s="1246"/>
      <c r="E5" s="1247"/>
      <c r="F5" s="69" t="s">
        <v>91</v>
      </c>
      <c r="G5" s="69" t="s">
        <v>92</v>
      </c>
      <c r="H5" s="454" t="s">
        <v>93</v>
      </c>
      <c r="I5" s="453" t="s">
        <v>94</v>
      </c>
    </row>
    <row r="6" spans="1:12">
      <c r="A6" s="455">
        <v>1</v>
      </c>
      <c r="B6" s="1248" t="s">
        <v>53</v>
      </c>
      <c r="C6" s="1136"/>
      <c r="D6" s="1136"/>
      <c r="E6" s="1249"/>
      <c r="F6" s="142">
        <v>12385.141</v>
      </c>
      <c r="G6" s="142">
        <v>6296.15</v>
      </c>
      <c r="H6" s="456">
        <v>1418.569</v>
      </c>
      <c r="I6" s="5">
        <v>20099.86</v>
      </c>
      <c r="J6" s="91"/>
      <c r="L6" s="91"/>
    </row>
    <row r="7" spans="1:12">
      <c r="A7" s="457"/>
      <c r="B7" s="318"/>
      <c r="C7" s="1135" t="s">
        <v>98</v>
      </c>
      <c r="D7" s="1135"/>
      <c r="E7" s="1145"/>
      <c r="F7" s="6">
        <v>5123.4409999999998</v>
      </c>
      <c r="G7" s="6">
        <v>2692.5320000000002</v>
      </c>
      <c r="H7" s="7">
        <v>732.93499999999995</v>
      </c>
      <c r="I7" s="8">
        <v>8548.9079999999994</v>
      </c>
      <c r="J7" s="91"/>
    </row>
    <row r="8" spans="1:12">
      <c r="A8" s="458"/>
      <c r="B8" s="318"/>
      <c r="C8" s="20"/>
      <c r="D8" s="1135" t="s">
        <v>99</v>
      </c>
      <c r="E8" s="1145"/>
      <c r="F8" s="6">
        <v>5089.4830000000002</v>
      </c>
      <c r="G8" s="6">
        <v>2661.527</v>
      </c>
      <c r="H8" s="7">
        <v>732.14099999999996</v>
      </c>
      <c r="I8" s="8">
        <v>8483.1509999999998</v>
      </c>
      <c r="J8" s="91"/>
    </row>
    <row r="9" spans="1:12">
      <c r="A9" s="458"/>
      <c r="B9" s="318"/>
      <c r="C9" s="20"/>
      <c r="D9" s="1135" t="s">
        <v>100</v>
      </c>
      <c r="E9" s="1145"/>
      <c r="F9" s="6">
        <v>33.957999999999998</v>
      </c>
      <c r="G9" s="6">
        <v>31.004999999999999</v>
      </c>
      <c r="H9" s="7">
        <v>0.79400000000000004</v>
      </c>
      <c r="I9" s="8">
        <v>65.757000000000005</v>
      </c>
      <c r="J9" s="91"/>
    </row>
    <row r="10" spans="1:12">
      <c r="A10" s="457"/>
      <c r="B10" s="318"/>
      <c r="C10" s="1135" t="s">
        <v>101</v>
      </c>
      <c r="D10" s="1135"/>
      <c r="E10" s="1145"/>
      <c r="F10" s="6">
        <v>852.85</v>
      </c>
      <c r="G10" s="6">
        <v>597.24400000000003</v>
      </c>
      <c r="H10" s="7">
        <v>92.512</v>
      </c>
      <c r="I10" s="8">
        <v>1542.606</v>
      </c>
      <c r="J10" s="91"/>
    </row>
    <row r="11" spans="1:12">
      <c r="A11" s="458"/>
      <c r="B11" s="318"/>
      <c r="C11" s="20"/>
      <c r="D11" s="20" t="s">
        <v>102</v>
      </c>
      <c r="E11" s="319"/>
      <c r="F11" s="6">
        <v>829.18299999999999</v>
      </c>
      <c r="G11" s="6">
        <v>588.43899999999996</v>
      </c>
      <c r="H11" s="7">
        <v>92.512</v>
      </c>
      <c r="I11" s="8">
        <v>1510.134</v>
      </c>
      <c r="J11" s="91"/>
    </row>
    <row r="12" spans="1:12">
      <c r="A12" s="458"/>
      <c r="B12" s="318"/>
      <c r="C12" s="20"/>
      <c r="D12" s="20" t="s">
        <v>103</v>
      </c>
      <c r="E12" s="319"/>
      <c r="F12" s="6">
        <v>23.667000000000002</v>
      </c>
      <c r="G12" s="6">
        <v>8.8049999999999997</v>
      </c>
      <c r="H12" s="7">
        <v>0</v>
      </c>
      <c r="I12" s="8">
        <v>32.472000000000001</v>
      </c>
      <c r="J12" s="91"/>
    </row>
    <row r="13" spans="1:12" ht="12.75" hidden="1" customHeight="1">
      <c r="A13" s="458"/>
      <c r="B13" s="318"/>
      <c r="C13" s="20"/>
      <c r="D13" s="20" t="s">
        <v>45</v>
      </c>
      <c r="E13" s="319"/>
      <c r="F13" s="6">
        <v>0</v>
      </c>
      <c r="G13" s="6">
        <v>0</v>
      </c>
      <c r="H13" s="7">
        <v>0</v>
      </c>
      <c r="I13" s="8">
        <v>0</v>
      </c>
      <c r="J13" s="91"/>
    </row>
    <row r="14" spans="1:12">
      <c r="A14" s="459"/>
      <c r="B14" s="471"/>
      <c r="C14" s="1131" t="s">
        <v>214</v>
      </c>
      <c r="D14" s="1131"/>
      <c r="E14" s="1140"/>
      <c r="F14" s="6">
        <v>5.9329999999999998</v>
      </c>
      <c r="G14" s="6">
        <v>0.193</v>
      </c>
      <c r="H14" s="7">
        <v>6.016</v>
      </c>
      <c r="I14" s="8">
        <v>12.141999999999999</v>
      </c>
      <c r="J14" s="91"/>
    </row>
    <row r="15" spans="1:12">
      <c r="A15" s="457"/>
      <c r="B15" s="318"/>
      <c r="C15" s="1135" t="s">
        <v>105</v>
      </c>
      <c r="D15" s="1135"/>
      <c r="E15" s="1145"/>
      <c r="F15" s="6">
        <v>850.33299999999997</v>
      </c>
      <c r="G15" s="6">
        <v>601.67899999999997</v>
      </c>
      <c r="H15" s="7">
        <v>74.701999999999998</v>
      </c>
      <c r="I15" s="8">
        <v>1526.7139999999999</v>
      </c>
      <c r="J15" s="91"/>
    </row>
    <row r="16" spans="1:12">
      <c r="A16" s="458"/>
      <c r="B16" s="318"/>
      <c r="C16" s="20"/>
      <c r="D16" s="20" t="s">
        <v>106</v>
      </c>
      <c r="E16" s="319"/>
      <c r="F16" s="6">
        <v>612.67999999999995</v>
      </c>
      <c r="G16" s="6">
        <v>410.90300000000002</v>
      </c>
      <c r="H16" s="7">
        <v>62.311</v>
      </c>
      <c r="I16" s="8">
        <v>1085.894</v>
      </c>
      <c r="J16" s="91"/>
    </row>
    <row r="17" spans="1:10">
      <c r="A17" s="458"/>
      <c r="B17" s="318"/>
      <c r="C17" s="20"/>
      <c r="D17" s="20" t="s">
        <v>107</v>
      </c>
      <c r="E17" s="319"/>
      <c r="F17" s="6">
        <v>230.98400000000001</v>
      </c>
      <c r="G17" s="6">
        <v>177.809</v>
      </c>
      <c r="H17" s="7">
        <v>4.6950000000000003</v>
      </c>
      <c r="I17" s="8">
        <v>413.488</v>
      </c>
      <c r="J17" s="91"/>
    </row>
    <row r="18" spans="1:10">
      <c r="A18" s="458"/>
      <c r="B18" s="318"/>
      <c r="C18" s="20"/>
      <c r="D18" s="20" t="s">
        <v>108</v>
      </c>
      <c r="E18" s="319"/>
      <c r="F18" s="6">
        <v>5.85</v>
      </c>
      <c r="G18" s="6">
        <v>0</v>
      </c>
      <c r="H18" s="7">
        <v>0</v>
      </c>
      <c r="I18" s="8">
        <v>5.85</v>
      </c>
      <c r="J18" s="91"/>
    </row>
    <row r="19" spans="1:10">
      <c r="A19" s="458"/>
      <c r="B19" s="318"/>
      <c r="C19" s="20"/>
      <c r="D19" s="20" t="s">
        <v>109</v>
      </c>
      <c r="E19" s="319"/>
      <c r="F19" s="6">
        <v>0.307</v>
      </c>
      <c r="G19" s="6">
        <v>0.30499999999999999</v>
      </c>
      <c r="H19" s="7">
        <v>0</v>
      </c>
      <c r="I19" s="8">
        <v>0.61199999999999999</v>
      </c>
      <c r="J19" s="91"/>
    </row>
    <row r="20" spans="1:10" ht="12.75" hidden="1" customHeight="1">
      <c r="A20" s="458"/>
      <c r="B20" s="318"/>
      <c r="C20" s="20"/>
      <c r="D20" s="20" t="s">
        <v>46</v>
      </c>
      <c r="E20" s="319"/>
      <c r="F20" s="6">
        <v>0</v>
      </c>
      <c r="G20" s="6">
        <v>0</v>
      </c>
      <c r="H20" s="7">
        <v>0</v>
      </c>
      <c r="I20" s="8">
        <v>0</v>
      </c>
      <c r="J20" s="91"/>
    </row>
    <row r="21" spans="1:10">
      <c r="A21" s="458"/>
      <c r="B21" s="318"/>
      <c r="C21" s="20"/>
      <c r="D21" s="1131" t="s">
        <v>110</v>
      </c>
      <c r="E21" s="1140"/>
      <c r="F21" s="6">
        <v>0.51200000000000001</v>
      </c>
      <c r="G21" s="6">
        <v>12.662000000000001</v>
      </c>
      <c r="H21" s="7">
        <v>7.6959999999999997</v>
      </c>
      <c r="I21" s="8">
        <v>20.87</v>
      </c>
      <c r="J21" s="91"/>
    </row>
    <row r="22" spans="1:10">
      <c r="A22" s="457"/>
      <c r="B22" s="318"/>
      <c r="C22" s="1135" t="s">
        <v>111</v>
      </c>
      <c r="D22" s="1135"/>
      <c r="E22" s="1145"/>
      <c r="F22" s="6">
        <v>4888.8370000000004</v>
      </c>
      <c r="G22" s="6">
        <v>2186.0329999999999</v>
      </c>
      <c r="H22" s="7">
        <v>443.185</v>
      </c>
      <c r="I22" s="8">
        <v>7518.0550000000003</v>
      </c>
      <c r="J22" s="91"/>
    </row>
    <row r="23" spans="1:10">
      <c r="A23" s="458"/>
      <c r="B23" s="318"/>
      <c r="C23" s="20"/>
      <c r="D23" s="1135" t="s">
        <v>112</v>
      </c>
      <c r="E23" s="1145"/>
      <c r="F23" s="6">
        <v>10.427</v>
      </c>
      <c r="G23" s="6">
        <v>311.74900000000002</v>
      </c>
      <c r="H23" s="7">
        <v>5.0949999999999998</v>
      </c>
      <c r="I23" s="8">
        <v>327.27100000000002</v>
      </c>
      <c r="J23" s="91"/>
    </row>
    <row r="24" spans="1:10">
      <c r="A24" s="458"/>
      <c r="B24" s="318"/>
      <c r="C24" s="20"/>
      <c r="D24" s="1250" t="s">
        <v>215</v>
      </c>
      <c r="E24" s="1251"/>
      <c r="F24" s="6">
        <v>4878.41</v>
      </c>
      <c r="G24" s="6">
        <v>1874.2840000000001</v>
      </c>
      <c r="H24" s="7">
        <v>438.09</v>
      </c>
      <c r="I24" s="8">
        <v>7190.7839999999997</v>
      </c>
      <c r="J24" s="91"/>
    </row>
    <row r="25" spans="1:10">
      <c r="A25" s="457"/>
      <c r="B25" s="318"/>
      <c r="C25" s="1135" t="s">
        <v>114</v>
      </c>
      <c r="D25" s="1135"/>
      <c r="E25" s="1145"/>
      <c r="F25" s="6">
        <v>59.015999999999998</v>
      </c>
      <c r="G25" s="6">
        <v>68.290999999999997</v>
      </c>
      <c r="H25" s="7">
        <v>0.43</v>
      </c>
      <c r="I25" s="8">
        <v>127.73699999999999</v>
      </c>
      <c r="J25" s="91"/>
    </row>
    <row r="26" spans="1:10">
      <c r="A26" s="458"/>
      <c r="B26" s="318"/>
      <c r="C26" s="20"/>
      <c r="D26" s="1252" t="s">
        <v>216</v>
      </c>
      <c r="E26" s="1253"/>
      <c r="F26" s="6">
        <v>0.628</v>
      </c>
      <c r="G26" s="6">
        <v>52.713000000000001</v>
      </c>
      <c r="H26" s="7">
        <v>0</v>
      </c>
      <c r="I26" s="8">
        <v>53.341000000000001</v>
      </c>
      <c r="J26" s="91"/>
    </row>
    <row r="27" spans="1:10" ht="12.75" hidden="1" customHeight="1">
      <c r="A27" s="458"/>
      <c r="B27" s="318"/>
      <c r="C27" s="20"/>
      <c r="D27" s="1131" t="s">
        <v>217</v>
      </c>
      <c r="E27" s="1140"/>
      <c r="F27" s="6">
        <v>0</v>
      </c>
      <c r="G27" s="6">
        <v>0</v>
      </c>
      <c r="H27" s="7">
        <v>0</v>
      </c>
      <c r="I27" s="8">
        <v>0</v>
      </c>
      <c r="J27" s="91"/>
    </row>
    <row r="28" spans="1:10" ht="21" hidden="1" customHeight="1">
      <c r="A28" s="458"/>
      <c r="B28" s="318"/>
      <c r="C28" s="20"/>
      <c r="D28" s="1252" t="s">
        <v>218</v>
      </c>
      <c r="E28" s="1253"/>
      <c r="F28" s="6">
        <v>0</v>
      </c>
      <c r="G28" s="6">
        <v>0</v>
      </c>
      <c r="H28" s="7">
        <v>0</v>
      </c>
      <c r="I28" s="8">
        <v>0</v>
      </c>
      <c r="J28" s="91"/>
    </row>
    <row r="29" spans="1:10">
      <c r="A29" s="458"/>
      <c r="B29" s="318"/>
      <c r="C29" s="20"/>
      <c r="D29" s="1252" t="s">
        <v>219</v>
      </c>
      <c r="E29" s="1253"/>
      <c r="F29" s="6">
        <v>58.386000000000003</v>
      </c>
      <c r="G29" s="6">
        <v>15.079000000000001</v>
      </c>
      <c r="H29" s="7">
        <v>0.38800000000000001</v>
      </c>
      <c r="I29" s="8">
        <v>73.852999999999994</v>
      </c>
      <c r="J29" s="91"/>
    </row>
    <row r="30" spans="1:10">
      <c r="A30" s="458"/>
      <c r="B30" s="318"/>
      <c r="C30" s="20"/>
      <c r="D30" s="460" t="s">
        <v>220</v>
      </c>
      <c r="E30" s="319"/>
      <c r="F30" s="6">
        <v>2E-3</v>
      </c>
      <c r="G30" s="6">
        <v>0.499</v>
      </c>
      <c r="H30" s="7">
        <v>4.2000000000000003E-2</v>
      </c>
      <c r="I30" s="8">
        <v>0.54300000000000004</v>
      </c>
      <c r="J30" s="91"/>
    </row>
    <row r="31" spans="1:10">
      <c r="A31" s="458"/>
      <c r="B31" s="318"/>
      <c r="C31" s="1254" t="s">
        <v>119</v>
      </c>
      <c r="D31" s="1254"/>
      <c r="E31" s="1255"/>
      <c r="F31" s="6">
        <v>604.73099999999999</v>
      </c>
      <c r="G31" s="6">
        <v>150.178</v>
      </c>
      <c r="H31" s="7">
        <v>68.789000000000001</v>
      </c>
      <c r="I31" s="8">
        <v>823.69799999999998</v>
      </c>
      <c r="J31" s="91"/>
    </row>
    <row r="32" spans="1:10">
      <c r="A32" s="461">
        <v>2</v>
      </c>
      <c r="B32" s="1143" t="s">
        <v>120</v>
      </c>
      <c r="C32" s="1129"/>
      <c r="D32" s="1129"/>
      <c r="E32" s="1144"/>
      <c r="F32" s="80">
        <v>-4804.4229999999998</v>
      </c>
      <c r="G32" s="80">
        <v>-2477.3580000000002</v>
      </c>
      <c r="H32" s="81">
        <v>-659.78</v>
      </c>
      <c r="I32" s="8">
        <v>-7941.5609999999997</v>
      </c>
      <c r="J32" s="91"/>
    </row>
    <row r="33" spans="1:10">
      <c r="A33" s="457"/>
      <c r="B33" s="318"/>
      <c r="C33" s="1135" t="s">
        <v>98</v>
      </c>
      <c r="D33" s="1135"/>
      <c r="E33" s="1145"/>
      <c r="F33" s="6">
        <v>-450.20499999999998</v>
      </c>
      <c r="G33" s="6">
        <v>-300.83600000000001</v>
      </c>
      <c r="H33" s="7">
        <v>-58.674999999999997</v>
      </c>
      <c r="I33" s="8">
        <v>-809.71600000000001</v>
      </c>
      <c r="J33" s="91"/>
    </row>
    <row r="34" spans="1:10">
      <c r="A34" s="458"/>
      <c r="B34" s="318"/>
      <c r="C34" s="20"/>
      <c r="D34" s="1135" t="s">
        <v>99</v>
      </c>
      <c r="E34" s="1145"/>
      <c r="F34" s="6">
        <v>-437.13799999999998</v>
      </c>
      <c r="G34" s="6">
        <v>-296.83100000000002</v>
      </c>
      <c r="H34" s="7">
        <v>-58.603999999999999</v>
      </c>
      <c r="I34" s="8">
        <v>-792.57299999999998</v>
      </c>
      <c r="J34" s="91"/>
    </row>
    <row r="35" spans="1:10">
      <c r="A35" s="458"/>
      <c r="B35" s="318"/>
      <c r="C35" s="20"/>
      <c r="D35" s="1135" t="s">
        <v>100</v>
      </c>
      <c r="E35" s="1145"/>
      <c r="F35" s="6">
        <v>-13.067</v>
      </c>
      <c r="G35" s="6">
        <v>-4.0049999999999999</v>
      </c>
      <c r="H35" s="7">
        <v>-7.0999999999999994E-2</v>
      </c>
      <c r="I35" s="8">
        <v>-17.143000000000001</v>
      </c>
      <c r="J35" s="91"/>
    </row>
    <row r="36" spans="1:10">
      <c r="A36" s="457"/>
      <c r="B36" s="318"/>
      <c r="C36" s="1135" t="s">
        <v>101</v>
      </c>
      <c r="D36" s="1135"/>
      <c r="E36" s="1145"/>
      <c r="F36" s="6">
        <v>-13.254</v>
      </c>
      <c r="G36" s="6">
        <v>-8.6189999999999998</v>
      </c>
      <c r="H36" s="7">
        <v>-2.0659999999999998</v>
      </c>
      <c r="I36" s="8">
        <v>-23.939</v>
      </c>
      <c r="J36" s="91"/>
    </row>
    <row r="37" spans="1:10">
      <c r="A37" s="458"/>
      <c r="B37" s="318"/>
      <c r="C37" s="20"/>
      <c r="D37" s="20" t="s">
        <v>102</v>
      </c>
      <c r="E37" s="319"/>
      <c r="F37" s="6">
        <v>-13.237</v>
      </c>
      <c r="G37" s="6">
        <v>-8.6170000000000009</v>
      </c>
      <c r="H37" s="7">
        <v>-2.0569999999999999</v>
      </c>
      <c r="I37" s="8">
        <v>-23.911000000000001</v>
      </c>
      <c r="J37" s="91"/>
    </row>
    <row r="38" spans="1:10" hidden="1">
      <c r="A38" s="458"/>
      <c r="B38" s="318"/>
      <c r="C38" s="20"/>
      <c r="D38" s="20" t="s">
        <v>103</v>
      </c>
      <c r="E38" s="319"/>
      <c r="F38" s="6">
        <v>-1.6E-2</v>
      </c>
      <c r="G38" s="6">
        <v>-2E-3</v>
      </c>
      <c r="H38" s="7">
        <v>-8.9999999999999993E-3</v>
      </c>
      <c r="I38" s="8">
        <v>-2.7E-2</v>
      </c>
      <c r="J38" s="91"/>
    </row>
    <row r="39" spans="1:10" hidden="1">
      <c r="A39" s="458"/>
      <c r="B39" s="318"/>
      <c r="C39" s="20"/>
      <c r="D39" s="20" t="s">
        <v>45</v>
      </c>
      <c r="E39" s="319"/>
      <c r="F39" s="6">
        <v>-1E-3</v>
      </c>
      <c r="G39" s="6">
        <v>0</v>
      </c>
      <c r="H39" s="7">
        <v>0</v>
      </c>
      <c r="I39" s="8">
        <v>-1E-3</v>
      </c>
      <c r="J39" s="91"/>
    </row>
    <row r="40" spans="1:10">
      <c r="A40" s="459"/>
      <c r="B40" s="471"/>
      <c r="C40" s="1131" t="s">
        <v>214</v>
      </c>
      <c r="D40" s="1131"/>
      <c r="E40" s="1140"/>
      <c r="F40" s="6">
        <v>-39.259</v>
      </c>
      <c r="G40" s="6">
        <v>-22.82</v>
      </c>
      <c r="H40" s="7">
        <v>-8.6189999999999998</v>
      </c>
      <c r="I40" s="8">
        <v>-70.697999999999993</v>
      </c>
      <c r="J40" s="91"/>
    </row>
    <row r="41" spans="1:10">
      <c r="A41" s="457"/>
      <c r="B41" s="318"/>
      <c r="C41" s="1135" t="s">
        <v>105</v>
      </c>
      <c r="D41" s="1135"/>
      <c r="E41" s="1145"/>
      <c r="F41" s="6">
        <v>-449.50400000000002</v>
      </c>
      <c r="G41" s="6">
        <v>-312.34300000000002</v>
      </c>
      <c r="H41" s="7">
        <v>-111.411</v>
      </c>
      <c r="I41" s="8">
        <v>-873.25800000000004</v>
      </c>
      <c r="J41" s="91"/>
    </row>
    <row r="42" spans="1:10">
      <c r="A42" s="458"/>
      <c r="B42" s="318"/>
      <c r="C42" s="20"/>
      <c r="D42" s="20" t="s">
        <v>106</v>
      </c>
      <c r="E42" s="319"/>
      <c r="F42" s="6">
        <v>-1.84</v>
      </c>
      <c r="G42" s="6">
        <v>-1.2</v>
      </c>
      <c r="H42" s="7">
        <v>-0.03</v>
      </c>
      <c r="I42" s="8">
        <v>-3.07</v>
      </c>
      <c r="J42" s="91"/>
    </row>
    <row r="43" spans="1:10">
      <c r="A43" s="458"/>
      <c r="B43" s="318"/>
      <c r="C43" s="20"/>
      <c r="D43" s="20" t="s">
        <v>107</v>
      </c>
      <c r="E43" s="319"/>
      <c r="F43" s="462">
        <v>-302.13099999999997</v>
      </c>
      <c r="G43" s="462">
        <v>-70.647999999999996</v>
      </c>
      <c r="H43" s="463">
        <v>-27.399000000000001</v>
      </c>
      <c r="I43" s="8">
        <v>-400.178</v>
      </c>
      <c r="J43" s="91"/>
    </row>
    <row r="44" spans="1:10">
      <c r="A44" s="458"/>
      <c r="B44" s="318"/>
      <c r="C44" s="20"/>
      <c r="D44" s="20" t="s">
        <v>108</v>
      </c>
      <c r="E44" s="319"/>
      <c r="F44" s="6">
        <v>-2.2639999999999998</v>
      </c>
      <c r="G44" s="6">
        <v>-1.052</v>
      </c>
      <c r="H44" s="7">
        <v>-1E-3</v>
      </c>
      <c r="I44" s="8">
        <v>-3.3170000000000002</v>
      </c>
      <c r="J44" s="91"/>
    </row>
    <row r="45" spans="1:10">
      <c r="A45" s="458"/>
      <c r="B45" s="318"/>
      <c r="C45" s="20"/>
      <c r="D45" s="20" t="s">
        <v>109</v>
      </c>
      <c r="E45" s="319"/>
      <c r="F45" s="6">
        <v>-73.504999999999995</v>
      </c>
      <c r="G45" s="6">
        <v>-78.91</v>
      </c>
      <c r="H45" s="7">
        <v>-34.064999999999998</v>
      </c>
      <c r="I45" s="8">
        <v>-186.48</v>
      </c>
      <c r="J45" s="91"/>
    </row>
    <row r="46" spans="1:10">
      <c r="A46" s="458"/>
      <c r="B46" s="318"/>
      <c r="C46" s="20"/>
      <c r="D46" s="20" t="s">
        <v>46</v>
      </c>
      <c r="E46" s="319"/>
      <c r="F46" s="6">
        <v>-39.79</v>
      </c>
      <c r="G46" s="6">
        <v>-126.51900000000001</v>
      </c>
      <c r="H46" s="7">
        <v>-32.448999999999998</v>
      </c>
      <c r="I46" s="8">
        <v>-198.75800000000001</v>
      </c>
      <c r="J46" s="91"/>
    </row>
    <row r="47" spans="1:10">
      <c r="A47" s="458"/>
      <c r="B47" s="318"/>
      <c r="C47" s="20"/>
      <c r="D47" s="1131" t="s">
        <v>110</v>
      </c>
      <c r="E47" s="1140"/>
      <c r="F47" s="6">
        <v>-29.974</v>
      </c>
      <c r="G47" s="6">
        <v>-34.014000000000003</v>
      </c>
      <c r="H47" s="7">
        <v>-17.466999999999999</v>
      </c>
      <c r="I47" s="8">
        <v>-81.454999999999998</v>
      </c>
      <c r="J47" s="91"/>
    </row>
    <row r="48" spans="1:10">
      <c r="A48" s="457"/>
      <c r="B48" s="318"/>
      <c r="C48" s="1135" t="s">
        <v>111</v>
      </c>
      <c r="D48" s="1135"/>
      <c r="E48" s="1145"/>
      <c r="F48" s="6">
        <v>-3543.1759999999999</v>
      </c>
      <c r="G48" s="6">
        <v>-1139.875</v>
      </c>
      <c r="H48" s="7">
        <v>-454.17399999999998</v>
      </c>
      <c r="I48" s="8">
        <v>-5137.2250000000004</v>
      </c>
      <c r="J48" s="91"/>
    </row>
    <row r="49" spans="1:27">
      <c r="A49" s="458"/>
      <c r="B49" s="318"/>
      <c r="C49" s="20"/>
      <c r="D49" s="1135" t="s">
        <v>112</v>
      </c>
      <c r="E49" s="1145"/>
      <c r="F49" s="6">
        <v>-2.1</v>
      </c>
      <c r="G49" s="6">
        <v>-0.79900000000000004</v>
      </c>
      <c r="H49" s="7">
        <v>-0.38200000000000001</v>
      </c>
      <c r="I49" s="8">
        <v>-3.2810000000000001</v>
      </c>
      <c r="J49" s="91"/>
    </row>
    <row r="50" spans="1:27">
      <c r="A50" s="458"/>
      <c r="B50" s="318"/>
      <c r="C50" s="20"/>
      <c r="D50" s="1250" t="s">
        <v>215</v>
      </c>
      <c r="E50" s="1251"/>
      <c r="F50" s="6">
        <v>-3541.076</v>
      </c>
      <c r="G50" s="6">
        <v>-1139.076</v>
      </c>
      <c r="H50" s="7">
        <v>-453.79199999999997</v>
      </c>
      <c r="I50" s="8">
        <v>-5133.9440000000004</v>
      </c>
      <c r="J50" s="91"/>
    </row>
    <row r="51" spans="1:27">
      <c r="A51" s="457"/>
      <c r="B51" s="318"/>
      <c r="C51" s="1135" t="s">
        <v>114</v>
      </c>
      <c r="D51" s="1135"/>
      <c r="E51" s="1145"/>
      <c r="F51" s="6">
        <v>-309.02499999999998</v>
      </c>
      <c r="G51" s="6">
        <v>-692.86500000000001</v>
      </c>
      <c r="H51" s="7">
        <v>-24.835000000000001</v>
      </c>
      <c r="I51" s="8">
        <v>-1026.7249999999999</v>
      </c>
      <c r="J51" s="91"/>
    </row>
    <row r="52" spans="1:27">
      <c r="A52" s="458"/>
      <c r="B52" s="318"/>
      <c r="C52" s="20"/>
      <c r="D52" s="1252" t="s">
        <v>221</v>
      </c>
      <c r="E52" s="1253"/>
      <c r="F52" s="6">
        <v>-0.72099999999999997</v>
      </c>
      <c r="G52" s="6">
        <v>-47.353999999999999</v>
      </c>
      <c r="H52" s="7">
        <v>-3.6930000000000001</v>
      </c>
      <c r="I52" s="8">
        <v>-51.768000000000001</v>
      </c>
      <c r="J52" s="91"/>
    </row>
    <row r="53" spans="1:27" hidden="1">
      <c r="A53" s="458"/>
      <c r="B53" s="318"/>
      <c r="C53" s="20"/>
      <c r="D53" s="1131" t="s">
        <v>217</v>
      </c>
      <c r="E53" s="1140"/>
      <c r="F53" s="6">
        <v>-0.25900000000000001</v>
      </c>
      <c r="G53" s="6">
        <v>-0.16300000000000001</v>
      </c>
      <c r="H53" s="7">
        <v>-4.0000000000000001E-3</v>
      </c>
      <c r="I53" s="8">
        <v>-0.42599999999999999</v>
      </c>
      <c r="J53" s="91"/>
    </row>
    <row r="54" spans="1:27" hidden="1">
      <c r="A54" s="458"/>
      <c r="B54" s="318"/>
      <c r="C54" s="20"/>
      <c r="D54" s="1252" t="s">
        <v>218</v>
      </c>
      <c r="E54" s="1253"/>
      <c r="F54" s="6">
        <v>-4.5999999999999999E-2</v>
      </c>
      <c r="G54" s="6">
        <v>-5.8000000000000003E-2</v>
      </c>
      <c r="H54" s="7">
        <v>0</v>
      </c>
      <c r="I54" s="8">
        <v>-0.104</v>
      </c>
      <c r="J54" s="91"/>
    </row>
    <row r="55" spans="1:27" ht="12.75" customHeight="1">
      <c r="A55" s="458"/>
      <c r="B55" s="318"/>
      <c r="C55" s="20"/>
      <c r="D55" s="1252" t="s">
        <v>219</v>
      </c>
      <c r="E55" s="1253"/>
      <c r="F55" s="6">
        <v>-261.15100000000001</v>
      </c>
      <c r="G55" s="6">
        <v>-632.19799999999998</v>
      </c>
      <c r="H55" s="7">
        <v>-12.009</v>
      </c>
      <c r="I55" s="8">
        <v>-905.35799999999995</v>
      </c>
      <c r="J55" s="91"/>
    </row>
    <row r="56" spans="1:27">
      <c r="A56" s="458"/>
      <c r="B56" s="318"/>
      <c r="C56" s="20"/>
      <c r="D56" s="460" t="s">
        <v>220</v>
      </c>
      <c r="E56" s="464"/>
      <c r="F56" s="6">
        <v>-46.847999999999999</v>
      </c>
      <c r="G56" s="6">
        <v>-13.092000000000001</v>
      </c>
      <c r="H56" s="7">
        <v>-9.1289999999999996</v>
      </c>
      <c r="I56" s="8">
        <v>-69.069000000000003</v>
      </c>
      <c r="J56" s="91"/>
    </row>
    <row r="57" spans="1:27" s="4" customFormat="1">
      <c r="A57" s="461">
        <v>3</v>
      </c>
      <c r="B57" s="1143" t="s">
        <v>121</v>
      </c>
      <c r="C57" s="1129"/>
      <c r="D57" s="1129"/>
      <c r="E57" s="1144"/>
      <c r="F57" s="80">
        <v>7580.7179999999998</v>
      </c>
      <c r="G57" s="80">
        <v>3818.7919999999999</v>
      </c>
      <c r="H57" s="81">
        <v>758.78899999999999</v>
      </c>
      <c r="I57" s="8">
        <v>12158.299000000001</v>
      </c>
      <c r="J57" s="9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s="4" customFormat="1">
      <c r="A58" s="461">
        <v>4</v>
      </c>
      <c r="B58" s="323" t="s">
        <v>222</v>
      </c>
      <c r="C58" s="82"/>
      <c r="D58" s="82"/>
      <c r="E58" s="324"/>
      <c r="F58" s="80">
        <v>2667.0639999999999</v>
      </c>
      <c r="G58" s="80">
        <v>976.34799999999996</v>
      </c>
      <c r="H58" s="81">
        <v>274.702</v>
      </c>
      <c r="I58" s="8">
        <v>3918.114</v>
      </c>
      <c r="J58" s="9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457"/>
      <c r="B59" s="318"/>
      <c r="C59" s="1135" t="s">
        <v>161</v>
      </c>
      <c r="D59" s="1135"/>
      <c r="E59" s="1145"/>
      <c r="F59" s="6">
        <v>3183.1689999999999</v>
      </c>
      <c r="G59" s="6">
        <v>1433.413</v>
      </c>
      <c r="H59" s="7">
        <v>397.137</v>
      </c>
      <c r="I59" s="8">
        <v>5013.7190000000001</v>
      </c>
      <c r="J59" s="91"/>
    </row>
    <row r="60" spans="1:27">
      <c r="A60" s="457"/>
      <c r="B60" s="318"/>
      <c r="C60" s="1135" t="s">
        <v>162</v>
      </c>
      <c r="D60" s="1135"/>
      <c r="E60" s="1145"/>
      <c r="F60" s="6">
        <v>-516.10500000000002</v>
      </c>
      <c r="G60" s="6">
        <v>-457.065</v>
      </c>
      <c r="H60" s="7">
        <v>-122.435</v>
      </c>
      <c r="I60" s="8">
        <v>-1095.605</v>
      </c>
      <c r="J60" s="91"/>
    </row>
    <row r="61" spans="1:27" s="4" customFormat="1">
      <c r="A61" s="461">
        <v>5</v>
      </c>
      <c r="B61" s="1259" t="s">
        <v>180</v>
      </c>
      <c r="C61" s="1260"/>
      <c r="D61" s="1260"/>
      <c r="E61" s="1261"/>
      <c r="F61" s="80">
        <v>93.846999999999994</v>
      </c>
      <c r="G61" s="80">
        <v>-1.036</v>
      </c>
      <c r="H61" s="81">
        <v>0.77100000000000002</v>
      </c>
      <c r="I61" s="8">
        <v>93.581999999999994</v>
      </c>
      <c r="J61" s="9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457"/>
      <c r="B62" s="318"/>
      <c r="C62" s="1131" t="s">
        <v>191</v>
      </c>
      <c r="D62" s="1131"/>
      <c r="E62" s="1140"/>
      <c r="F62" s="6">
        <v>99.844999999999999</v>
      </c>
      <c r="G62" s="6">
        <v>-0.36099999999999999</v>
      </c>
      <c r="H62" s="7">
        <v>-8.9999999999999993E-3</v>
      </c>
      <c r="I62" s="8">
        <v>99.474999999999994</v>
      </c>
      <c r="J62" s="91"/>
    </row>
    <row r="63" spans="1:27" hidden="1">
      <c r="A63" s="458"/>
      <c r="B63" s="318"/>
      <c r="C63" s="20"/>
      <c r="D63" s="1135" t="s">
        <v>30</v>
      </c>
      <c r="E63" s="1145"/>
      <c r="F63" s="6">
        <v>3.3000000000000002E-2</v>
      </c>
      <c r="G63" s="6">
        <v>-0.36099999999999999</v>
      </c>
      <c r="H63" s="7">
        <v>0</v>
      </c>
      <c r="I63" s="8">
        <v>-0.32800000000000001</v>
      </c>
      <c r="J63" s="91"/>
    </row>
    <row r="64" spans="1:27">
      <c r="A64" s="458"/>
      <c r="B64" s="318"/>
      <c r="C64" s="20"/>
      <c r="D64" s="1135" t="s">
        <v>31</v>
      </c>
      <c r="E64" s="1145"/>
      <c r="F64" s="6">
        <v>99.811999999999998</v>
      </c>
      <c r="G64" s="6">
        <v>0</v>
      </c>
      <c r="H64" s="7">
        <v>-8.9999999999999993E-3</v>
      </c>
      <c r="I64" s="8">
        <v>99.802999999999997</v>
      </c>
      <c r="J64" s="91"/>
    </row>
    <row r="65" spans="1:27">
      <c r="A65" s="457"/>
      <c r="B65" s="318"/>
      <c r="C65" s="1252" t="s">
        <v>223</v>
      </c>
      <c r="D65" s="1252"/>
      <c r="E65" s="1253"/>
      <c r="F65" s="6">
        <v>-11.912000000000001</v>
      </c>
      <c r="G65" s="6">
        <v>-0.78300000000000003</v>
      </c>
      <c r="H65" s="7">
        <v>0</v>
      </c>
      <c r="I65" s="8">
        <v>-12.695</v>
      </c>
      <c r="J65" s="91"/>
    </row>
    <row r="66" spans="1:27">
      <c r="A66" s="458"/>
      <c r="B66" s="318"/>
      <c r="C66" s="20"/>
      <c r="D66" s="1135" t="s">
        <v>30</v>
      </c>
      <c r="E66" s="1145"/>
      <c r="F66" s="6">
        <v>-11.912000000000001</v>
      </c>
      <c r="G66" s="6">
        <v>0</v>
      </c>
      <c r="H66" s="7">
        <v>0</v>
      </c>
      <c r="I66" s="8">
        <v>-11.912000000000001</v>
      </c>
      <c r="J66" s="91"/>
    </row>
    <row r="67" spans="1:27">
      <c r="A67" s="458"/>
      <c r="B67" s="318"/>
      <c r="C67" s="20"/>
      <c r="D67" s="1135" t="s">
        <v>31</v>
      </c>
      <c r="E67" s="1145"/>
      <c r="F67" s="6">
        <v>0</v>
      </c>
      <c r="G67" s="6">
        <v>-0.78300000000000003</v>
      </c>
      <c r="H67" s="7">
        <v>0</v>
      </c>
      <c r="I67" s="8">
        <v>-0.78300000000000003</v>
      </c>
      <c r="J67" s="91"/>
    </row>
    <row r="68" spans="1:27" ht="15" customHeight="1">
      <c r="A68" s="457"/>
      <c r="B68" s="318"/>
      <c r="C68" s="1131" t="s">
        <v>183</v>
      </c>
      <c r="D68" s="1131"/>
      <c r="E68" s="1140"/>
      <c r="F68" s="6">
        <v>2.508</v>
      </c>
      <c r="G68" s="6">
        <v>0</v>
      </c>
      <c r="H68" s="7">
        <v>0.78</v>
      </c>
      <c r="I68" s="8">
        <v>3.2879999999999998</v>
      </c>
      <c r="J68" s="91"/>
    </row>
    <row r="69" spans="1:27">
      <c r="A69" s="457"/>
      <c r="B69" s="318"/>
      <c r="C69" s="1252" t="s">
        <v>224</v>
      </c>
      <c r="D69" s="1252"/>
      <c r="E69" s="1253"/>
      <c r="F69" s="6">
        <v>3.4060000000000001</v>
      </c>
      <c r="G69" s="6">
        <v>0.108</v>
      </c>
      <c r="H69" s="7">
        <v>0</v>
      </c>
      <c r="I69" s="8">
        <v>3.5139999999999998</v>
      </c>
      <c r="J69" s="91"/>
    </row>
    <row r="70" spans="1:27" s="4" customFormat="1" ht="16.899999999999999" customHeight="1">
      <c r="A70" s="461">
        <v>6</v>
      </c>
      <c r="B70" s="1256" t="s">
        <v>225</v>
      </c>
      <c r="C70" s="1257"/>
      <c r="D70" s="1257"/>
      <c r="E70" s="1258"/>
      <c r="F70" s="80">
        <v>0</v>
      </c>
      <c r="G70" s="80">
        <v>0</v>
      </c>
      <c r="H70" s="81">
        <v>0</v>
      </c>
      <c r="I70" s="8">
        <v>0</v>
      </c>
      <c r="J70" s="9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4.75" hidden="1" customHeight="1">
      <c r="A71" s="457"/>
      <c r="B71" s="318"/>
      <c r="C71" s="1131" t="s">
        <v>226</v>
      </c>
      <c r="D71" s="1131"/>
      <c r="E71" s="1140"/>
      <c r="F71" s="6">
        <v>0</v>
      </c>
      <c r="G71" s="6">
        <v>0</v>
      </c>
      <c r="H71" s="7">
        <v>0</v>
      </c>
      <c r="I71" s="8">
        <v>0</v>
      </c>
      <c r="J71" s="91"/>
    </row>
    <row r="72" spans="1:27" ht="12.75" hidden="1" customHeight="1">
      <c r="A72" s="458"/>
      <c r="B72" s="318"/>
      <c r="C72" s="20"/>
      <c r="D72" s="1135" t="s">
        <v>30</v>
      </c>
      <c r="E72" s="1145"/>
      <c r="F72" s="6">
        <v>0</v>
      </c>
      <c r="G72" s="6">
        <v>0</v>
      </c>
      <c r="H72" s="7">
        <v>0</v>
      </c>
      <c r="I72" s="8">
        <v>0</v>
      </c>
      <c r="J72" s="91"/>
    </row>
    <row r="73" spans="1:27" ht="12.75" hidden="1" customHeight="1">
      <c r="A73" s="458"/>
      <c r="B73" s="318"/>
      <c r="C73" s="20"/>
      <c r="D73" s="1135" t="s">
        <v>31</v>
      </c>
      <c r="E73" s="1145"/>
      <c r="F73" s="6">
        <v>0</v>
      </c>
      <c r="G73" s="6">
        <v>0</v>
      </c>
      <c r="H73" s="7">
        <v>0</v>
      </c>
      <c r="I73" s="8">
        <v>0</v>
      </c>
      <c r="J73" s="91"/>
    </row>
    <row r="74" spans="1:27" ht="16.5" hidden="1" customHeight="1">
      <c r="A74" s="457"/>
      <c r="B74" s="318"/>
      <c r="C74" s="1252" t="s">
        <v>227</v>
      </c>
      <c r="D74" s="1252"/>
      <c r="E74" s="1253"/>
      <c r="F74" s="6">
        <v>0</v>
      </c>
      <c r="G74" s="6">
        <v>0</v>
      </c>
      <c r="H74" s="7">
        <v>0</v>
      </c>
      <c r="I74" s="8">
        <v>0</v>
      </c>
      <c r="J74" s="91"/>
    </row>
    <row r="75" spans="1:27" ht="12.75" hidden="1" customHeight="1">
      <c r="A75" s="458"/>
      <c r="B75" s="318"/>
      <c r="C75" s="20"/>
      <c r="D75" s="1135" t="s">
        <v>30</v>
      </c>
      <c r="E75" s="1145"/>
      <c r="F75" s="6">
        <v>0</v>
      </c>
      <c r="G75" s="6">
        <v>0</v>
      </c>
      <c r="H75" s="7">
        <v>0</v>
      </c>
      <c r="I75" s="8">
        <v>0</v>
      </c>
      <c r="J75" s="91"/>
    </row>
    <row r="76" spans="1:27" ht="12.75" hidden="1" customHeight="1">
      <c r="A76" s="458"/>
      <c r="B76" s="318"/>
      <c r="C76" s="20"/>
      <c r="D76" s="1135" t="s">
        <v>31</v>
      </c>
      <c r="E76" s="1145"/>
      <c r="F76" s="6">
        <v>0</v>
      </c>
      <c r="G76" s="6">
        <v>0</v>
      </c>
      <c r="H76" s="7">
        <v>0</v>
      </c>
      <c r="I76" s="8">
        <v>0</v>
      </c>
      <c r="J76" s="91"/>
    </row>
    <row r="77" spans="1:27" ht="12.75" hidden="1" customHeight="1">
      <c r="A77" s="458"/>
      <c r="B77" s="318"/>
      <c r="C77" s="20"/>
      <c r="D77" s="1138" t="s">
        <v>33</v>
      </c>
      <c r="E77" s="1158"/>
      <c r="F77" s="6">
        <v>0</v>
      </c>
      <c r="G77" s="6">
        <v>0</v>
      </c>
      <c r="H77" s="7">
        <v>0</v>
      </c>
      <c r="I77" s="8">
        <v>0</v>
      </c>
      <c r="J77" s="91"/>
    </row>
    <row r="78" spans="1:27" ht="18.75" hidden="1" customHeight="1">
      <c r="A78" s="457"/>
      <c r="B78" s="318"/>
      <c r="C78" s="1131" t="s">
        <v>228</v>
      </c>
      <c r="D78" s="1131"/>
      <c r="E78" s="1140"/>
      <c r="F78" s="6">
        <v>0</v>
      </c>
      <c r="G78" s="6">
        <v>0</v>
      </c>
      <c r="H78" s="7">
        <v>0</v>
      </c>
      <c r="I78" s="8">
        <v>0</v>
      </c>
      <c r="J78" s="91"/>
    </row>
    <row r="79" spans="1:27" s="4" customFormat="1">
      <c r="A79" s="461">
        <v>7</v>
      </c>
      <c r="B79" s="1256" t="s">
        <v>229</v>
      </c>
      <c r="C79" s="1257"/>
      <c r="D79" s="1257"/>
      <c r="E79" s="1258"/>
      <c r="F79" s="80">
        <v>335.77100000000002</v>
      </c>
      <c r="G79" s="80">
        <v>204.04599999999999</v>
      </c>
      <c r="H79" s="81">
        <v>45.167999999999999</v>
      </c>
      <c r="I79" s="8">
        <v>584.98500000000001</v>
      </c>
      <c r="J79" s="9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457"/>
      <c r="B80" s="318"/>
      <c r="C80" s="1135" t="s">
        <v>129</v>
      </c>
      <c r="D80" s="1135"/>
      <c r="E80" s="1145"/>
      <c r="F80" s="6">
        <v>362.46800000000002</v>
      </c>
      <c r="G80" s="6">
        <v>29.376000000000001</v>
      </c>
      <c r="H80" s="7">
        <v>41.353999999999999</v>
      </c>
      <c r="I80" s="8">
        <v>433.19799999999998</v>
      </c>
      <c r="J80" s="91"/>
    </row>
    <row r="81" spans="1:27">
      <c r="A81" s="457"/>
      <c r="B81" s="318"/>
      <c r="C81" s="1135" t="s">
        <v>130</v>
      </c>
      <c r="D81" s="1135"/>
      <c r="E81" s="1145"/>
      <c r="F81" s="6">
        <v>-63.585999999999999</v>
      </c>
      <c r="G81" s="6">
        <v>192.309</v>
      </c>
      <c r="H81" s="7">
        <v>3.5779999999999998</v>
      </c>
      <c r="I81" s="8">
        <v>132.30099999999999</v>
      </c>
      <c r="J81" s="91"/>
    </row>
    <row r="82" spans="1:27">
      <c r="A82" s="457"/>
      <c r="B82" s="318"/>
      <c r="C82" s="1250" t="s">
        <v>230</v>
      </c>
      <c r="D82" s="1250"/>
      <c r="E82" s="1251"/>
      <c r="F82" s="6">
        <v>36.889000000000003</v>
      </c>
      <c r="G82" s="6">
        <v>-17.638999999999999</v>
      </c>
      <c r="H82" s="7">
        <v>0.23599999999999999</v>
      </c>
      <c r="I82" s="8">
        <v>19.486000000000001</v>
      </c>
      <c r="J82" s="91"/>
    </row>
    <row r="83" spans="1:27" s="4" customFormat="1">
      <c r="A83" s="461">
        <v>8</v>
      </c>
      <c r="B83" s="1143" t="s">
        <v>132</v>
      </c>
      <c r="C83" s="1129"/>
      <c r="D83" s="1129"/>
      <c r="E83" s="1144"/>
      <c r="F83" s="80">
        <v>1007.7430000000001</v>
      </c>
      <c r="G83" s="80">
        <v>530.07100000000003</v>
      </c>
      <c r="H83" s="81">
        <v>170.239</v>
      </c>
      <c r="I83" s="8">
        <v>1708.0530000000001</v>
      </c>
      <c r="J83" s="9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457"/>
      <c r="B84" s="318"/>
      <c r="C84" s="1252" t="s">
        <v>231</v>
      </c>
      <c r="D84" s="1252"/>
      <c r="E84" s="1253"/>
      <c r="F84" s="6">
        <v>75.697000000000003</v>
      </c>
      <c r="G84" s="6">
        <v>23.366</v>
      </c>
      <c r="H84" s="7">
        <v>7.0570000000000004</v>
      </c>
      <c r="I84" s="8">
        <v>106.12</v>
      </c>
      <c r="J84" s="91"/>
    </row>
    <row r="85" spans="1:27">
      <c r="A85" s="457"/>
      <c r="B85" s="318"/>
      <c r="C85" s="1252" t="s">
        <v>232</v>
      </c>
      <c r="D85" s="1252"/>
      <c r="E85" s="1253"/>
      <c r="F85" s="6">
        <v>17.286000000000001</v>
      </c>
      <c r="G85" s="6">
        <v>17.434999999999999</v>
      </c>
      <c r="H85" s="7">
        <v>0.02</v>
      </c>
      <c r="I85" s="8">
        <v>34.741</v>
      </c>
      <c r="J85" s="91"/>
    </row>
    <row r="86" spans="1:27">
      <c r="A86" s="457"/>
      <c r="B86" s="318"/>
      <c r="C86" s="1250" t="s">
        <v>233</v>
      </c>
      <c r="D86" s="1250"/>
      <c r="E86" s="1251"/>
      <c r="F86" s="6">
        <v>34.487000000000002</v>
      </c>
      <c r="G86" s="6">
        <v>39.56</v>
      </c>
      <c r="H86" s="7">
        <v>18.123000000000001</v>
      </c>
      <c r="I86" s="8">
        <v>92.17</v>
      </c>
      <c r="J86" s="91"/>
    </row>
    <row r="87" spans="1:27">
      <c r="A87" s="457"/>
      <c r="B87" s="318"/>
      <c r="C87" s="1252" t="s">
        <v>234</v>
      </c>
      <c r="D87" s="1252"/>
      <c r="E87" s="1253"/>
      <c r="F87" s="6">
        <v>413.70800000000003</v>
      </c>
      <c r="G87" s="6">
        <v>117.23399999999999</v>
      </c>
      <c r="H87" s="7">
        <v>82.066000000000003</v>
      </c>
      <c r="I87" s="8">
        <v>613.00800000000004</v>
      </c>
      <c r="J87" s="91"/>
    </row>
    <row r="88" spans="1:27">
      <c r="A88" s="457"/>
      <c r="B88" s="318"/>
      <c r="C88" s="1135" t="s">
        <v>188</v>
      </c>
      <c r="D88" s="1135"/>
      <c r="E88" s="1145"/>
      <c r="F88" s="6">
        <v>5.8780000000000001</v>
      </c>
      <c r="G88" s="6">
        <v>0.04</v>
      </c>
      <c r="H88" s="7">
        <v>0.68</v>
      </c>
      <c r="I88" s="8">
        <v>6.5979999999999999</v>
      </c>
      <c r="J88" s="91"/>
    </row>
    <row r="89" spans="1:27">
      <c r="A89" s="457"/>
      <c r="B89" s="318"/>
      <c r="C89" s="1135" t="s">
        <v>74</v>
      </c>
      <c r="D89" s="1135"/>
      <c r="E89" s="1145"/>
      <c r="F89" s="6">
        <v>269.20999999999998</v>
      </c>
      <c r="G89" s="6">
        <v>307.43599999999998</v>
      </c>
      <c r="H89" s="7">
        <v>41.359000000000002</v>
      </c>
      <c r="I89" s="8">
        <v>618.005</v>
      </c>
      <c r="J89" s="91"/>
    </row>
    <row r="90" spans="1:27">
      <c r="A90" s="457"/>
      <c r="B90" s="318"/>
      <c r="C90" s="1131" t="s">
        <v>235</v>
      </c>
      <c r="D90" s="1131"/>
      <c r="E90" s="1140"/>
      <c r="F90" s="6">
        <v>191.352</v>
      </c>
      <c r="G90" s="6">
        <v>24.640999999999998</v>
      </c>
      <c r="H90" s="7">
        <v>20.795000000000002</v>
      </c>
      <c r="I90" s="8">
        <v>236.78800000000001</v>
      </c>
      <c r="J90" s="91"/>
    </row>
    <row r="91" spans="1:27">
      <c r="A91" s="457"/>
      <c r="B91" s="318"/>
      <c r="C91" s="1262" t="s">
        <v>75</v>
      </c>
      <c r="D91" s="1262"/>
      <c r="E91" s="1263"/>
      <c r="F91" s="6">
        <v>0.125</v>
      </c>
      <c r="G91" s="6">
        <v>0.35899999999999999</v>
      </c>
      <c r="H91" s="7">
        <v>0.13900000000000001</v>
      </c>
      <c r="I91" s="8">
        <v>0.623</v>
      </c>
      <c r="J91" s="91"/>
    </row>
    <row r="92" spans="1:27" s="4" customFormat="1" ht="19.149999999999999" customHeight="1">
      <c r="A92" s="461">
        <v>9</v>
      </c>
      <c r="B92" s="1146" t="s">
        <v>236</v>
      </c>
      <c r="C92" s="1130"/>
      <c r="D92" s="1130"/>
      <c r="E92" s="1147"/>
      <c r="F92" s="80">
        <v>-3244.4920000000002</v>
      </c>
      <c r="G92" s="80">
        <v>-596.66099999999994</v>
      </c>
      <c r="H92" s="81">
        <v>13.007999999999999</v>
      </c>
      <c r="I92" s="8">
        <v>-3828.145</v>
      </c>
      <c r="J92" s="9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7"/>
      <c r="B93" s="318"/>
      <c r="C93" s="1135" t="s">
        <v>140</v>
      </c>
      <c r="D93" s="1135"/>
      <c r="E93" s="1145"/>
      <c r="F93" s="6">
        <v>-10273.834000000001</v>
      </c>
      <c r="G93" s="6">
        <v>-1657.1790000000001</v>
      </c>
      <c r="H93" s="7">
        <v>-578.79700000000003</v>
      </c>
      <c r="I93" s="8">
        <v>-12509.81</v>
      </c>
      <c r="J93" s="91"/>
    </row>
    <row r="94" spans="1:27">
      <c r="A94" s="458"/>
      <c r="B94" s="318"/>
      <c r="C94" s="20"/>
      <c r="D94" s="1252" t="s">
        <v>237</v>
      </c>
      <c r="E94" s="1253"/>
      <c r="F94" s="6">
        <v>-10111.628000000001</v>
      </c>
      <c r="G94" s="6">
        <v>-1611.1959999999999</v>
      </c>
      <c r="H94" s="7">
        <v>-559.88599999999997</v>
      </c>
      <c r="I94" s="8">
        <v>-12282.71</v>
      </c>
      <c r="J94" s="91"/>
    </row>
    <row r="95" spans="1:27">
      <c r="A95" s="458"/>
      <c r="B95" s="318"/>
      <c r="C95" s="20"/>
      <c r="D95" s="1252" t="s">
        <v>238</v>
      </c>
      <c r="E95" s="1253"/>
      <c r="F95" s="6">
        <v>-162.20599999999999</v>
      </c>
      <c r="G95" s="6">
        <v>-45.982999999999997</v>
      </c>
      <c r="H95" s="7">
        <v>-18.911000000000001</v>
      </c>
      <c r="I95" s="8">
        <v>-227.1</v>
      </c>
      <c r="J95" s="91"/>
    </row>
    <row r="96" spans="1:27">
      <c r="A96" s="465"/>
      <c r="B96" s="318"/>
      <c r="C96" s="1131" t="s">
        <v>143</v>
      </c>
      <c r="D96" s="1131"/>
      <c r="E96" s="1140"/>
      <c r="F96" s="6">
        <v>7029.3419999999996</v>
      </c>
      <c r="G96" s="6">
        <v>1060.518</v>
      </c>
      <c r="H96" s="7">
        <v>591.80499999999995</v>
      </c>
      <c r="I96" s="8">
        <v>8681.6650000000009</v>
      </c>
      <c r="J96" s="91"/>
    </row>
    <row r="97" spans="1:27">
      <c r="A97" s="458"/>
      <c r="B97" s="318"/>
      <c r="C97" s="20"/>
      <c r="D97" s="1131" t="s">
        <v>239</v>
      </c>
      <c r="E97" s="1140"/>
      <c r="F97" s="6">
        <v>6545.3069999999998</v>
      </c>
      <c r="G97" s="6">
        <v>1029.4860000000001</v>
      </c>
      <c r="H97" s="7">
        <v>590.428</v>
      </c>
      <c r="I97" s="8">
        <v>8165.2209999999995</v>
      </c>
      <c r="J97" s="91"/>
    </row>
    <row r="98" spans="1:27">
      <c r="A98" s="458"/>
      <c r="B98" s="318"/>
      <c r="C98" s="20"/>
      <c r="D98" s="1131" t="s">
        <v>240</v>
      </c>
      <c r="E98" s="1140"/>
      <c r="F98" s="6">
        <v>484.03500000000003</v>
      </c>
      <c r="G98" s="6">
        <v>31.032</v>
      </c>
      <c r="H98" s="7">
        <v>1.377</v>
      </c>
      <c r="I98" s="8">
        <v>516.44399999999996</v>
      </c>
      <c r="J98" s="91"/>
    </row>
    <row r="99" spans="1:27" ht="12.75" hidden="1" customHeight="1">
      <c r="A99" s="458"/>
      <c r="B99" s="318"/>
      <c r="C99" s="1135" t="s">
        <v>241</v>
      </c>
      <c r="D99" s="1135"/>
      <c r="E99" s="1145"/>
      <c r="F99" s="6">
        <v>0</v>
      </c>
      <c r="G99" s="6">
        <v>0</v>
      </c>
      <c r="H99" s="7">
        <v>0</v>
      </c>
      <c r="I99" s="8">
        <v>0</v>
      </c>
      <c r="J99" s="91"/>
    </row>
    <row r="100" spans="1:27" s="4" customFormat="1">
      <c r="A100" s="461">
        <v>10</v>
      </c>
      <c r="B100" s="1146" t="s">
        <v>146</v>
      </c>
      <c r="C100" s="1130"/>
      <c r="D100" s="1130"/>
      <c r="E100" s="1147"/>
      <c r="F100" s="80">
        <v>-742.66300000000001</v>
      </c>
      <c r="G100" s="80">
        <v>-165.61600000000001</v>
      </c>
      <c r="H100" s="81">
        <v>-71.882999999999996</v>
      </c>
      <c r="I100" s="8">
        <v>-980.16200000000003</v>
      </c>
      <c r="J100" s="9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457"/>
      <c r="B101" s="318"/>
      <c r="C101" s="1252" t="s">
        <v>242</v>
      </c>
      <c r="D101" s="1252"/>
      <c r="E101" s="1253"/>
      <c r="F101" s="6">
        <v>-748.322</v>
      </c>
      <c r="G101" s="6">
        <v>-168.67400000000001</v>
      </c>
      <c r="H101" s="7">
        <v>-84.477000000000004</v>
      </c>
      <c r="I101" s="8">
        <v>-1001.473</v>
      </c>
      <c r="J101" s="91"/>
    </row>
    <row r="102" spans="1:27">
      <c r="A102" s="457"/>
      <c r="B102" s="318"/>
      <c r="C102" s="1131" t="s">
        <v>27</v>
      </c>
      <c r="D102" s="1131"/>
      <c r="E102" s="1140"/>
      <c r="F102" s="6">
        <v>5.6589999999999998</v>
      </c>
      <c r="G102" s="6">
        <v>3.0579999999999998</v>
      </c>
      <c r="H102" s="7">
        <v>12.593999999999999</v>
      </c>
      <c r="I102" s="8">
        <v>21.311</v>
      </c>
      <c r="J102" s="91"/>
    </row>
    <row r="103" spans="1:27" s="4" customFormat="1">
      <c r="A103" s="461">
        <v>11</v>
      </c>
      <c r="B103" s="1143" t="s">
        <v>148</v>
      </c>
      <c r="C103" s="1129"/>
      <c r="D103" s="1129"/>
      <c r="E103" s="1144"/>
      <c r="F103" s="80">
        <v>-2303.9490000000001</v>
      </c>
      <c r="G103" s="80">
        <v>-1530.4269999999999</v>
      </c>
      <c r="H103" s="81">
        <v>-462.85399999999998</v>
      </c>
      <c r="I103" s="8">
        <v>-4297.2299999999996</v>
      </c>
      <c r="J103" s="9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s="4" customFormat="1">
      <c r="A104" s="461">
        <v>12</v>
      </c>
      <c r="B104" s="323" t="s">
        <v>149</v>
      </c>
      <c r="C104" s="82"/>
      <c r="D104" s="82"/>
      <c r="E104" s="324"/>
      <c r="F104" s="80">
        <v>-498.916</v>
      </c>
      <c r="G104" s="80">
        <v>-407.012</v>
      </c>
      <c r="H104" s="81">
        <v>-106.926</v>
      </c>
      <c r="I104" s="8">
        <v>-1012.854</v>
      </c>
      <c r="J104" s="9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s="4" customFormat="1">
      <c r="A105" s="461">
        <v>13</v>
      </c>
      <c r="B105" s="1143" t="s">
        <v>150</v>
      </c>
      <c r="C105" s="1129"/>
      <c r="D105" s="1129"/>
      <c r="E105" s="1144"/>
      <c r="F105" s="80">
        <v>-3179.643</v>
      </c>
      <c r="G105" s="80">
        <v>-2148.6990000000001</v>
      </c>
      <c r="H105" s="81">
        <v>-666.42899999999997</v>
      </c>
      <c r="I105" s="8">
        <v>-5994.7709999999997</v>
      </c>
      <c r="J105" s="9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457"/>
      <c r="B106" s="318"/>
      <c r="C106" s="1135" t="s">
        <v>151</v>
      </c>
      <c r="D106" s="1135"/>
      <c r="E106" s="1145"/>
      <c r="F106" s="6">
        <v>-1663.7449999999999</v>
      </c>
      <c r="G106" s="6">
        <v>-1416.1510000000001</v>
      </c>
      <c r="H106" s="7">
        <v>-523.08399999999995</v>
      </c>
      <c r="I106" s="8">
        <v>-3602.98</v>
      </c>
      <c r="J106" s="91"/>
    </row>
    <row r="107" spans="1:27">
      <c r="A107" s="457"/>
      <c r="B107" s="318"/>
      <c r="C107" s="1135" t="s">
        <v>152</v>
      </c>
      <c r="D107" s="1135"/>
      <c r="E107" s="1145"/>
      <c r="F107" s="6">
        <v>-945.19600000000003</v>
      </c>
      <c r="G107" s="6">
        <v>-282.91199999999998</v>
      </c>
      <c r="H107" s="7">
        <v>-82.275999999999996</v>
      </c>
      <c r="I107" s="8">
        <v>-1310.384</v>
      </c>
      <c r="J107" s="91"/>
    </row>
    <row r="108" spans="1:27">
      <c r="A108" s="457"/>
      <c r="B108" s="318"/>
      <c r="C108" s="1135" t="s">
        <v>243</v>
      </c>
      <c r="D108" s="1135"/>
      <c r="E108" s="1145"/>
      <c r="F108" s="6">
        <v>-0.80300000000000005</v>
      </c>
      <c r="G108" s="6">
        <v>0</v>
      </c>
      <c r="H108" s="7">
        <v>-0.112</v>
      </c>
      <c r="I108" s="8">
        <v>-0.91500000000000004</v>
      </c>
      <c r="J108" s="91"/>
    </row>
    <row r="109" spans="1:27">
      <c r="A109" s="457"/>
      <c r="B109" s="318"/>
      <c r="C109" s="1252" t="s">
        <v>244</v>
      </c>
      <c r="D109" s="1252"/>
      <c r="E109" s="1253"/>
      <c r="F109" s="6">
        <v>-436.32600000000002</v>
      </c>
      <c r="G109" s="6">
        <v>-105.251</v>
      </c>
      <c r="H109" s="7">
        <v>-22.036000000000001</v>
      </c>
      <c r="I109" s="8">
        <v>-563.61300000000006</v>
      </c>
      <c r="J109" s="91"/>
    </row>
    <row r="110" spans="1:27">
      <c r="A110" s="457"/>
      <c r="B110" s="318"/>
      <c r="C110" s="1135" t="s">
        <v>154</v>
      </c>
      <c r="D110" s="1135"/>
      <c r="E110" s="1145"/>
      <c r="F110" s="6">
        <v>-47.485999999999997</v>
      </c>
      <c r="G110" s="6">
        <v>-35.652000000000001</v>
      </c>
      <c r="H110" s="7">
        <v>0</v>
      </c>
      <c r="I110" s="8">
        <v>-83.138000000000005</v>
      </c>
      <c r="J110" s="91"/>
    </row>
    <row r="111" spans="1:27">
      <c r="A111" s="457"/>
      <c r="B111" s="318"/>
      <c r="C111" s="1135" t="s">
        <v>84</v>
      </c>
      <c r="D111" s="1135"/>
      <c r="E111" s="1145"/>
      <c r="F111" s="6">
        <v>-85.628</v>
      </c>
      <c r="G111" s="6">
        <v>-211.78100000000001</v>
      </c>
      <c r="H111" s="7">
        <v>-23.231000000000002</v>
      </c>
      <c r="I111" s="8">
        <v>-320.64</v>
      </c>
      <c r="J111" s="91"/>
    </row>
    <row r="112" spans="1:27">
      <c r="A112" s="457"/>
      <c r="B112" s="318"/>
      <c r="C112" s="1262" t="s">
        <v>85</v>
      </c>
      <c r="D112" s="1262"/>
      <c r="E112" s="1263"/>
      <c r="F112" s="6">
        <v>-0.45900000000000002</v>
      </c>
      <c r="G112" s="6">
        <v>-96.951999999999998</v>
      </c>
      <c r="H112" s="7">
        <v>-15.69</v>
      </c>
      <c r="I112" s="8">
        <v>-113.101</v>
      </c>
      <c r="J112" s="91"/>
    </row>
    <row r="113" spans="1:27" s="4" customFormat="1" ht="13.5" thickBot="1">
      <c r="A113" s="466">
        <v>14</v>
      </c>
      <c r="B113" s="1269" t="s">
        <v>245</v>
      </c>
      <c r="C113" s="1127"/>
      <c r="D113" s="1127"/>
      <c r="E113" s="1270"/>
      <c r="F113" s="87">
        <v>1715.48</v>
      </c>
      <c r="G113" s="87">
        <v>679.80600000000004</v>
      </c>
      <c r="H113" s="88">
        <v>-45.414999999999999</v>
      </c>
      <c r="I113" s="11">
        <v>2349.8710000000001</v>
      </c>
      <c r="J113" s="9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3.5" thickBot="1">
      <c r="A114" s="467">
        <v>15</v>
      </c>
      <c r="B114" s="1264" t="s">
        <v>28</v>
      </c>
      <c r="C114" s="1265"/>
      <c r="D114" s="1265"/>
      <c r="E114" s="1266"/>
      <c r="F114" s="468">
        <v>-21.331</v>
      </c>
      <c r="G114" s="468">
        <v>-15.000999999999999</v>
      </c>
      <c r="H114" s="469">
        <v>-2.923</v>
      </c>
      <c r="I114" s="14">
        <v>-39.255000000000003</v>
      </c>
    </row>
    <row r="115" spans="1:27" ht="13.5" thickBot="1">
      <c r="A115" s="470">
        <v>16</v>
      </c>
      <c r="B115" s="1267" t="s">
        <v>246</v>
      </c>
      <c r="C115" s="1226"/>
      <c r="D115" s="1226"/>
      <c r="E115" s="1268"/>
      <c r="F115" s="431">
        <v>1694.1489999999999</v>
      </c>
      <c r="G115" s="431">
        <v>664.80499999999995</v>
      </c>
      <c r="H115" s="432">
        <v>-48.338000000000001</v>
      </c>
      <c r="I115" s="450">
        <v>2310.616</v>
      </c>
    </row>
    <row r="117" spans="1:27" ht="14.25">
      <c r="A117" s="90" t="s">
        <v>193</v>
      </c>
      <c r="F117" s="91"/>
      <c r="G117" s="91"/>
      <c r="H117" s="91"/>
      <c r="I117" s="91"/>
    </row>
    <row r="118" spans="1:27" ht="15">
      <c r="F118" s="145"/>
      <c r="G118" s="145"/>
      <c r="H118" s="145"/>
      <c r="I118" s="145"/>
    </row>
    <row r="119" spans="1:27">
      <c r="F119" s="140"/>
      <c r="G119" s="140"/>
      <c r="H119" s="140"/>
      <c r="I119" s="140"/>
    </row>
    <row r="123" spans="1:27">
      <c r="F123" s="140"/>
      <c r="G123" s="140"/>
      <c r="H123" s="140"/>
      <c r="I123" s="140"/>
    </row>
    <row r="125" spans="1:27">
      <c r="F125" s="140"/>
      <c r="G125" s="140"/>
      <c r="H125" s="140"/>
      <c r="I125" s="140"/>
    </row>
  </sheetData>
  <mergeCells count="93">
    <mergeCell ref="B114:E114"/>
    <mergeCell ref="B115:E115"/>
    <mergeCell ref="A2:I2"/>
    <mergeCell ref="C108:E108"/>
    <mergeCell ref="C109:E109"/>
    <mergeCell ref="C110:E110"/>
    <mergeCell ref="C111:E111"/>
    <mergeCell ref="C112:E112"/>
    <mergeCell ref="B113:E113"/>
    <mergeCell ref="C101:E101"/>
    <mergeCell ref="C102:E102"/>
    <mergeCell ref="B103:E103"/>
    <mergeCell ref="B105:E105"/>
    <mergeCell ref="C106:E106"/>
    <mergeCell ref="C107:E107"/>
    <mergeCell ref="D95:E95"/>
    <mergeCell ref="C96:E96"/>
    <mergeCell ref="D97:E97"/>
    <mergeCell ref="D98:E98"/>
    <mergeCell ref="C99:E99"/>
    <mergeCell ref="B100:E100"/>
    <mergeCell ref="D94:E94"/>
    <mergeCell ref="B83:E83"/>
    <mergeCell ref="C84:E84"/>
    <mergeCell ref="C85:E85"/>
    <mergeCell ref="C86:E86"/>
    <mergeCell ref="C87:E87"/>
    <mergeCell ref="C88:E88"/>
    <mergeCell ref="C89:E89"/>
    <mergeCell ref="C90:E90"/>
    <mergeCell ref="C91:E91"/>
    <mergeCell ref="B92:E92"/>
    <mergeCell ref="C93:E93"/>
    <mergeCell ref="C82:E82"/>
    <mergeCell ref="C71:E71"/>
    <mergeCell ref="D72:E72"/>
    <mergeCell ref="D73:E73"/>
    <mergeCell ref="C74:E74"/>
    <mergeCell ref="D75:E75"/>
    <mergeCell ref="D76:E76"/>
    <mergeCell ref="D77:E77"/>
    <mergeCell ref="C78:E78"/>
    <mergeCell ref="B79:E79"/>
    <mergeCell ref="C80:E80"/>
    <mergeCell ref="C81:E81"/>
    <mergeCell ref="B70:E70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C68:E68"/>
    <mergeCell ref="C69:E69"/>
    <mergeCell ref="B57:E57"/>
    <mergeCell ref="C40:E40"/>
    <mergeCell ref="C41:E41"/>
    <mergeCell ref="D47:E47"/>
    <mergeCell ref="C48:E48"/>
    <mergeCell ref="D49:E49"/>
    <mergeCell ref="D50:E50"/>
    <mergeCell ref="C51:E51"/>
    <mergeCell ref="D52:E52"/>
    <mergeCell ref="D53:E53"/>
    <mergeCell ref="D54:E54"/>
    <mergeCell ref="D55:E55"/>
    <mergeCell ref="C36:E36"/>
    <mergeCell ref="D24:E24"/>
    <mergeCell ref="C25:E25"/>
    <mergeCell ref="D26:E26"/>
    <mergeCell ref="D27:E27"/>
    <mergeCell ref="D28:E28"/>
    <mergeCell ref="D29:E29"/>
    <mergeCell ref="C31:E31"/>
    <mergeCell ref="B32:E32"/>
    <mergeCell ref="C33:E33"/>
    <mergeCell ref="D34:E34"/>
    <mergeCell ref="D35:E35"/>
    <mergeCell ref="D23:E23"/>
    <mergeCell ref="H4:I4"/>
    <mergeCell ref="B5:E5"/>
    <mergeCell ref="B6:E6"/>
    <mergeCell ref="C7:E7"/>
    <mergeCell ref="D8:E8"/>
    <mergeCell ref="D9:E9"/>
    <mergeCell ref="C10:E10"/>
    <mergeCell ref="C14:E14"/>
    <mergeCell ref="C15:E15"/>
    <mergeCell ref="D21:E21"/>
    <mergeCell ref="C22:E22"/>
  </mergeCells>
  <pageMargins left="0.7" right="0.7" top="0.75" bottom="0.75" header="0.3" footer="0.3"/>
  <pageSetup paperSize="9" scale="68" fitToHeight="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25"/>
  <sheetViews>
    <sheetView zoomScale="80" zoomScaleNormal="80" workbookViewId="0">
      <selection activeCell="N56" sqref="N56"/>
    </sheetView>
  </sheetViews>
  <sheetFormatPr defaultRowHeight="12.75"/>
  <cols>
    <col min="1" max="1" width="5" style="66" customWidth="1"/>
    <col min="2" max="3" width="2.140625" style="2" customWidth="1"/>
    <col min="4" max="4" width="2.42578125" style="2" customWidth="1"/>
    <col min="5" max="5" width="65" style="2" customWidth="1"/>
    <col min="6" max="6" width="12.5703125" style="1" customWidth="1"/>
    <col min="7" max="7" width="11" style="1" customWidth="1"/>
    <col min="8" max="8" width="10.42578125" style="1" customWidth="1"/>
    <col min="9" max="9" width="13.140625" style="1" customWidth="1"/>
    <col min="10" max="30" width="9.140625" style="1"/>
    <col min="31" max="16384" width="9.140625" style="2"/>
  </cols>
  <sheetData>
    <row r="3" spans="1:10">
      <c r="A3" s="1153" t="s">
        <v>248</v>
      </c>
      <c r="B3" s="1153"/>
      <c r="C3" s="1153"/>
      <c r="D3" s="1153"/>
      <c r="E3" s="1153"/>
      <c r="F3" s="1153"/>
      <c r="G3" s="1153"/>
      <c r="H3" s="1153"/>
      <c r="I3" s="1153"/>
    </row>
    <row r="4" spans="1:10" ht="13.5" thickBot="1">
      <c r="F4" s="2"/>
      <c r="G4" s="2"/>
      <c r="H4" s="1244" t="s">
        <v>213</v>
      </c>
      <c r="I4" s="1225"/>
    </row>
    <row r="5" spans="1:10" ht="26.25" thickBot="1">
      <c r="A5" s="355" t="s">
        <v>177</v>
      </c>
      <c r="B5" s="1245" t="s">
        <v>89</v>
      </c>
      <c r="C5" s="1246"/>
      <c r="D5" s="1246"/>
      <c r="E5" s="1247"/>
      <c r="F5" s="69" t="s">
        <v>91</v>
      </c>
      <c r="G5" s="69" t="s">
        <v>92</v>
      </c>
      <c r="H5" s="454" t="s">
        <v>93</v>
      </c>
      <c r="I5" s="453" t="s">
        <v>94</v>
      </c>
    </row>
    <row r="6" spans="1:10">
      <c r="A6" s="455">
        <v>1</v>
      </c>
      <c r="B6" s="1248" t="s">
        <v>53</v>
      </c>
      <c r="C6" s="1136"/>
      <c r="D6" s="1136"/>
      <c r="E6" s="1249"/>
      <c r="F6" s="142">
        <v>2989.9189999999999</v>
      </c>
      <c r="G6" s="142">
        <v>1586.04</v>
      </c>
      <c r="H6" s="456">
        <v>334.786</v>
      </c>
      <c r="I6" s="5">
        <v>4910.7449999999999</v>
      </c>
      <c r="J6" s="91"/>
    </row>
    <row r="7" spans="1:10">
      <c r="A7" s="457"/>
      <c r="B7" s="318"/>
      <c r="C7" s="1135" t="s">
        <v>98</v>
      </c>
      <c r="D7" s="1135"/>
      <c r="E7" s="1145"/>
      <c r="F7" s="6">
        <v>1215.683</v>
      </c>
      <c r="G7" s="6">
        <v>683.87</v>
      </c>
      <c r="H7" s="7">
        <v>184.93600000000001</v>
      </c>
      <c r="I7" s="8">
        <v>2084.489</v>
      </c>
      <c r="J7" s="91"/>
    </row>
    <row r="8" spans="1:10">
      <c r="A8" s="458"/>
      <c r="B8" s="318"/>
      <c r="C8" s="20"/>
      <c r="D8" s="1135" t="s">
        <v>99</v>
      </c>
      <c r="E8" s="1145"/>
      <c r="F8" s="6">
        <v>1206.383</v>
      </c>
      <c r="G8" s="6">
        <v>677.02300000000002</v>
      </c>
      <c r="H8" s="7">
        <v>184.815</v>
      </c>
      <c r="I8" s="8">
        <v>2068.221</v>
      </c>
      <c r="J8" s="91"/>
    </row>
    <row r="9" spans="1:10">
      <c r="A9" s="458"/>
      <c r="B9" s="318"/>
      <c r="C9" s="20"/>
      <c r="D9" s="1135" t="s">
        <v>100</v>
      </c>
      <c r="E9" s="1145"/>
      <c r="F9" s="6">
        <v>9.3000000000000007</v>
      </c>
      <c r="G9" s="6">
        <v>6.8470000000000004</v>
      </c>
      <c r="H9" s="7">
        <v>0.121</v>
      </c>
      <c r="I9" s="8">
        <v>16.268000000000001</v>
      </c>
      <c r="J9" s="91"/>
    </row>
    <row r="10" spans="1:10">
      <c r="A10" s="457"/>
      <c r="B10" s="318"/>
      <c r="C10" s="1135" t="s">
        <v>101</v>
      </c>
      <c r="D10" s="1135"/>
      <c r="E10" s="1145"/>
      <c r="F10" s="6">
        <v>239.95500000000001</v>
      </c>
      <c r="G10" s="6">
        <v>143.72499999999999</v>
      </c>
      <c r="H10" s="7">
        <v>23.207999999999998</v>
      </c>
      <c r="I10" s="8">
        <v>406.88799999999998</v>
      </c>
      <c r="J10" s="91"/>
    </row>
    <row r="11" spans="1:10">
      <c r="A11" s="458"/>
      <c r="B11" s="318"/>
      <c r="C11" s="20"/>
      <c r="D11" s="20" t="s">
        <v>102</v>
      </c>
      <c r="E11" s="319"/>
      <c r="F11" s="6">
        <v>232.22499999999999</v>
      </c>
      <c r="G11" s="6">
        <v>141.80600000000001</v>
      </c>
      <c r="H11" s="7">
        <v>23.207999999999998</v>
      </c>
      <c r="I11" s="8">
        <v>397.23899999999998</v>
      </c>
      <c r="J11" s="91"/>
    </row>
    <row r="12" spans="1:10">
      <c r="A12" s="458"/>
      <c r="B12" s="318"/>
      <c r="C12" s="20"/>
      <c r="D12" s="20" t="s">
        <v>103</v>
      </c>
      <c r="E12" s="319"/>
      <c r="F12" s="6">
        <v>7.73</v>
      </c>
      <c r="G12" s="6">
        <v>1.919</v>
      </c>
      <c r="H12" s="7">
        <v>0</v>
      </c>
      <c r="I12" s="8">
        <v>9.6489999999999991</v>
      </c>
      <c r="J12" s="91"/>
    </row>
    <row r="13" spans="1:10" ht="12.75" hidden="1" customHeight="1">
      <c r="A13" s="458"/>
      <c r="B13" s="318"/>
      <c r="C13" s="20"/>
      <c r="D13" s="20" t="s">
        <v>45</v>
      </c>
      <c r="E13" s="319"/>
      <c r="F13" s="6">
        <v>0</v>
      </c>
      <c r="G13" s="6">
        <v>0</v>
      </c>
      <c r="H13" s="7">
        <v>0</v>
      </c>
      <c r="I13" s="8">
        <v>0</v>
      </c>
      <c r="J13" s="91"/>
    </row>
    <row r="14" spans="1:10">
      <c r="A14" s="459"/>
      <c r="B14" s="471"/>
      <c r="C14" s="1131" t="s">
        <v>214</v>
      </c>
      <c r="D14" s="1131"/>
      <c r="E14" s="1140"/>
      <c r="F14" s="6">
        <v>1.1679999999999999</v>
      </c>
      <c r="G14" s="6">
        <v>3.5000000000000003E-2</v>
      </c>
      <c r="H14" s="7">
        <v>1.0029999999999999</v>
      </c>
      <c r="I14" s="8">
        <v>2.206</v>
      </c>
      <c r="J14" s="91"/>
    </row>
    <row r="15" spans="1:10">
      <c r="A15" s="457"/>
      <c r="B15" s="318"/>
      <c r="C15" s="1135" t="s">
        <v>105</v>
      </c>
      <c r="D15" s="1135"/>
      <c r="E15" s="1145"/>
      <c r="F15" s="6">
        <v>197.37</v>
      </c>
      <c r="G15" s="6">
        <v>141.47200000000001</v>
      </c>
      <c r="H15" s="7">
        <v>16.829999999999998</v>
      </c>
      <c r="I15" s="8">
        <v>355.67200000000003</v>
      </c>
      <c r="J15" s="91"/>
    </row>
    <row r="16" spans="1:10">
      <c r="A16" s="458"/>
      <c r="B16" s="318"/>
      <c r="C16" s="20"/>
      <c r="D16" s="20" t="s">
        <v>106</v>
      </c>
      <c r="E16" s="319"/>
      <c r="F16" s="6">
        <v>134.09700000000001</v>
      </c>
      <c r="G16" s="6">
        <v>93.59</v>
      </c>
      <c r="H16" s="7">
        <v>13.726000000000001</v>
      </c>
      <c r="I16" s="8">
        <v>241.41300000000001</v>
      </c>
      <c r="J16" s="91"/>
    </row>
    <row r="17" spans="1:10">
      <c r="A17" s="458"/>
      <c r="B17" s="318"/>
      <c r="C17" s="20"/>
      <c r="D17" s="20" t="s">
        <v>107</v>
      </c>
      <c r="E17" s="319"/>
      <c r="F17" s="6">
        <v>61.311999999999998</v>
      </c>
      <c r="G17" s="6">
        <v>44.113999999999997</v>
      </c>
      <c r="H17" s="7">
        <v>1.1930000000000001</v>
      </c>
      <c r="I17" s="8">
        <v>106.619</v>
      </c>
      <c r="J17" s="91"/>
    </row>
    <row r="18" spans="1:10">
      <c r="A18" s="458"/>
      <c r="B18" s="318"/>
      <c r="C18" s="20"/>
      <c r="D18" s="20" t="s">
        <v>108</v>
      </c>
      <c r="E18" s="319"/>
      <c r="F18" s="6">
        <v>1.768</v>
      </c>
      <c r="G18" s="6">
        <v>0</v>
      </c>
      <c r="H18" s="7">
        <v>0</v>
      </c>
      <c r="I18" s="8">
        <v>1.768</v>
      </c>
      <c r="J18" s="91"/>
    </row>
    <row r="19" spans="1:10" hidden="1">
      <c r="A19" s="458"/>
      <c r="B19" s="318"/>
      <c r="C19" s="20"/>
      <c r="D19" s="20" t="s">
        <v>109</v>
      </c>
      <c r="E19" s="319"/>
      <c r="F19" s="6">
        <v>7.4999999999999997E-2</v>
      </c>
      <c r="G19" s="6">
        <v>9.7000000000000003E-2</v>
      </c>
      <c r="H19" s="7">
        <v>0</v>
      </c>
      <c r="I19" s="8">
        <v>0.17199999999999999</v>
      </c>
      <c r="J19" s="91"/>
    </row>
    <row r="20" spans="1:10" ht="12.75" hidden="1" customHeight="1">
      <c r="A20" s="458"/>
      <c r="B20" s="318"/>
      <c r="C20" s="20"/>
      <c r="D20" s="20" t="s">
        <v>46</v>
      </c>
      <c r="E20" s="319"/>
      <c r="F20" s="6">
        <v>0</v>
      </c>
      <c r="G20" s="6">
        <v>0</v>
      </c>
      <c r="H20" s="7">
        <v>0</v>
      </c>
      <c r="I20" s="8">
        <v>0</v>
      </c>
      <c r="J20" s="91"/>
    </row>
    <row r="21" spans="1:10">
      <c r="A21" s="458"/>
      <c r="B21" s="318"/>
      <c r="C21" s="20"/>
      <c r="D21" s="1131" t="s">
        <v>110</v>
      </c>
      <c r="E21" s="1140"/>
      <c r="F21" s="6">
        <v>0.11799999999999999</v>
      </c>
      <c r="G21" s="6">
        <v>3.6709999999999998</v>
      </c>
      <c r="H21" s="7">
        <v>1.911</v>
      </c>
      <c r="I21" s="8">
        <v>5.7</v>
      </c>
      <c r="J21" s="91"/>
    </row>
    <row r="22" spans="1:10">
      <c r="A22" s="457"/>
      <c r="B22" s="318"/>
      <c r="C22" s="1135" t="s">
        <v>111</v>
      </c>
      <c r="D22" s="1135"/>
      <c r="E22" s="1145"/>
      <c r="F22" s="6">
        <v>1223.242</v>
      </c>
      <c r="G22" s="6">
        <v>560.92200000000003</v>
      </c>
      <c r="H22" s="7">
        <v>102.163</v>
      </c>
      <c r="I22" s="8">
        <v>1886.327</v>
      </c>
      <c r="J22" s="91"/>
    </row>
    <row r="23" spans="1:10">
      <c r="A23" s="458"/>
      <c r="B23" s="318"/>
      <c r="C23" s="20"/>
      <c r="D23" s="1135" t="s">
        <v>112</v>
      </c>
      <c r="E23" s="1145"/>
      <c r="F23" s="6">
        <v>2.5299999999999998</v>
      </c>
      <c r="G23" s="6">
        <v>68.34</v>
      </c>
      <c r="H23" s="7">
        <v>1.363</v>
      </c>
      <c r="I23" s="8">
        <v>72.233000000000004</v>
      </c>
      <c r="J23" s="91"/>
    </row>
    <row r="24" spans="1:10">
      <c r="A24" s="458"/>
      <c r="B24" s="318"/>
      <c r="C24" s="20"/>
      <c r="D24" s="1250" t="s">
        <v>215</v>
      </c>
      <c r="E24" s="1251"/>
      <c r="F24" s="6">
        <v>1220.712</v>
      </c>
      <c r="G24" s="6">
        <v>492.58199999999999</v>
      </c>
      <c r="H24" s="7">
        <v>100.8</v>
      </c>
      <c r="I24" s="8">
        <v>1814.0940000000001</v>
      </c>
      <c r="J24" s="91"/>
    </row>
    <row r="25" spans="1:10">
      <c r="A25" s="457"/>
      <c r="B25" s="318"/>
      <c r="C25" s="1135" t="s">
        <v>114</v>
      </c>
      <c r="D25" s="1135"/>
      <c r="E25" s="1145"/>
      <c r="F25" s="6">
        <v>13.55</v>
      </c>
      <c r="G25" s="6">
        <v>12.281000000000001</v>
      </c>
      <c r="H25" s="7">
        <v>6.5000000000000002E-2</v>
      </c>
      <c r="I25" s="8">
        <v>25.896000000000001</v>
      </c>
      <c r="J25" s="91"/>
    </row>
    <row r="26" spans="1:10">
      <c r="A26" s="458"/>
      <c r="B26" s="318"/>
      <c r="C26" s="20"/>
      <c r="D26" s="1252" t="s">
        <v>216</v>
      </c>
      <c r="E26" s="1253"/>
      <c r="F26" s="6">
        <v>0.11799999999999999</v>
      </c>
      <c r="G26" s="6">
        <v>10.786</v>
      </c>
      <c r="H26" s="7">
        <v>0</v>
      </c>
      <c r="I26" s="8">
        <v>10.904</v>
      </c>
      <c r="J26" s="91"/>
    </row>
    <row r="27" spans="1:10" ht="12.75" hidden="1" customHeight="1">
      <c r="A27" s="458"/>
      <c r="B27" s="318"/>
      <c r="C27" s="20"/>
      <c r="D27" s="1131" t="s">
        <v>217</v>
      </c>
      <c r="E27" s="1140"/>
      <c r="F27" s="6">
        <v>0</v>
      </c>
      <c r="G27" s="6">
        <v>0</v>
      </c>
      <c r="H27" s="7">
        <v>0</v>
      </c>
      <c r="I27" s="8">
        <v>0</v>
      </c>
      <c r="J27" s="91"/>
    </row>
    <row r="28" spans="1:10" ht="21" hidden="1" customHeight="1">
      <c r="A28" s="458"/>
      <c r="B28" s="318"/>
      <c r="C28" s="20"/>
      <c r="D28" s="1252" t="s">
        <v>218</v>
      </c>
      <c r="E28" s="1253"/>
      <c r="F28" s="6">
        <v>0</v>
      </c>
      <c r="G28" s="6">
        <v>0</v>
      </c>
      <c r="H28" s="7">
        <v>0</v>
      </c>
      <c r="I28" s="8">
        <v>0</v>
      </c>
      <c r="J28" s="91"/>
    </row>
    <row r="29" spans="1:10">
      <c r="A29" s="458"/>
      <c r="B29" s="318"/>
      <c r="C29" s="20"/>
      <c r="D29" s="1252" t="s">
        <v>219</v>
      </c>
      <c r="E29" s="1253"/>
      <c r="F29" s="6">
        <v>13.422000000000001</v>
      </c>
      <c r="G29" s="6">
        <v>1.3129999999999999</v>
      </c>
      <c r="H29" s="7">
        <v>5.7000000000000002E-2</v>
      </c>
      <c r="I29" s="8">
        <v>14.792</v>
      </c>
      <c r="J29" s="91"/>
    </row>
    <row r="30" spans="1:10" hidden="1">
      <c r="A30" s="458"/>
      <c r="B30" s="318"/>
      <c r="C30" s="20"/>
      <c r="D30" s="460" t="s">
        <v>220</v>
      </c>
      <c r="E30" s="319"/>
      <c r="F30" s="6">
        <v>0.01</v>
      </c>
      <c r="G30" s="6">
        <v>0.182</v>
      </c>
      <c r="H30" s="7">
        <v>8.0000000000000002E-3</v>
      </c>
      <c r="I30" s="8">
        <v>0.2</v>
      </c>
      <c r="J30" s="91"/>
    </row>
    <row r="31" spans="1:10">
      <c r="A31" s="458"/>
      <c r="B31" s="318"/>
      <c r="C31" s="1254" t="s">
        <v>119</v>
      </c>
      <c r="D31" s="1254"/>
      <c r="E31" s="1255"/>
      <c r="F31" s="6">
        <v>98.950999999999993</v>
      </c>
      <c r="G31" s="6">
        <v>43.734999999999999</v>
      </c>
      <c r="H31" s="7">
        <v>6.5810000000000004</v>
      </c>
      <c r="I31" s="8">
        <v>149.267</v>
      </c>
      <c r="J31" s="91"/>
    </row>
    <row r="32" spans="1:10">
      <c r="A32" s="461">
        <v>2</v>
      </c>
      <c r="B32" s="1143" t="s">
        <v>120</v>
      </c>
      <c r="C32" s="1129"/>
      <c r="D32" s="1129"/>
      <c r="E32" s="1144"/>
      <c r="F32" s="80">
        <v>-1063.029</v>
      </c>
      <c r="G32" s="80">
        <v>-595.36</v>
      </c>
      <c r="H32" s="81">
        <v>-151.97999999999999</v>
      </c>
      <c r="I32" s="8">
        <v>-1810.3689999999999</v>
      </c>
      <c r="J32" s="91"/>
    </row>
    <row r="33" spans="1:10">
      <c r="A33" s="457"/>
      <c r="B33" s="318"/>
      <c r="C33" s="1135" t="s">
        <v>98</v>
      </c>
      <c r="D33" s="1135"/>
      <c r="E33" s="1145"/>
      <c r="F33" s="6">
        <v>-100.452</v>
      </c>
      <c r="G33" s="6">
        <v>-73.507000000000005</v>
      </c>
      <c r="H33" s="7">
        <v>-16.853000000000002</v>
      </c>
      <c r="I33" s="8">
        <v>-190.81200000000001</v>
      </c>
      <c r="J33" s="91"/>
    </row>
    <row r="34" spans="1:10">
      <c r="A34" s="458"/>
      <c r="B34" s="318"/>
      <c r="C34" s="20"/>
      <c r="D34" s="1135" t="s">
        <v>99</v>
      </c>
      <c r="E34" s="1145"/>
      <c r="F34" s="6">
        <v>-97.944999999999993</v>
      </c>
      <c r="G34" s="6">
        <v>-72.543999999999997</v>
      </c>
      <c r="H34" s="7">
        <v>-16.832999999999998</v>
      </c>
      <c r="I34" s="8">
        <v>-187.322</v>
      </c>
      <c r="J34" s="91"/>
    </row>
    <row r="35" spans="1:10">
      <c r="A35" s="458"/>
      <c r="B35" s="318"/>
      <c r="C35" s="20"/>
      <c r="D35" s="1135" t="s">
        <v>100</v>
      </c>
      <c r="E35" s="1145"/>
      <c r="F35" s="6">
        <v>-2.5070000000000001</v>
      </c>
      <c r="G35" s="6">
        <v>-0.96299999999999997</v>
      </c>
      <c r="H35" s="7">
        <v>-0.02</v>
      </c>
      <c r="I35" s="8">
        <v>-3.49</v>
      </c>
      <c r="J35" s="91"/>
    </row>
    <row r="36" spans="1:10">
      <c r="A36" s="457"/>
      <c r="B36" s="318"/>
      <c r="C36" s="1135" t="s">
        <v>101</v>
      </c>
      <c r="D36" s="1135"/>
      <c r="E36" s="1145"/>
      <c r="F36" s="6">
        <v>-2.2530000000000001</v>
      </c>
      <c r="G36" s="6">
        <v>-2.4260000000000002</v>
      </c>
      <c r="H36" s="7">
        <v>-0.434</v>
      </c>
      <c r="I36" s="8">
        <v>-5.1130000000000004</v>
      </c>
      <c r="J36" s="91"/>
    </row>
    <row r="37" spans="1:10">
      <c r="A37" s="458"/>
      <c r="B37" s="318"/>
      <c r="C37" s="20"/>
      <c r="D37" s="20" t="s">
        <v>102</v>
      </c>
      <c r="E37" s="319"/>
      <c r="F37" s="6">
        <v>-2.2490000000000001</v>
      </c>
      <c r="G37" s="6">
        <v>-2.4260000000000002</v>
      </c>
      <c r="H37" s="7">
        <v>-0.43099999999999999</v>
      </c>
      <c r="I37" s="8">
        <v>-5.1059999999999999</v>
      </c>
      <c r="J37" s="91"/>
    </row>
    <row r="38" spans="1:10" hidden="1">
      <c r="A38" s="458"/>
      <c r="B38" s="318"/>
      <c r="C38" s="20"/>
      <c r="D38" s="20" t="s">
        <v>103</v>
      </c>
      <c r="E38" s="319"/>
      <c r="F38" s="6">
        <v>-4.0000000000000001E-3</v>
      </c>
      <c r="G38" s="6">
        <v>0</v>
      </c>
      <c r="H38" s="7">
        <v>-3.0000000000000001E-3</v>
      </c>
      <c r="I38" s="8">
        <v>-7.0000000000000001E-3</v>
      </c>
      <c r="J38" s="91"/>
    </row>
    <row r="39" spans="1:10" hidden="1">
      <c r="A39" s="458"/>
      <c r="B39" s="318"/>
      <c r="C39" s="20"/>
      <c r="D39" s="20" t="s">
        <v>45</v>
      </c>
      <c r="E39" s="319"/>
      <c r="F39" s="6">
        <v>0</v>
      </c>
      <c r="G39" s="6">
        <v>0</v>
      </c>
      <c r="H39" s="7">
        <v>0</v>
      </c>
      <c r="I39" s="8">
        <v>0</v>
      </c>
      <c r="J39" s="91"/>
    </row>
    <row r="40" spans="1:10">
      <c r="A40" s="459"/>
      <c r="B40" s="471"/>
      <c r="C40" s="1131" t="s">
        <v>214</v>
      </c>
      <c r="D40" s="1131"/>
      <c r="E40" s="1140"/>
      <c r="F40" s="6">
        <v>-8.34</v>
      </c>
      <c r="G40" s="6">
        <v>-5.3710000000000004</v>
      </c>
      <c r="H40" s="7">
        <v>-1.853</v>
      </c>
      <c r="I40" s="8">
        <v>-15.564</v>
      </c>
      <c r="J40" s="91"/>
    </row>
    <row r="41" spans="1:10">
      <c r="A41" s="457"/>
      <c r="B41" s="318"/>
      <c r="C41" s="1135" t="s">
        <v>105</v>
      </c>
      <c r="D41" s="1135"/>
      <c r="E41" s="1145"/>
      <c r="F41" s="6">
        <v>-108.114</v>
      </c>
      <c r="G41" s="6">
        <v>-78.445999999999998</v>
      </c>
      <c r="H41" s="7">
        <v>-27.497</v>
      </c>
      <c r="I41" s="8">
        <v>-214.05699999999999</v>
      </c>
      <c r="J41" s="91"/>
    </row>
    <row r="42" spans="1:10">
      <c r="A42" s="458"/>
      <c r="B42" s="318"/>
      <c r="C42" s="20"/>
      <c r="D42" s="20" t="s">
        <v>106</v>
      </c>
      <c r="E42" s="319"/>
      <c r="F42" s="6">
        <v>-0.76300000000000001</v>
      </c>
      <c r="G42" s="6">
        <v>-1.9E-2</v>
      </c>
      <c r="H42" s="7">
        <v>-7.0000000000000001E-3</v>
      </c>
      <c r="I42" s="8">
        <v>-0.78900000000000003</v>
      </c>
      <c r="J42" s="91"/>
    </row>
    <row r="43" spans="1:10">
      <c r="A43" s="458"/>
      <c r="B43" s="318"/>
      <c r="C43" s="20"/>
      <c r="D43" s="20" t="s">
        <v>107</v>
      </c>
      <c r="E43" s="319"/>
      <c r="F43" s="462">
        <v>-77.150999999999996</v>
      </c>
      <c r="G43" s="462">
        <v>-20.841000000000001</v>
      </c>
      <c r="H43" s="463">
        <v>-5.9050000000000002</v>
      </c>
      <c r="I43" s="8">
        <v>-103.89700000000001</v>
      </c>
      <c r="J43" s="91"/>
    </row>
    <row r="44" spans="1:10">
      <c r="A44" s="458"/>
      <c r="B44" s="318"/>
      <c r="C44" s="20"/>
      <c r="D44" s="20" t="s">
        <v>108</v>
      </c>
      <c r="E44" s="319"/>
      <c r="F44" s="6">
        <v>-0.51700000000000002</v>
      </c>
      <c r="G44" s="6">
        <v>-0.41</v>
      </c>
      <c r="H44" s="7">
        <v>-9.0999999999999998E-2</v>
      </c>
      <c r="I44" s="8">
        <v>-1.018</v>
      </c>
      <c r="J44" s="91"/>
    </row>
    <row r="45" spans="1:10">
      <c r="A45" s="458"/>
      <c r="B45" s="318"/>
      <c r="C45" s="20"/>
      <c r="D45" s="20" t="s">
        <v>109</v>
      </c>
      <c r="E45" s="319"/>
      <c r="F45" s="6">
        <v>-15.057</v>
      </c>
      <c r="G45" s="6">
        <v>-20.343</v>
      </c>
      <c r="H45" s="7">
        <v>-8.2789999999999999</v>
      </c>
      <c r="I45" s="8">
        <v>-43.679000000000002</v>
      </c>
      <c r="J45" s="91"/>
    </row>
    <row r="46" spans="1:10">
      <c r="A46" s="458"/>
      <c r="B46" s="318"/>
      <c r="C46" s="20"/>
      <c r="D46" s="20" t="s">
        <v>46</v>
      </c>
      <c r="E46" s="319"/>
      <c r="F46" s="6">
        <v>-8.2010000000000005</v>
      </c>
      <c r="G46" s="6">
        <v>-29.504000000000001</v>
      </c>
      <c r="H46" s="7">
        <v>-7.2530000000000001</v>
      </c>
      <c r="I46" s="8">
        <v>-44.957999999999998</v>
      </c>
      <c r="J46" s="91"/>
    </row>
    <row r="47" spans="1:10">
      <c r="A47" s="458"/>
      <c r="B47" s="318"/>
      <c r="C47" s="20"/>
      <c r="D47" s="1131" t="s">
        <v>110</v>
      </c>
      <c r="E47" s="1140"/>
      <c r="F47" s="6">
        <v>-6.4249999999999998</v>
      </c>
      <c r="G47" s="6">
        <v>-7.3289999999999997</v>
      </c>
      <c r="H47" s="7">
        <v>-5.9619999999999997</v>
      </c>
      <c r="I47" s="8">
        <v>-19.716000000000001</v>
      </c>
      <c r="J47" s="91"/>
    </row>
    <row r="48" spans="1:10">
      <c r="A48" s="457"/>
      <c r="B48" s="318"/>
      <c r="C48" s="1135" t="s">
        <v>111</v>
      </c>
      <c r="D48" s="1135"/>
      <c r="E48" s="1145"/>
      <c r="F48" s="6">
        <v>-774.49599999999998</v>
      </c>
      <c r="G48" s="6">
        <v>-268.73700000000002</v>
      </c>
      <c r="H48" s="7">
        <v>-100.536</v>
      </c>
      <c r="I48" s="8">
        <v>-1143.769</v>
      </c>
      <c r="J48" s="91"/>
    </row>
    <row r="49" spans="1:30">
      <c r="A49" s="458"/>
      <c r="B49" s="318"/>
      <c r="C49" s="20"/>
      <c r="D49" s="1135" t="s">
        <v>112</v>
      </c>
      <c r="E49" s="1145"/>
      <c r="F49" s="6">
        <v>-0.40400000000000003</v>
      </c>
      <c r="G49" s="6">
        <v>-0.253</v>
      </c>
      <c r="H49" s="7">
        <v>-9.2999999999999999E-2</v>
      </c>
      <c r="I49" s="8">
        <v>-0.75</v>
      </c>
      <c r="J49" s="91"/>
    </row>
    <row r="50" spans="1:30">
      <c r="A50" s="458"/>
      <c r="B50" s="318"/>
      <c r="C50" s="20"/>
      <c r="D50" s="1250" t="s">
        <v>215</v>
      </c>
      <c r="E50" s="1251"/>
      <c r="F50" s="6">
        <v>-774.09199999999998</v>
      </c>
      <c r="G50" s="6">
        <v>-268.48399999999998</v>
      </c>
      <c r="H50" s="7">
        <v>-100.443</v>
      </c>
      <c r="I50" s="8">
        <v>-1143.019</v>
      </c>
      <c r="J50" s="91"/>
    </row>
    <row r="51" spans="1:30">
      <c r="A51" s="457"/>
      <c r="B51" s="318"/>
      <c r="C51" s="1135" t="s">
        <v>114</v>
      </c>
      <c r="D51" s="1135"/>
      <c r="E51" s="1145"/>
      <c r="F51" s="6">
        <v>-69.373999999999995</v>
      </c>
      <c r="G51" s="6">
        <v>-166.87299999999999</v>
      </c>
      <c r="H51" s="7">
        <v>-4.8070000000000004</v>
      </c>
      <c r="I51" s="8">
        <v>-241.054</v>
      </c>
      <c r="J51" s="91"/>
    </row>
    <row r="52" spans="1:30">
      <c r="A52" s="458"/>
      <c r="B52" s="318"/>
      <c r="C52" s="20"/>
      <c r="D52" s="1252" t="s">
        <v>221</v>
      </c>
      <c r="E52" s="1253"/>
      <c r="F52" s="6">
        <v>-3.3000000000000002E-2</v>
      </c>
      <c r="G52" s="6">
        <v>-12.25</v>
      </c>
      <c r="H52" s="7">
        <v>-0.755</v>
      </c>
      <c r="I52" s="8">
        <v>-13.038</v>
      </c>
      <c r="J52" s="91"/>
    </row>
    <row r="53" spans="1:30" hidden="1">
      <c r="A53" s="458"/>
      <c r="B53" s="318"/>
      <c r="C53" s="20"/>
      <c r="D53" s="1131" t="s">
        <v>217</v>
      </c>
      <c r="E53" s="1140"/>
      <c r="F53" s="6">
        <v>-3.2000000000000001E-2</v>
      </c>
      <c r="G53" s="6">
        <v>-0.04</v>
      </c>
      <c r="H53" s="7">
        <v>-1E-3</v>
      </c>
      <c r="I53" s="8">
        <v>-7.2999999999999995E-2</v>
      </c>
      <c r="J53" s="91"/>
    </row>
    <row r="54" spans="1:30" hidden="1">
      <c r="A54" s="458"/>
      <c r="B54" s="318"/>
      <c r="C54" s="20"/>
      <c r="D54" s="1252" t="s">
        <v>218</v>
      </c>
      <c r="E54" s="1253"/>
      <c r="F54" s="6">
        <v>-5.0000000000000001E-3</v>
      </c>
      <c r="G54" s="6">
        <v>0</v>
      </c>
      <c r="H54" s="7">
        <v>0</v>
      </c>
      <c r="I54" s="8">
        <v>-5.0000000000000001E-3</v>
      </c>
      <c r="J54" s="91"/>
    </row>
    <row r="55" spans="1:30" ht="12.75" customHeight="1">
      <c r="A55" s="458"/>
      <c r="B55" s="318"/>
      <c r="C55" s="20"/>
      <c r="D55" s="1252" t="s">
        <v>219</v>
      </c>
      <c r="E55" s="1253"/>
      <c r="F55" s="6">
        <v>-58.018999999999998</v>
      </c>
      <c r="G55" s="6">
        <v>-151.02099999999999</v>
      </c>
      <c r="H55" s="7">
        <v>-1.9830000000000001</v>
      </c>
      <c r="I55" s="8">
        <v>-211.023</v>
      </c>
      <c r="J55" s="91"/>
    </row>
    <row r="56" spans="1:30">
      <c r="A56" s="458"/>
      <c r="B56" s="318"/>
      <c r="C56" s="20"/>
      <c r="D56" s="460" t="s">
        <v>220</v>
      </c>
      <c r="E56" s="464"/>
      <c r="F56" s="6">
        <v>-11.285</v>
      </c>
      <c r="G56" s="6">
        <v>-3.5619999999999998</v>
      </c>
      <c r="H56" s="7">
        <v>-2.0680000000000001</v>
      </c>
      <c r="I56" s="8">
        <v>-16.914999999999999</v>
      </c>
      <c r="J56" s="91"/>
    </row>
    <row r="57" spans="1:30" s="4" customFormat="1">
      <c r="A57" s="461">
        <v>3</v>
      </c>
      <c r="B57" s="1143" t="s">
        <v>121</v>
      </c>
      <c r="C57" s="1129"/>
      <c r="D57" s="1129"/>
      <c r="E57" s="1144"/>
      <c r="F57" s="80">
        <v>1926.89</v>
      </c>
      <c r="G57" s="80">
        <v>990.68</v>
      </c>
      <c r="H57" s="81">
        <v>182.80600000000001</v>
      </c>
      <c r="I57" s="8">
        <v>3100.3760000000002</v>
      </c>
      <c r="J57" s="9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s="4" customFormat="1">
      <c r="A58" s="461">
        <v>4</v>
      </c>
      <c r="B58" s="323" t="s">
        <v>222</v>
      </c>
      <c r="C58" s="82"/>
      <c r="D58" s="82"/>
      <c r="E58" s="324"/>
      <c r="F58" s="80">
        <v>669.52300000000002</v>
      </c>
      <c r="G58" s="80">
        <v>244.77</v>
      </c>
      <c r="H58" s="81">
        <v>74.584999999999994</v>
      </c>
      <c r="I58" s="8">
        <v>988.87800000000004</v>
      </c>
      <c r="J58" s="9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>
      <c r="A59" s="457"/>
      <c r="B59" s="318"/>
      <c r="C59" s="1135" t="s">
        <v>161</v>
      </c>
      <c r="D59" s="1135"/>
      <c r="E59" s="1145"/>
      <c r="F59" s="6">
        <v>787.78700000000003</v>
      </c>
      <c r="G59" s="6">
        <v>356.61200000000002</v>
      </c>
      <c r="H59" s="7">
        <v>104.599</v>
      </c>
      <c r="I59" s="8">
        <v>1248.998</v>
      </c>
      <c r="J59" s="91"/>
    </row>
    <row r="60" spans="1:30">
      <c r="A60" s="457"/>
      <c r="B60" s="318"/>
      <c r="C60" s="1135" t="s">
        <v>162</v>
      </c>
      <c r="D60" s="1135"/>
      <c r="E60" s="1145"/>
      <c r="F60" s="6">
        <v>-118.264</v>
      </c>
      <c r="G60" s="6">
        <v>-111.842</v>
      </c>
      <c r="H60" s="7">
        <v>-30.013999999999999</v>
      </c>
      <c r="I60" s="8">
        <v>-260.12</v>
      </c>
      <c r="J60" s="91"/>
    </row>
    <row r="61" spans="1:30" s="4" customFormat="1">
      <c r="A61" s="461">
        <v>5</v>
      </c>
      <c r="B61" s="1259" t="s">
        <v>180</v>
      </c>
      <c r="C61" s="1260"/>
      <c r="D61" s="1260"/>
      <c r="E61" s="1261"/>
      <c r="F61" s="80">
        <v>-31.326000000000001</v>
      </c>
      <c r="G61" s="80">
        <v>-2.14</v>
      </c>
      <c r="H61" s="81">
        <v>8.9999999999999993E-3</v>
      </c>
      <c r="I61" s="8">
        <v>-33.457000000000001</v>
      </c>
      <c r="J61" s="9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>
      <c r="A62" s="457"/>
      <c r="B62" s="318"/>
      <c r="C62" s="1131" t="s">
        <v>191</v>
      </c>
      <c r="D62" s="1131"/>
      <c r="E62" s="1140"/>
      <c r="F62" s="6">
        <v>-29.329000000000001</v>
      </c>
      <c r="G62" s="6">
        <v>0</v>
      </c>
      <c r="H62" s="7">
        <v>8.9999999999999993E-3</v>
      </c>
      <c r="I62" s="8">
        <v>-29.32</v>
      </c>
      <c r="J62" s="91"/>
    </row>
    <row r="63" spans="1:30" hidden="1">
      <c r="A63" s="458"/>
      <c r="B63" s="318"/>
      <c r="C63" s="20"/>
      <c r="D63" s="1135" t="s">
        <v>30</v>
      </c>
      <c r="E63" s="1145"/>
      <c r="F63" s="6">
        <v>0</v>
      </c>
      <c r="G63" s="6">
        <v>0</v>
      </c>
      <c r="H63" s="7">
        <v>-0.11600000000000001</v>
      </c>
      <c r="I63" s="8">
        <v>-0.11600000000000001</v>
      </c>
      <c r="J63" s="91"/>
    </row>
    <row r="64" spans="1:30">
      <c r="A64" s="458"/>
      <c r="B64" s="318"/>
      <c r="C64" s="20"/>
      <c r="D64" s="1135" t="s">
        <v>31</v>
      </c>
      <c r="E64" s="1145"/>
      <c r="F64" s="6">
        <v>-29.329000000000001</v>
      </c>
      <c r="G64" s="6">
        <v>0</v>
      </c>
      <c r="H64" s="7">
        <v>0.125</v>
      </c>
      <c r="I64" s="8">
        <v>-29.204000000000001</v>
      </c>
      <c r="J64" s="91"/>
    </row>
    <row r="65" spans="1:30">
      <c r="A65" s="457"/>
      <c r="B65" s="318"/>
      <c r="C65" s="1252" t="s">
        <v>223</v>
      </c>
      <c r="D65" s="1252"/>
      <c r="E65" s="1253"/>
      <c r="F65" s="6">
        <v>-2.5739999999999998</v>
      </c>
      <c r="G65" s="6">
        <v>-2.14</v>
      </c>
      <c r="H65" s="7">
        <v>0</v>
      </c>
      <c r="I65" s="8">
        <v>-4.7140000000000004</v>
      </c>
      <c r="J65" s="91"/>
    </row>
    <row r="66" spans="1:30">
      <c r="A66" s="458"/>
      <c r="B66" s="318"/>
      <c r="C66" s="20"/>
      <c r="D66" s="1135" t="s">
        <v>30</v>
      </c>
      <c r="E66" s="1145"/>
      <c r="F66" s="6">
        <v>-2.5739999999999998</v>
      </c>
      <c r="G66" s="6">
        <v>0</v>
      </c>
      <c r="H66" s="7">
        <v>0</v>
      </c>
      <c r="I66" s="8">
        <v>-2.5739999999999998</v>
      </c>
      <c r="J66" s="91"/>
    </row>
    <row r="67" spans="1:30">
      <c r="A67" s="458"/>
      <c r="B67" s="318"/>
      <c r="C67" s="20"/>
      <c r="D67" s="1135" t="s">
        <v>31</v>
      </c>
      <c r="E67" s="1145"/>
      <c r="F67" s="6">
        <v>0</v>
      </c>
      <c r="G67" s="6">
        <v>-2.14</v>
      </c>
      <c r="H67" s="7">
        <v>0</v>
      </c>
      <c r="I67" s="8">
        <v>-2.14</v>
      </c>
      <c r="J67" s="91"/>
    </row>
    <row r="68" spans="1:30" ht="15" hidden="1" customHeight="1">
      <c r="A68" s="457"/>
      <c r="B68" s="318"/>
      <c r="C68" s="1131" t="s">
        <v>183</v>
      </c>
      <c r="D68" s="1131"/>
      <c r="E68" s="1140"/>
      <c r="F68" s="6">
        <v>0.497</v>
      </c>
      <c r="G68" s="6">
        <v>0</v>
      </c>
      <c r="H68" s="7">
        <v>0</v>
      </c>
      <c r="I68" s="8">
        <v>0.497</v>
      </c>
      <c r="J68" s="91"/>
    </row>
    <row r="69" spans="1:30" hidden="1">
      <c r="A69" s="457"/>
      <c r="B69" s="318"/>
      <c r="C69" s="1252" t="s">
        <v>224</v>
      </c>
      <c r="D69" s="1252"/>
      <c r="E69" s="1253"/>
      <c r="F69" s="6">
        <v>0.08</v>
      </c>
      <c r="G69" s="6">
        <v>0</v>
      </c>
      <c r="H69" s="7">
        <v>0</v>
      </c>
      <c r="I69" s="8">
        <v>0.08</v>
      </c>
      <c r="J69" s="91"/>
    </row>
    <row r="70" spans="1:30" s="4" customFormat="1" ht="28.5" customHeight="1">
      <c r="A70" s="461">
        <v>6</v>
      </c>
      <c r="B70" s="1256" t="s">
        <v>225</v>
      </c>
      <c r="C70" s="1257"/>
      <c r="D70" s="1257"/>
      <c r="E70" s="1258"/>
      <c r="F70" s="80">
        <v>0</v>
      </c>
      <c r="G70" s="80">
        <v>0</v>
      </c>
      <c r="H70" s="81">
        <v>0</v>
      </c>
      <c r="I70" s="8">
        <v>0</v>
      </c>
      <c r="J70" s="9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24.75" hidden="1" customHeight="1">
      <c r="A71" s="457"/>
      <c r="B71" s="318"/>
      <c r="C71" s="1131" t="s">
        <v>226</v>
      </c>
      <c r="D71" s="1131"/>
      <c r="E71" s="1140"/>
      <c r="F71" s="6">
        <v>0</v>
      </c>
      <c r="G71" s="6">
        <v>0</v>
      </c>
      <c r="H71" s="7">
        <v>0</v>
      </c>
      <c r="I71" s="8">
        <v>0</v>
      </c>
      <c r="J71" s="91"/>
    </row>
    <row r="72" spans="1:30" ht="12.75" hidden="1" customHeight="1">
      <c r="A72" s="458"/>
      <c r="B72" s="318"/>
      <c r="C72" s="20"/>
      <c r="D72" s="1135" t="s">
        <v>30</v>
      </c>
      <c r="E72" s="1145"/>
      <c r="F72" s="6">
        <v>0</v>
      </c>
      <c r="G72" s="6">
        <v>0</v>
      </c>
      <c r="H72" s="7">
        <v>0</v>
      </c>
      <c r="I72" s="8">
        <v>0</v>
      </c>
      <c r="J72" s="91"/>
    </row>
    <row r="73" spans="1:30" ht="12.75" hidden="1" customHeight="1">
      <c r="A73" s="458"/>
      <c r="B73" s="318"/>
      <c r="C73" s="20"/>
      <c r="D73" s="1135" t="s">
        <v>31</v>
      </c>
      <c r="E73" s="1145"/>
      <c r="F73" s="6">
        <v>0</v>
      </c>
      <c r="G73" s="6">
        <v>0</v>
      </c>
      <c r="H73" s="7">
        <v>0</v>
      </c>
      <c r="I73" s="8">
        <v>0</v>
      </c>
      <c r="J73" s="91"/>
    </row>
    <row r="74" spans="1:30" ht="16.5" hidden="1" customHeight="1">
      <c r="A74" s="457"/>
      <c r="B74" s="318"/>
      <c r="C74" s="1252" t="s">
        <v>227</v>
      </c>
      <c r="D74" s="1252"/>
      <c r="E74" s="1253"/>
      <c r="F74" s="6">
        <v>0</v>
      </c>
      <c r="G74" s="6">
        <v>0</v>
      </c>
      <c r="H74" s="7">
        <v>0</v>
      </c>
      <c r="I74" s="8">
        <v>0</v>
      </c>
      <c r="J74" s="91"/>
    </row>
    <row r="75" spans="1:30" ht="12.75" hidden="1" customHeight="1">
      <c r="A75" s="458"/>
      <c r="B75" s="318"/>
      <c r="C75" s="20"/>
      <c r="D75" s="1135" t="s">
        <v>30</v>
      </c>
      <c r="E75" s="1145"/>
      <c r="F75" s="6">
        <v>0</v>
      </c>
      <c r="G75" s="6">
        <v>0</v>
      </c>
      <c r="H75" s="7">
        <v>0</v>
      </c>
      <c r="I75" s="8">
        <v>0</v>
      </c>
      <c r="J75" s="91"/>
    </row>
    <row r="76" spans="1:30" ht="12.75" hidden="1" customHeight="1">
      <c r="A76" s="458"/>
      <c r="B76" s="318"/>
      <c r="C76" s="20"/>
      <c r="D76" s="1135" t="s">
        <v>31</v>
      </c>
      <c r="E76" s="1145"/>
      <c r="F76" s="6">
        <v>0</v>
      </c>
      <c r="G76" s="6">
        <v>0</v>
      </c>
      <c r="H76" s="7">
        <v>0</v>
      </c>
      <c r="I76" s="8">
        <v>0</v>
      </c>
      <c r="J76" s="91"/>
    </row>
    <row r="77" spans="1:30" ht="12.75" hidden="1" customHeight="1">
      <c r="A77" s="458"/>
      <c r="B77" s="318"/>
      <c r="C77" s="20"/>
      <c r="D77" s="1138" t="s">
        <v>33</v>
      </c>
      <c r="E77" s="1158"/>
      <c r="F77" s="6">
        <v>0</v>
      </c>
      <c r="G77" s="6">
        <v>0</v>
      </c>
      <c r="H77" s="7">
        <v>0</v>
      </c>
      <c r="I77" s="8">
        <v>0</v>
      </c>
      <c r="J77" s="91"/>
    </row>
    <row r="78" spans="1:30" ht="18.75" hidden="1" customHeight="1">
      <c r="A78" s="457"/>
      <c r="B78" s="318"/>
      <c r="C78" s="1131" t="s">
        <v>228</v>
      </c>
      <c r="D78" s="1131"/>
      <c r="E78" s="1140"/>
      <c r="F78" s="6">
        <v>0</v>
      </c>
      <c r="G78" s="6">
        <v>0</v>
      </c>
      <c r="H78" s="7">
        <v>0</v>
      </c>
      <c r="I78" s="8">
        <v>0</v>
      </c>
      <c r="J78" s="91"/>
    </row>
    <row r="79" spans="1:30" s="4" customFormat="1">
      <c r="A79" s="461">
        <v>7</v>
      </c>
      <c r="B79" s="1256" t="s">
        <v>229</v>
      </c>
      <c r="C79" s="1257"/>
      <c r="D79" s="1257"/>
      <c r="E79" s="1258"/>
      <c r="F79" s="80">
        <v>114.08199999999999</v>
      </c>
      <c r="G79" s="80">
        <v>58.52</v>
      </c>
      <c r="H79" s="81">
        <v>11.15</v>
      </c>
      <c r="I79" s="8">
        <v>183.75200000000001</v>
      </c>
      <c r="J79" s="9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>
      <c r="A80" s="457"/>
      <c r="B80" s="318"/>
      <c r="C80" s="1135" t="s">
        <v>129</v>
      </c>
      <c r="D80" s="1135"/>
      <c r="E80" s="1145"/>
      <c r="F80" s="6">
        <v>94.665000000000006</v>
      </c>
      <c r="G80" s="6">
        <v>49.563000000000002</v>
      </c>
      <c r="H80" s="7">
        <v>8.4369999999999994</v>
      </c>
      <c r="I80" s="8">
        <v>152.66499999999999</v>
      </c>
      <c r="J80" s="91"/>
    </row>
    <row r="81" spans="1:30">
      <c r="A81" s="457"/>
      <c r="B81" s="318"/>
      <c r="C81" s="1135" t="s">
        <v>130</v>
      </c>
      <c r="D81" s="1135"/>
      <c r="E81" s="1145"/>
      <c r="F81" s="6">
        <v>12.212</v>
      </c>
      <c r="G81" s="6">
        <v>6.2880000000000003</v>
      </c>
      <c r="H81" s="7">
        <v>2.6739999999999999</v>
      </c>
      <c r="I81" s="8">
        <v>21.173999999999999</v>
      </c>
      <c r="J81" s="91"/>
    </row>
    <row r="82" spans="1:30">
      <c r="A82" s="457"/>
      <c r="B82" s="318"/>
      <c r="C82" s="1250" t="s">
        <v>230</v>
      </c>
      <c r="D82" s="1250"/>
      <c r="E82" s="1251"/>
      <c r="F82" s="6">
        <v>7.2050000000000001</v>
      </c>
      <c r="G82" s="6">
        <v>2.669</v>
      </c>
      <c r="H82" s="7">
        <v>3.9E-2</v>
      </c>
      <c r="I82" s="8">
        <v>9.9130000000000003</v>
      </c>
      <c r="J82" s="91"/>
    </row>
    <row r="83" spans="1:30" s="4" customFormat="1">
      <c r="A83" s="461">
        <v>8</v>
      </c>
      <c r="B83" s="1143" t="s">
        <v>132</v>
      </c>
      <c r="C83" s="1129"/>
      <c r="D83" s="1129"/>
      <c r="E83" s="1144"/>
      <c r="F83" s="80">
        <v>185.35499999999999</v>
      </c>
      <c r="G83" s="80">
        <v>69.034999999999997</v>
      </c>
      <c r="H83" s="81">
        <v>19.486000000000001</v>
      </c>
      <c r="I83" s="8">
        <v>273.87599999999998</v>
      </c>
      <c r="J83" s="9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>
      <c r="A84" s="457"/>
      <c r="B84" s="318"/>
      <c r="C84" s="1252" t="s">
        <v>231</v>
      </c>
      <c r="D84" s="1252"/>
      <c r="E84" s="1253"/>
      <c r="F84" s="6">
        <v>6.9359999999999999</v>
      </c>
      <c r="G84" s="6">
        <v>3.5999999999999997E-2</v>
      </c>
      <c r="H84" s="7">
        <v>0</v>
      </c>
      <c r="I84" s="8">
        <v>6.9720000000000004</v>
      </c>
      <c r="J84" s="91"/>
    </row>
    <row r="85" spans="1:30" hidden="1">
      <c r="A85" s="457"/>
      <c r="B85" s="318"/>
      <c r="C85" s="1252" t="s">
        <v>232</v>
      </c>
      <c r="D85" s="1252"/>
      <c r="E85" s="1253"/>
      <c r="F85" s="6">
        <v>0</v>
      </c>
      <c r="G85" s="6">
        <v>0</v>
      </c>
      <c r="H85" s="7">
        <v>0</v>
      </c>
      <c r="I85" s="8">
        <v>0</v>
      </c>
      <c r="J85" s="91"/>
    </row>
    <row r="86" spans="1:30">
      <c r="A86" s="457"/>
      <c r="B86" s="318"/>
      <c r="C86" s="1250" t="s">
        <v>233</v>
      </c>
      <c r="D86" s="1250"/>
      <c r="E86" s="1251"/>
      <c r="F86" s="6">
        <v>3.3410000000000002</v>
      </c>
      <c r="G86" s="6">
        <v>33.44</v>
      </c>
      <c r="H86" s="7">
        <v>4.5149999999999997</v>
      </c>
      <c r="I86" s="8">
        <v>41.295999999999999</v>
      </c>
      <c r="J86" s="91"/>
    </row>
    <row r="87" spans="1:30">
      <c r="A87" s="457"/>
      <c r="B87" s="318"/>
      <c r="C87" s="1252" t="s">
        <v>234</v>
      </c>
      <c r="D87" s="1252"/>
      <c r="E87" s="1253"/>
      <c r="F87" s="6">
        <v>66.058999999999997</v>
      </c>
      <c r="G87" s="6">
        <v>18.803000000000001</v>
      </c>
      <c r="H87" s="7">
        <v>4</v>
      </c>
      <c r="I87" s="8">
        <v>88.861999999999995</v>
      </c>
      <c r="J87" s="91"/>
    </row>
    <row r="88" spans="1:30">
      <c r="A88" s="457"/>
      <c r="B88" s="318"/>
      <c r="C88" s="1135" t="s">
        <v>188</v>
      </c>
      <c r="D88" s="1135"/>
      <c r="E88" s="1145"/>
      <c r="F88" s="6">
        <v>5.4749999999999996</v>
      </c>
      <c r="G88" s="6">
        <v>4.2999999999999997E-2</v>
      </c>
      <c r="H88" s="7">
        <v>0.124</v>
      </c>
      <c r="I88" s="8">
        <v>5.6420000000000003</v>
      </c>
      <c r="J88" s="91"/>
    </row>
    <row r="89" spans="1:30">
      <c r="A89" s="457"/>
      <c r="B89" s="318"/>
      <c r="C89" s="1135" t="s">
        <v>74</v>
      </c>
      <c r="D89" s="1135"/>
      <c r="E89" s="1145"/>
      <c r="F89" s="6">
        <v>67.063000000000002</v>
      </c>
      <c r="G89" s="6">
        <v>12.124000000000001</v>
      </c>
      <c r="H89" s="7">
        <v>6.6159999999999997</v>
      </c>
      <c r="I89" s="8">
        <v>85.802999999999997</v>
      </c>
      <c r="J89" s="91"/>
    </row>
    <row r="90" spans="1:30">
      <c r="A90" s="457"/>
      <c r="B90" s="318"/>
      <c r="C90" s="1131" t="s">
        <v>235</v>
      </c>
      <c r="D90" s="1131"/>
      <c r="E90" s="1140"/>
      <c r="F90" s="6">
        <v>36.481000000000002</v>
      </c>
      <c r="G90" s="6">
        <v>4.5110000000000001</v>
      </c>
      <c r="H90" s="7">
        <v>4.2290000000000001</v>
      </c>
      <c r="I90" s="8">
        <v>45.220999999999997</v>
      </c>
      <c r="J90" s="91"/>
    </row>
    <row r="91" spans="1:30" hidden="1">
      <c r="A91" s="457"/>
      <c r="B91" s="318"/>
      <c r="C91" s="1262" t="s">
        <v>75</v>
      </c>
      <c r="D91" s="1262"/>
      <c r="E91" s="1263"/>
      <c r="F91" s="6">
        <v>0</v>
      </c>
      <c r="G91" s="6">
        <v>7.8E-2</v>
      </c>
      <c r="H91" s="7">
        <v>2E-3</v>
      </c>
      <c r="I91" s="8">
        <v>0.08</v>
      </c>
      <c r="J91" s="91"/>
    </row>
    <row r="92" spans="1:30" s="4" customFormat="1" ht="30.75" customHeight="1">
      <c r="A92" s="461">
        <v>9</v>
      </c>
      <c r="B92" s="1146" t="s">
        <v>236</v>
      </c>
      <c r="C92" s="1130"/>
      <c r="D92" s="1130"/>
      <c r="E92" s="1147"/>
      <c r="F92" s="80">
        <v>-638.28300000000002</v>
      </c>
      <c r="G92" s="80">
        <v>-123.458</v>
      </c>
      <c r="H92" s="81">
        <v>-27.994</v>
      </c>
      <c r="I92" s="8">
        <v>-789.73500000000001</v>
      </c>
      <c r="J92" s="9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>
      <c r="A93" s="457"/>
      <c r="B93" s="318"/>
      <c r="C93" s="1135" t="s">
        <v>140</v>
      </c>
      <c r="D93" s="1135"/>
      <c r="E93" s="1145"/>
      <c r="F93" s="6">
        <v>-1447.0029999999999</v>
      </c>
      <c r="G93" s="6">
        <v>-289.22300000000001</v>
      </c>
      <c r="H93" s="7">
        <v>-120.047</v>
      </c>
      <c r="I93" s="8">
        <v>-1856.2729999999999</v>
      </c>
      <c r="J93" s="91"/>
    </row>
    <row r="94" spans="1:30">
      <c r="A94" s="458"/>
      <c r="B94" s="318"/>
      <c r="C94" s="20"/>
      <c r="D94" s="1252" t="s">
        <v>237</v>
      </c>
      <c r="E94" s="1253"/>
      <c r="F94" s="6">
        <v>-1440.0719999999999</v>
      </c>
      <c r="G94" s="6">
        <v>-283.05599999999998</v>
      </c>
      <c r="H94" s="7">
        <v>-119.211</v>
      </c>
      <c r="I94" s="8">
        <v>-1842.3389999999999</v>
      </c>
      <c r="J94" s="91"/>
    </row>
    <row r="95" spans="1:30">
      <c r="A95" s="458"/>
      <c r="B95" s="318"/>
      <c r="C95" s="20"/>
      <c r="D95" s="1252" t="s">
        <v>238</v>
      </c>
      <c r="E95" s="1253"/>
      <c r="F95" s="6">
        <v>-6.931</v>
      </c>
      <c r="G95" s="6">
        <v>-6.1669999999999998</v>
      </c>
      <c r="H95" s="7">
        <v>-0.83599999999999997</v>
      </c>
      <c r="I95" s="8">
        <v>-13.933999999999999</v>
      </c>
      <c r="J95" s="91"/>
    </row>
    <row r="96" spans="1:30">
      <c r="A96" s="465"/>
      <c r="B96" s="318"/>
      <c r="C96" s="1131" t="s">
        <v>143</v>
      </c>
      <c r="D96" s="1131"/>
      <c r="E96" s="1140"/>
      <c r="F96" s="6">
        <v>808.72</v>
      </c>
      <c r="G96" s="6">
        <v>165.76499999999999</v>
      </c>
      <c r="H96" s="7">
        <v>92.052999999999997</v>
      </c>
      <c r="I96" s="8">
        <v>1066.538</v>
      </c>
      <c r="J96" s="91"/>
    </row>
    <row r="97" spans="1:30">
      <c r="A97" s="458"/>
      <c r="B97" s="318"/>
      <c r="C97" s="20"/>
      <c r="D97" s="1131" t="s">
        <v>239</v>
      </c>
      <c r="E97" s="1140"/>
      <c r="F97" s="6">
        <v>796.98199999999997</v>
      </c>
      <c r="G97" s="6">
        <v>162.709</v>
      </c>
      <c r="H97" s="7">
        <v>91.625</v>
      </c>
      <c r="I97" s="8">
        <v>1051.316</v>
      </c>
      <c r="J97" s="91"/>
    </row>
    <row r="98" spans="1:30">
      <c r="A98" s="458"/>
      <c r="B98" s="318"/>
      <c r="C98" s="20"/>
      <c r="D98" s="1131" t="s">
        <v>240</v>
      </c>
      <c r="E98" s="1140"/>
      <c r="F98" s="6">
        <v>11.738</v>
      </c>
      <c r="G98" s="6">
        <v>3.056</v>
      </c>
      <c r="H98" s="7">
        <v>0.42799999999999999</v>
      </c>
      <c r="I98" s="8">
        <v>15.222</v>
      </c>
      <c r="J98" s="91"/>
    </row>
    <row r="99" spans="1:30" ht="12.75" hidden="1" customHeight="1">
      <c r="A99" s="458"/>
      <c r="B99" s="318"/>
      <c r="C99" s="1135" t="s">
        <v>241</v>
      </c>
      <c r="D99" s="1135"/>
      <c r="E99" s="1145"/>
      <c r="F99" s="6">
        <v>0</v>
      </c>
      <c r="G99" s="6">
        <v>0</v>
      </c>
      <c r="H99" s="7">
        <v>0</v>
      </c>
      <c r="I99" s="8">
        <v>0</v>
      </c>
      <c r="J99" s="91"/>
    </row>
    <row r="100" spans="1:30" s="4" customFormat="1">
      <c r="A100" s="461">
        <v>10</v>
      </c>
      <c r="B100" s="1146" t="s">
        <v>146</v>
      </c>
      <c r="C100" s="1130"/>
      <c r="D100" s="1130"/>
      <c r="E100" s="1147"/>
      <c r="F100" s="80">
        <v>-290.03500000000003</v>
      </c>
      <c r="G100" s="80">
        <v>-240.08</v>
      </c>
      <c r="H100" s="81">
        <v>-130.16</v>
      </c>
      <c r="I100" s="8">
        <v>-660.27499999999998</v>
      </c>
      <c r="J100" s="9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>
      <c r="A101" s="457"/>
      <c r="B101" s="318"/>
      <c r="C101" s="1252" t="s">
        <v>242</v>
      </c>
      <c r="D101" s="1252"/>
      <c r="E101" s="1253"/>
      <c r="F101" s="6">
        <v>-290.19799999999998</v>
      </c>
      <c r="G101" s="6">
        <v>-241.56200000000001</v>
      </c>
      <c r="H101" s="7">
        <v>-130.25700000000001</v>
      </c>
      <c r="I101" s="8">
        <v>-662.01700000000005</v>
      </c>
      <c r="J101" s="91"/>
    </row>
    <row r="102" spans="1:30">
      <c r="A102" s="457"/>
      <c r="B102" s="318"/>
      <c r="C102" s="1131" t="s">
        <v>27</v>
      </c>
      <c r="D102" s="1131"/>
      <c r="E102" s="1140"/>
      <c r="F102" s="6">
        <v>0.16300000000000001</v>
      </c>
      <c r="G102" s="6">
        <v>1.482</v>
      </c>
      <c r="H102" s="7">
        <v>9.7000000000000003E-2</v>
      </c>
      <c r="I102" s="8">
        <v>1.742</v>
      </c>
      <c r="J102" s="91"/>
    </row>
    <row r="103" spans="1:30" s="4" customFormat="1">
      <c r="A103" s="461">
        <v>11</v>
      </c>
      <c r="B103" s="1143" t="s">
        <v>148</v>
      </c>
      <c r="C103" s="1129"/>
      <c r="D103" s="1129"/>
      <c r="E103" s="1144"/>
      <c r="F103" s="80">
        <v>-542.44799999999998</v>
      </c>
      <c r="G103" s="80">
        <v>-380.97899999999998</v>
      </c>
      <c r="H103" s="81">
        <v>-113.23</v>
      </c>
      <c r="I103" s="8">
        <v>-1036.6569999999999</v>
      </c>
      <c r="J103" s="9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s="4" customFormat="1">
      <c r="A104" s="461">
        <v>12</v>
      </c>
      <c r="B104" s="323" t="s">
        <v>149</v>
      </c>
      <c r="C104" s="82"/>
      <c r="D104" s="82"/>
      <c r="E104" s="324"/>
      <c r="F104" s="80">
        <v>-122.557</v>
      </c>
      <c r="G104" s="80">
        <v>-99.852000000000004</v>
      </c>
      <c r="H104" s="81">
        <v>-22.806999999999999</v>
      </c>
      <c r="I104" s="8">
        <v>-245.21600000000001</v>
      </c>
      <c r="J104" s="9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s="4" customFormat="1">
      <c r="A105" s="461">
        <v>13</v>
      </c>
      <c r="B105" s="1143" t="s">
        <v>150</v>
      </c>
      <c r="C105" s="1129"/>
      <c r="D105" s="1129"/>
      <c r="E105" s="1144"/>
      <c r="F105" s="80">
        <v>-740.8</v>
      </c>
      <c r="G105" s="80">
        <v>-489.71199999999999</v>
      </c>
      <c r="H105" s="81">
        <v>-136.584</v>
      </c>
      <c r="I105" s="8">
        <v>-1367.096</v>
      </c>
      <c r="J105" s="9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>
      <c r="A106" s="457"/>
      <c r="B106" s="318"/>
      <c r="C106" s="1135" t="s">
        <v>151</v>
      </c>
      <c r="D106" s="1135"/>
      <c r="E106" s="1145"/>
      <c r="F106" s="6">
        <v>-373.786</v>
      </c>
      <c r="G106" s="6">
        <v>-339.92200000000003</v>
      </c>
      <c r="H106" s="7">
        <v>-109.51900000000001</v>
      </c>
      <c r="I106" s="8">
        <v>-823.22699999999998</v>
      </c>
      <c r="J106" s="91"/>
    </row>
    <row r="107" spans="1:30">
      <c r="A107" s="457"/>
      <c r="B107" s="318"/>
      <c r="C107" s="1135" t="s">
        <v>152</v>
      </c>
      <c r="D107" s="1135"/>
      <c r="E107" s="1145"/>
      <c r="F107" s="6">
        <v>-246.89599999999999</v>
      </c>
      <c r="G107" s="6">
        <v>-73.650000000000006</v>
      </c>
      <c r="H107" s="7">
        <v>-21.295000000000002</v>
      </c>
      <c r="I107" s="8">
        <v>-341.84100000000001</v>
      </c>
      <c r="J107" s="91"/>
    </row>
    <row r="108" spans="1:30" hidden="1">
      <c r="A108" s="457"/>
      <c r="B108" s="318"/>
      <c r="C108" s="1135" t="s">
        <v>243</v>
      </c>
      <c r="D108" s="1135"/>
      <c r="E108" s="1145"/>
      <c r="F108" s="6">
        <v>0</v>
      </c>
      <c r="G108" s="6">
        <v>0</v>
      </c>
      <c r="H108" s="7">
        <v>0</v>
      </c>
      <c r="I108" s="8">
        <v>0</v>
      </c>
      <c r="J108" s="91"/>
    </row>
    <row r="109" spans="1:30">
      <c r="A109" s="457"/>
      <c r="B109" s="318"/>
      <c r="C109" s="1252" t="s">
        <v>244</v>
      </c>
      <c r="D109" s="1252"/>
      <c r="E109" s="1253"/>
      <c r="F109" s="6">
        <v>-95.028999999999996</v>
      </c>
      <c r="G109" s="6">
        <v>-27.545000000000002</v>
      </c>
      <c r="H109" s="7">
        <v>-2.7989999999999999</v>
      </c>
      <c r="I109" s="8">
        <v>-125.373</v>
      </c>
      <c r="J109" s="91"/>
    </row>
    <row r="110" spans="1:30">
      <c r="A110" s="457"/>
      <c r="B110" s="318"/>
      <c r="C110" s="1135" t="s">
        <v>154</v>
      </c>
      <c r="D110" s="1135"/>
      <c r="E110" s="1145"/>
      <c r="F110" s="6">
        <v>-1.702</v>
      </c>
      <c r="G110" s="6">
        <v>-11.882</v>
      </c>
      <c r="H110" s="7">
        <v>0</v>
      </c>
      <c r="I110" s="8">
        <v>-13.584</v>
      </c>
      <c r="J110" s="91"/>
    </row>
    <row r="111" spans="1:30">
      <c r="A111" s="457"/>
      <c r="B111" s="318"/>
      <c r="C111" s="1135" t="s">
        <v>84</v>
      </c>
      <c r="D111" s="1135"/>
      <c r="E111" s="1145"/>
      <c r="F111" s="6">
        <v>-23.311</v>
      </c>
      <c r="G111" s="6">
        <v>-36.453000000000003</v>
      </c>
      <c r="H111" s="7">
        <v>-2.9710000000000001</v>
      </c>
      <c r="I111" s="8">
        <v>-62.734999999999999</v>
      </c>
      <c r="J111" s="91"/>
    </row>
    <row r="112" spans="1:30" hidden="1">
      <c r="A112" s="457"/>
      <c r="B112" s="318"/>
      <c r="C112" s="1262" t="s">
        <v>85</v>
      </c>
      <c r="D112" s="1262"/>
      <c r="E112" s="1263"/>
      <c r="F112" s="6">
        <v>-7.5999999999999998E-2</v>
      </c>
      <c r="G112" s="6">
        <v>-0.26</v>
      </c>
      <c r="H112" s="7">
        <v>0</v>
      </c>
      <c r="I112" s="8">
        <v>-0.33600000000000002</v>
      </c>
      <c r="J112" s="91"/>
    </row>
    <row r="113" spans="1:30" s="4" customFormat="1" ht="13.5" thickBot="1">
      <c r="A113" s="466">
        <v>14</v>
      </c>
      <c r="B113" s="1269" t="s">
        <v>245</v>
      </c>
      <c r="C113" s="1127"/>
      <c r="D113" s="1127"/>
      <c r="E113" s="1270"/>
      <c r="F113" s="87">
        <v>530.40099999999995</v>
      </c>
      <c r="G113" s="87">
        <v>26.783999999999999</v>
      </c>
      <c r="H113" s="88">
        <v>-142.739</v>
      </c>
      <c r="I113" s="11">
        <v>414.44600000000003</v>
      </c>
      <c r="J113" s="9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idden="1">
      <c r="A114" s="467">
        <v>15</v>
      </c>
      <c r="B114" s="1264" t="s">
        <v>28</v>
      </c>
      <c r="C114" s="1265"/>
      <c r="D114" s="1265"/>
      <c r="E114" s="1266"/>
      <c r="F114" s="91">
        <v>0</v>
      </c>
      <c r="G114" s="91">
        <v>0</v>
      </c>
      <c r="H114" s="472">
        <v>0</v>
      </c>
      <c r="I114" s="91">
        <v>0</v>
      </c>
      <c r="J114" s="91"/>
    </row>
    <row r="115" spans="1:30" ht="13.5" hidden="1" thickBot="1">
      <c r="A115" s="470">
        <v>16</v>
      </c>
      <c r="B115" s="1267" t="s">
        <v>246</v>
      </c>
      <c r="C115" s="1226"/>
      <c r="D115" s="1226"/>
      <c r="E115" s="1268"/>
      <c r="F115" s="91">
        <v>530401</v>
      </c>
      <c r="G115" s="91">
        <v>20601</v>
      </c>
      <c r="H115" s="472">
        <v>-85673</v>
      </c>
      <c r="I115" s="91">
        <v>465329</v>
      </c>
      <c r="J115" s="91"/>
    </row>
    <row r="117" spans="1:30" ht="14.25">
      <c r="A117" s="90" t="s">
        <v>193</v>
      </c>
    </row>
    <row r="118" spans="1:30" ht="15">
      <c r="F118" s="145"/>
      <c r="G118" s="145"/>
      <c r="H118" s="145"/>
      <c r="I118" s="145"/>
    </row>
    <row r="119" spans="1:30">
      <c r="F119" s="140"/>
      <c r="G119" s="140"/>
      <c r="H119" s="140"/>
      <c r="I119" s="140"/>
    </row>
    <row r="123" spans="1:30">
      <c r="F123" s="140"/>
      <c r="G123" s="140"/>
      <c r="H123" s="140"/>
      <c r="I123" s="140"/>
    </row>
    <row r="125" spans="1:30">
      <c r="F125" s="140"/>
      <c r="G125" s="140"/>
      <c r="H125" s="140"/>
      <c r="I125" s="140"/>
    </row>
  </sheetData>
  <mergeCells count="93">
    <mergeCell ref="H4:I4"/>
    <mergeCell ref="B5:E5"/>
    <mergeCell ref="B6:E6"/>
    <mergeCell ref="C7:E7"/>
    <mergeCell ref="D8:E8"/>
    <mergeCell ref="D9:E9"/>
    <mergeCell ref="C10:E10"/>
    <mergeCell ref="C14:E14"/>
    <mergeCell ref="C15:E15"/>
    <mergeCell ref="D21:E21"/>
    <mergeCell ref="C22:E22"/>
    <mergeCell ref="D23:E23"/>
    <mergeCell ref="D24:E24"/>
    <mergeCell ref="C25:E25"/>
    <mergeCell ref="D26:E26"/>
    <mergeCell ref="D27:E27"/>
    <mergeCell ref="D28:E28"/>
    <mergeCell ref="D29:E29"/>
    <mergeCell ref="C31:E31"/>
    <mergeCell ref="B32:E32"/>
    <mergeCell ref="C33:E33"/>
    <mergeCell ref="D34:E34"/>
    <mergeCell ref="D35:E35"/>
    <mergeCell ref="C36:E36"/>
    <mergeCell ref="C40:E40"/>
    <mergeCell ref="C41:E41"/>
    <mergeCell ref="D47:E47"/>
    <mergeCell ref="C48:E48"/>
    <mergeCell ref="D49:E49"/>
    <mergeCell ref="D50:E50"/>
    <mergeCell ref="C51:E51"/>
    <mergeCell ref="D52:E52"/>
    <mergeCell ref="D53:E53"/>
    <mergeCell ref="D54:E54"/>
    <mergeCell ref="D55:E55"/>
    <mergeCell ref="B57:E57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C68:E68"/>
    <mergeCell ref="C69:E69"/>
    <mergeCell ref="B70:E70"/>
    <mergeCell ref="C71:E71"/>
    <mergeCell ref="D72:E72"/>
    <mergeCell ref="D73:E73"/>
    <mergeCell ref="C74:E74"/>
    <mergeCell ref="D75:E75"/>
    <mergeCell ref="D76:E76"/>
    <mergeCell ref="D77:E77"/>
    <mergeCell ref="C78:E78"/>
    <mergeCell ref="B79:E79"/>
    <mergeCell ref="C80:E80"/>
    <mergeCell ref="C81:E81"/>
    <mergeCell ref="C82:E82"/>
    <mergeCell ref="B83:E83"/>
    <mergeCell ref="C84:E84"/>
    <mergeCell ref="C85:E85"/>
    <mergeCell ref="C86:E86"/>
    <mergeCell ref="C87:E87"/>
    <mergeCell ref="B100:E100"/>
    <mergeCell ref="C89:E89"/>
    <mergeCell ref="C90:E90"/>
    <mergeCell ref="C91:E91"/>
    <mergeCell ref="B92:E92"/>
    <mergeCell ref="C93:E93"/>
    <mergeCell ref="D94:E94"/>
    <mergeCell ref="D95:E95"/>
    <mergeCell ref="C96:E96"/>
    <mergeCell ref="D97:E97"/>
    <mergeCell ref="D98:E98"/>
    <mergeCell ref="C99:E99"/>
    <mergeCell ref="B114:E114"/>
    <mergeCell ref="B115:E115"/>
    <mergeCell ref="A3:I3"/>
    <mergeCell ref="C108:E108"/>
    <mergeCell ref="C109:E109"/>
    <mergeCell ref="C110:E110"/>
    <mergeCell ref="C111:E111"/>
    <mergeCell ref="C112:E112"/>
    <mergeCell ref="B113:E113"/>
    <mergeCell ref="C101:E101"/>
    <mergeCell ref="C102:E102"/>
    <mergeCell ref="B103:E103"/>
    <mergeCell ref="B105:E105"/>
    <mergeCell ref="C106:E106"/>
    <mergeCell ref="C107:E107"/>
    <mergeCell ref="C88:E8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="80" zoomScaleNormal="80" workbookViewId="0">
      <selection sqref="A1:IV3"/>
    </sheetView>
  </sheetViews>
  <sheetFormatPr defaultRowHeight="15"/>
  <cols>
    <col min="1" max="1" width="6.7109375" style="475" customWidth="1"/>
    <col min="2" max="2" width="2.140625" style="478" customWidth="1"/>
    <col min="3" max="3" width="3" style="478" customWidth="1"/>
    <col min="4" max="4" width="9.140625" style="478"/>
    <col min="5" max="5" width="54.5703125" style="478" customWidth="1"/>
    <col min="6" max="9" width="11.7109375" style="478" customWidth="1"/>
    <col min="10" max="16384" width="9.140625" style="478"/>
  </cols>
  <sheetData>
    <row r="1" spans="1:9">
      <c r="B1" s="476"/>
      <c r="C1" s="476"/>
      <c r="D1" s="476"/>
      <c r="E1" s="476"/>
      <c r="F1" s="477"/>
      <c r="G1" s="477"/>
      <c r="H1" s="477"/>
      <c r="I1" s="477"/>
    </row>
    <row r="2" spans="1:9">
      <c r="B2" s="1273" t="s">
        <v>251</v>
      </c>
      <c r="C2" s="1273"/>
      <c r="D2" s="1273"/>
      <c r="E2" s="1273"/>
      <c r="F2" s="1273"/>
      <c r="G2" s="1273"/>
      <c r="H2" s="1273"/>
      <c r="I2" s="1273"/>
    </row>
    <row r="3" spans="1:9" ht="15.75" thickBot="1">
      <c r="B3" s="479"/>
      <c r="C3" s="479"/>
      <c r="D3" s="479"/>
      <c r="E3" s="479"/>
      <c r="F3" s="477"/>
      <c r="G3" s="477"/>
      <c r="H3" s="1274" t="s">
        <v>90</v>
      </c>
      <c r="I3" s="1274"/>
    </row>
    <row r="4" spans="1:9" ht="15.75" customHeight="1">
      <c r="A4" s="1323" t="s">
        <v>177</v>
      </c>
      <c r="B4" s="1275" t="s">
        <v>89</v>
      </c>
      <c r="C4" s="1276"/>
      <c r="D4" s="1276"/>
      <c r="E4" s="1277"/>
      <c r="F4" s="1275" t="s">
        <v>91</v>
      </c>
      <c r="G4" s="1325" t="s">
        <v>92</v>
      </c>
      <c r="H4" s="1288" t="s">
        <v>93</v>
      </c>
      <c r="I4" s="1281" t="s">
        <v>94</v>
      </c>
    </row>
    <row r="5" spans="1:9" s="480" customFormat="1" ht="34.5" customHeight="1" thickBot="1">
      <c r="A5" s="1324"/>
      <c r="B5" s="1278"/>
      <c r="C5" s="1279"/>
      <c r="D5" s="1279"/>
      <c r="E5" s="1280"/>
      <c r="F5" s="1278"/>
      <c r="G5" s="1326"/>
      <c r="H5" s="1289"/>
      <c r="I5" s="1282"/>
    </row>
    <row r="6" spans="1:9" ht="15" customHeight="1" thickBot="1">
      <c r="A6" s="498">
        <v>1</v>
      </c>
      <c r="B6" s="1283" t="s">
        <v>53</v>
      </c>
      <c r="C6" s="1284"/>
      <c r="D6" s="1284"/>
      <c r="E6" s="1285"/>
      <c r="F6" s="499">
        <v>5981.9210000000003</v>
      </c>
      <c r="G6" s="499">
        <v>3203.8359999999998</v>
      </c>
      <c r="H6" s="500">
        <v>658.97</v>
      </c>
      <c r="I6" s="501">
        <v>9844.7270000000008</v>
      </c>
    </row>
    <row r="7" spans="1:9" ht="15" customHeight="1">
      <c r="A7" s="513"/>
      <c r="B7" s="518"/>
      <c r="C7" s="1286" t="s">
        <v>98</v>
      </c>
      <c r="D7" s="1286"/>
      <c r="E7" s="1287"/>
      <c r="F7" s="528">
        <v>2463.3049999999998</v>
      </c>
      <c r="G7" s="508">
        <v>1391.829</v>
      </c>
      <c r="H7" s="529">
        <v>361.64400000000001</v>
      </c>
      <c r="I7" s="524">
        <v>4216.7780000000002</v>
      </c>
    </row>
    <row r="8" spans="1:9" ht="15" customHeight="1">
      <c r="A8" s="514"/>
      <c r="B8" s="481"/>
      <c r="C8" s="482"/>
      <c r="D8" s="1271" t="s">
        <v>99</v>
      </c>
      <c r="E8" s="1272"/>
      <c r="F8" s="530">
        <v>2442.473</v>
      </c>
      <c r="G8" s="484">
        <v>1376.9770000000001</v>
      </c>
      <c r="H8" s="485">
        <v>361.46800000000002</v>
      </c>
      <c r="I8" s="525">
        <v>4180.9179999999997</v>
      </c>
    </row>
    <row r="9" spans="1:9" ht="15" customHeight="1">
      <c r="A9" s="514"/>
      <c r="B9" s="481"/>
      <c r="C9" s="482"/>
      <c r="D9" s="1271" t="s">
        <v>100</v>
      </c>
      <c r="E9" s="1272"/>
      <c r="F9" s="530">
        <v>20.832000000000001</v>
      </c>
      <c r="G9" s="484">
        <v>14.852</v>
      </c>
      <c r="H9" s="485">
        <v>0.17599999999999999</v>
      </c>
      <c r="I9" s="525">
        <v>35.86</v>
      </c>
    </row>
    <row r="10" spans="1:9" ht="15" customHeight="1">
      <c r="A10" s="514"/>
      <c r="B10" s="486"/>
      <c r="C10" s="1290" t="s">
        <v>101</v>
      </c>
      <c r="D10" s="1290"/>
      <c r="E10" s="1291"/>
      <c r="F10" s="530">
        <v>474.83800000000002</v>
      </c>
      <c r="G10" s="484">
        <v>290.024</v>
      </c>
      <c r="H10" s="485">
        <v>47.798999999999999</v>
      </c>
      <c r="I10" s="525">
        <v>812.66099999999994</v>
      </c>
    </row>
    <row r="11" spans="1:9" ht="15" customHeight="1">
      <c r="A11" s="514"/>
      <c r="B11" s="481"/>
      <c r="C11" s="482"/>
      <c r="D11" s="482" t="s">
        <v>102</v>
      </c>
      <c r="E11" s="483"/>
      <c r="F11" s="530">
        <v>458.78699999999998</v>
      </c>
      <c r="G11" s="484">
        <v>286.137</v>
      </c>
      <c r="H11" s="485">
        <v>47.798999999999999</v>
      </c>
      <c r="I11" s="525">
        <v>792.72299999999996</v>
      </c>
    </row>
    <row r="12" spans="1:9" ht="15" customHeight="1">
      <c r="A12" s="514"/>
      <c r="B12" s="481"/>
      <c r="C12" s="482"/>
      <c r="D12" s="482" t="s">
        <v>103</v>
      </c>
      <c r="E12" s="483"/>
      <c r="F12" s="530">
        <v>16.050999999999998</v>
      </c>
      <c r="G12" s="484">
        <v>3.887</v>
      </c>
      <c r="H12" s="485">
        <v>0</v>
      </c>
      <c r="I12" s="525">
        <v>19.937999999999999</v>
      </c>
    </row>
    <row r="13" spans="1:9" ht="15" customHeight="1">
      <c r="A13" s="514"/>
      <c r="B13" s="487"/>
      <c r="C13" s="1292" t="s">
        <v>214</v>
      </c>
      <c r="D13" s="1292"/>
      <c r="E13" s="1293"/>
      <c r="F13" s="530">
        <v>2.8050000000000002</v>
      </c>
      <c r="G13" s="484">
        <v>6.7000000000000004E-2</v>
      </c>
      <c r="H13" s="485">
        <v>2.0859999999999999</v>
      </c>
      <c r="I13" s="525">
        <v>4.9580000000000002</v>
      </c>
    </row>
    <row r="14" spans="1:9" ht="15" customHeight="1">
      <c r="A14" s="514"/>
      <c r="B14" s="488"/>
      <c r="C14" s="1290" t="s">
        <v>105</v>
      </c>
      <c r="D14" s="1290"/>
      <c r="E14" s="1291"/>
      <c r="F14" s="530">
        <v>380.55799999999999</v>
      </c>
      <c r="G14" s="484">
        <v>278.57799999999997</v>
      </c>
      <c r="H14" s="485">
        <v>32.518999999999998</v>
      </c>
      <c r="I14" s="525">
        <v>691.65499999999997</v>
      </c>
    </row>
    <row r="15" spans="1:9" ht="15" customHeight="1">
      <c r="A15" s="514"/>
      <c r="B15" s="488"/>
      <c r="C15" s="482"/>
      <c r="D15" s="482" t="s">
        <v>106</v>
      </c>
      <c r="E15" s="483"/>
      <c r="F15" s="530">
        <v>255.613</v>
      </c>
      <c r="G15" s="484">
        <v>182.952</v>
      </c>
      <c r="H15" s="485">
        <v>26.859000000000002</v>
      </c>
      <c r="I15" s="525">
        <v>465.42399999999998</v>
      </c>
    </row>
    <row r="16" spans="1:9" ht="15" customHeight="1">
      <c r="A16" s="514"/>
      <c r="B16" s="488"/>
      <c r="C16" s="482"/>
      <c r="D16" s="1271" t="s">
        <v>107</v>
      </c>
      <c r="E16" s="1272"/>
      <c r="F16" s="530">
        <v>121.262</v>
      </c>
      <c r="G16" s="484">
        <v>88.372</v>
      </c>
      <c r="H16" s="485">
        <v>1.9339999999999999</v>
      </c>
      <c r="I16" s="525">
        <v>211.56800000000001</v>
      </c>
    </row>
    <row r="17" spans="1:9" ht="15" customHeight="1">
      <c r="A17" s="514"/>
      <c r="B17" s="488"/>
      <c r="C17" s="482"/>
      <c r="D17" s="482" t="s">
        <v>108</v>
      </c>
      <c r="E17" s="483"/>
      <c r="F17" s="530">
        <v>3.3479999999999999</v>
      </c>
      <c r="G17" s="484">
        <v>0</v>
      </c>
      <c r="H17" s="485">
        <v>0</v>
      </c>
      <c r="I17" s="525">
        <v>3.3479999999999999</v>
      </c>
    </row>
    <row r="18" spans="1:9" ht="15" customHeight="1">
      <c r="A18" s="514"/>
      <c r="B18" s="488"/>
      <c r="C18" s="482"/>
      <c r="D18" s="482" t="s">
        <v>109</v>
      </c>
      <c r="E18" s="483"/>
      <c r="F18" s="530">
        <v>0.14899999999999999</v>
      </c>
      <c r="G18" s="484">
        <v>0.18099999999999999</v>
      </c>
      <c r="H18" s="485">
        <v>0</v>
      </c>
      <c r="I18" s="525">
        <v>0.33</v>
      </c>
    </row>
    <row r="19" spans="1:9" ht="15" customHeight="1">
      <c r="A19" s="514"/>
      <c r="B19" s="488"/>
      <c r="C19" s="482"/>
      <c r="D19" s="482" t="s">
        <v>46</v>
      </c>
      <c r="E19" s="483"/>
      <c r="F19" s="530">
        <v>0</v>
      </c>
      <c r="G19" s="484">
        <v>0</v>
      </c>
      <c r="H19" s="485">
        <v>0</v>
      </c>
      <c r="I19" s="525">
        <v>0</v>
      </c>
    </row>
    <row r="20" spans="1:9" ht="15" customHeight="1">
      <c r="A20" s="514"/>
      <c r="B20" s="488"/>
      <c r="C20" s="482"/>
      <c r="D20" s="1294" t="s">
        <v>110</v>
      </c>
      <c r="E20" s="1295"/>
      <c r="F20" s="530">
        <v>0.186</v>
      </c>
      <c r="G20" s="484">
        <v>7.0730000000000004</v>
      </c>
      <c r="H20" s="485">
        <v>3.726</v>
      </c>
      <c r="I20" s="525">
        <v>10.984999999999999</v>
      </c>
    </row>
    <row r="21" spans="1:9" ht="15" customHeight="1">
      <c r="A21" s="514"/>
      <c r="B21" s="488"/>
      <c r="C21" s="1290" t="s">
        <v>111</v>
      </c>
      <c r="D21" s="1290"/>
      <c r="E21" s="1291"/>
      <c r="F21" s="530">
        <v>2463.529</v>
      </c>
      <c r="G21" s="484">
        <v>1145.838</v>
      </c>
      <c r="H21" s="485">
        <v>205.21</v>
      </c>
      <c r="I21" s="525">
        <v>3814.5770000000002</v>
      </c>
    </row>
    <row r="22" spans="1:9" ht="15" customHeight="1">
      <c r="A22" s="514"/>
      <c r="B22" s="488"/>
      <c r="C22" s="482"/>
      <c r="D22" s="1271" t="s">
        <v>112</v>
      </c>
      <c r="E22" s="1272"/>
      <c r="F22" s="530">
        <v>5.14</v>
      </c>
      <c r="G22" s="484">
        <v>135.893</v>
      </c>
      <c r="H22" s="485">
        <v>2.5920000000000001</v>
      </c>
      <c r="I22" s="525">
        <v>143.625</v>
      </c>
    </row>
    <row r="23" spans="1:9" ht="15" customHeight="1">
      <c r="A23" s="514"/>
      <c r="B23" s="488"/>
      <c r="C23" s="482"/>
      <c r="D23" s="1296" t="s">
        <v>215</v>
      </c>
      <c r="E23" s="1297"/>
      <c r="F23" s="530">
        <v>2458.3890000000001</v>
      </c>
      <c r="G23" s="484">
        <v>1009.9450000000001</v>
      </c>
      <c r="H23" s="485">
        <v>202.61799999999999</v>
      </c>
      <c r="I23" s="525">
        <v>3670.9520000000002</v>
      </c>
    </row>
    <row r="24" spans="1:9" ht="15" customHeight="1">
      <c r="A24" s="514"/>
      <c r="B24" s="488"/>
      <c r="C24" s="1290" t="s">
        <v>114</v>
      </c>
      <c r="D24" s="1290"/>
      <c r="E24" s="1291"/>
      <c r="F24" s="531">
        <v>29.373999999999999</v>
      </c>
      <c r="G24" s="489">
        <v>21.672000000000001</v>
      </c>
      <c r="H24" s="490">
        <v>0.17899999999999999</v>
      </c>
      <c r="I24" s="525">
        <v>51.225000000000001</v>
      </c>
    </row>
    <row r="25" spans="1:9" ht="15" customHeight="1">
      <c r="A25" s="514"/>
      <c r="B25" s="488"/>
      <c r="C25" s="482"/>
      <c r="D25" s="1298" t="s">
        <v>216</v>
      </c>
      <c r="E25" s="1299"/>
      <c r="F25" s="530">
        <v>0.64900000000000002</v>
      </c>
      <c r="G25" s="484">
        <v>18.73</v>
      </c>
      <c r="H25" s="485">
        <v>0</v>
      </c>
      <c r="I25" s="525">
        <v>19.379000000000001</v>
      </c>
    </row>
    <row r="26" spans="1:9" ht="15" customHeight="1">
      <c r="A26" s="514"/>
      <c r="B26" s="488"/>
      <c r="C26" s="482"/>
      <c r="D26" s="1298" t="s">
        <v>219</v>
      </c>
      <c r="E26" s="1299"/>
      <c r="F26" s="530">
        <v>28.715</v>
      </c>
      <c r="G26" s="484">
        <v>2.4769999999999999</v>
      </c>
      <c r="H26" s="485">
        <v>0.16300000000000001</v>
      </c>
      <c r="I26" s="525">
        <v>31.355</v>
      </c>
    </row>
    <row r="27" spans="1:9" ht="15" customHeight="1">
      <c r="A27" s="514"/>
      <c r="B27" s="488"/>
      <c r="C27" s="1300" t="s">
        <v>119</v>
      </c>
      <c r="D27" s="1300"/>
      <c r="E27" s="1301"/>
      <c r="F27" s="530">
        <v>167.512</v>
      </c>
      <c r="G27" s="484">
        <v>75.828000000000003</v>
      </c>
      <c r="H27" s="485">
        <v>9.5329999999999995</v>
      </c>
      <c r="I27" s="525">
        <v>252.87299999999999</v>
      </c>
    </row>
    <row r="28" spans="1:9" ht="15" customHeight="1">
      <c r="A28" s="515">
        <v>2</v>
      </c>
      <c r="B28" s="1302" t="s">
        <v>120</v>
      </c>
      <c r="C28" s="1303"/>
      <c r="D28" s="1303"/>
      <c r="E28" s="1304"/>
      <c r="F28" s="532">
        <v>-2122.886</v>
      </c>
      <c r="G28" s="502">
        <v>-1186.0809999999999</v>
      </c>
      <c r="H28" s="509">
        <v>-303.39100000000002</v>
      </c>
      <c r="I28" s="525">
        <v>-3612.3580000000002</v>
      </c>
    </row>
    <row r="29" spans="1:9" ht="15" customHeight="1">
      <c r="A29" s="514"/>
      <c r="B29" s="486"/>
      <c r="C29" s="1290" t="s">
        <v>98</v>
      </c>
      <c r="D29" s="1290"/>
      <c r="E29" s="1291"/>
      <c r="F29" s="530">
        <v>-193.994</v>
      </c>
      <c r="G29" s="484">
        <v>-141.476</v>
      </c>
      <c r="H29" s="485">
        <v>-35.896000000000001</v>
      </c>
      <c r="I29" s="525">
        <v>-371.36599999999999</v>
      </c>
    </row>
    <row r="30" spans="1:9" ht="15" customHeight="1">
      <c r="A30" s="514"/>
      <c r="B30" s="481"/>
      <c r="C30" s="482"/>
      <c r="D30" s="1271" t="s">
        <v>99</v>
      </c>
      <c r="E30" s="1272"/>
      <c r="F30" s="530">
        <v>-189.09800000000001</v>
      </c>
      <c r="G30" s="484">
        <v>-139.33099999999999</v>
      </c>
      <c r="H30" s="485">
        <v>-35.857999999999997</v>
      </c>
      <c r="I30" s="525">
        <v>-364.28699999999998</v>
      </c>
    </row>
    <row r="31" spans="1:9" ht="15" customHeight="1">
      <c r="A31" s="514"/>
      <c r="B31" s="481"/>
      <c r="C31" s="482"/>
      <c r="D31" s="1271" t="s">
        <v>100</v>
      </c>
      <c r="E31" s="1272"/>
      <c r="F31" s="530">
        <v>-4.8959999999999999</v>
      </c>
      <c r="G31" s="484">
        <v>-2.145</v>
      </c>
      <c r="H31" s="485">
        <v>-3.7999999999999999E-2</v>
      </c>
      <c r="I31" s="525">
        <v>-7.0789999999999997</v>
      </c>
    </row>
    <row r="32" spans="1:9" ht="15" customHeight="1">
      <c r="A32" s="514"/>
      <c r="B32" s="486"/>
      <c r="C32" s="1290" t="s">
        <v>101</v>
      </c>
      <c r="D32" s="1290"/>
      <c r="E32" s="1291"/>
      <c r="F32" s="530">
        <v>-4.1420000000000003</v>
      </c>
      <c r="G32" s="484">
        <v>-5.1349999999999998</v>
      </c>
      <c r="H32" s="485">
        <v>-1.1559999999999999</v>
      </c>
      <c r="I32" s="525">
        <v>-10.433</v>
      </c>
    </row>
    <row r="33" spans="1:13" ht="15" customHeight="1">
      <c r="A33" s="514"/>
      <c r="B33" s="481"/>
      <c r="C33" s="482"/>
      <c r="D33" s="482" t="s">
        <v>102</v>
      </c>
      <c r="E33" s="483"/>
      <c r="F33" s="530">
        <v>-4.1349999999999998</v>
      </c>
      <c r="G33" s="484">
        <v>-5.1349999999999998</v>
      </c>
      <c r="H33" s="485">
        <v>-1.151</v>
      </c>
      <c r="I33" s="525">
        <v>-10.420999999999999</v>
      </c>
    </row>
    <row r="34" spans="1:13" ht="15" customHeight="1">
      <c r="A34" s="514"/>
      <c r="B34" s="491"/>
      <c r="C34" s="1292" t="s">
        <v>214</v>
      </c>
      <c r="D34" s="1292"/>
      <c r="E34" s="1293"/>
      <c r="F34" s="530">
        <v>-16.827000000000002</v>
      </c>
      <c r="G34" s="484">
        <v>-9.984</v>
      </c>
      <c r="H34" s="485">
        <v>-3.891</v>
      </c>
      <c r="I34" s="525">
        <v>-30.702000000000002</v>
      </c>
    </row>
    <row r="35" spans="1:13" ht="15" customHeight="1">
      <c r="A35" s="514"/>
      <c r="B35" s="492"/>
      <c r="C35" s="1290" t="s">
        <v>105</v>
      </c>
      <c r="D35" s="1290"/>
      <c r="E35" s="1291"/>
      <c r="F35" s="530">
        <v>-213.572</v>
      </c>
      <c r="G35" s="484">
        <v>-158.727</v>
      </c>
      <c r="H35" s="485">
        <v>-54.44</v>
      </c>
      <c r="I35" s="525">
        <v>-426.73899999999998</v>
      </c>
    </row>
    <row r="36" spans="1:13" ht="15" customHeight="1">
      <c r="A36" s="514"/>
      <c r="B36" s="493"/>
      <c r="C36" s="482"/>
      <c r="D36" s="482" t="s">
        <v>106</v>
      </c>
      <c r="E36" s="483"/>
      <c r="F36" s="530">
        <v>-0.86699999999999999</v>
      </c>
      <c r="G36" s="484">
        <v>-3.6999999999999998E-2</v>
      </c>
      <c r="H36" s="485">
        <v>-1.4999999999999999E-2</v>
      </c>
      <c r="I36" s="525">
        <v>-0.91900000000000004</v>
      </c>
    </row>
    <row r="37" spans="1:13" ht="15" customHeight="1">
      <c r="A37" s="514"/>
      <c r="B37" s="493"/>
      <c r="C37" s="482"/>
      <c r="D37" s="1271" t="s">
        <v>107</v>
      </c>
      <c r="E37" s="1272"/>
      <c r="F37" s="533">
        <v>-153.21600000000001</v>
      </c>
      <c r="G37" s="504">
        <v>-42.174999999999997</v>
      </c>
      <c r="H37" s="534">
        <v>-11.218</v>
      </c>
      <c r="I37" s="525">
        <v>-206.60900000000001</v>
      </c>
    </row>
    <row r="38" spans="1:13" ht="15" customHeight="1">
      <c r="A38" s="514"/>
      <c r="B38" s="493"/>
      <c r="C38" s="482"/>
      <c r="D38" s="482" t="s">
        <v>108</v>
      </c>
      <c r="E38" s="483"/>
      <c r="F38" s="530">
        <v>-1.149</v>
      </c>
      <c r="G38" s="484">
        <v>-0.98799999999999999</v>
      </c>
      <c r="H38" s="485">
        <v>-0.22</v>
      </c>
      <c r="I38" s="525">
        <v>-2.3570000000000002</v>
      </c>
    </row>
    <row r="39" spans="1:13" ht="15" customHeight="1">
      <c r="A39" s="514"/>
      <c r="B39" s="493"/>
      <c r="C39" s="482"/>
      <c r="D39" s="482" t="s">
        <v>109</v>
      </c>
      <c r="E39" s="483"/>
      <c r="F39" s="530">
        <v>-30.009</v>
      </c>
      <c r="G39" s="484">
        <v>-40.593000000000004</v>
      </c>
      <c r="H39" s="485">
        <v>-17.097999999999999</v>
      </c>
      <c r="I39" s="525">
        <v>-87.7</v>
      </c>
    </row>
    <row r="40" spans="1:13" ht="15" customHeight="1">
      <c r="A40" s="514"/>
      <c r="B40" s="493"/>
      <c r="C40" s="482"/>
      <c r="D40" s="482" t="s">
        <v>46</v>
      </c>
      <c r="E40" s="483"/>
      <c r="F40" s="530">
        <v>-15.615</v>
      </c>
      <c r="G40" s="484">
        <v>-59.688000000000002</v>
      </c>
      <c r="H40" s="485">
        <v>-13.157</v>
      </c>
      <c r="I40" s="525">
        <v>-88.46</v>
      </c>
    </row>
    <row r="41" spans="1:13" ht="15" customHeight="1">
      <c r="A41" s="514"/>
      <c r="B41" s="493"/>
      <c r="C41" s="482"/>
      <c r="D41" s="1294" t="s">
        <v>110</v>
      </c>
      <c r="E41" s="1295"/>
      <c r="F41" s="530">
        <v>-12.715999999999999</v>
      </c>
      <c r="G41" s="484">
        <v>-15.246</v>
      </c>
      <c r="H41" s="485">
        <v>-12.731999999999999</v>
      </c>
      <c r="I41" s="525">
        <v>-40.694000000000003</v>
      </c>
    </row>
    <row r="42" spans="1:13" ht="15" customHeight="1">
      <c r="A42" s="514"/>
      <c r="B42" s="493"/>
      <c r="C42" s="1290" t="s">
        <v>111</v>
      </c>
      <c r="D42" s="1290"/>
      <c r="E42" s="1291"/>
      <c r="F42" s="530">
        <v>-1557.4590000000001</v>
      </c>
      <c r="G42" s="484">
        <v>-532.58900000000006</v>
      </c>
      <c r="H42" s="485">
        <v>-198.39099999999999</v>
      </c>
      <c r="I42" s="525">
        <v>-2288.4389999999999</v>
      </c>
    </row>
    <row r="43" spans="1:13" ht="15" customHeight="1">
      <c r="A43" s="514"/>
      <c r="B43" s="493"/>
      <c r="C43" s="482"/>
      <c r="D43" s="1271" t="s">
        <v>112</v>
      </c>
      <c r="E43" s="1272"/>
      <c r="F43" s="530">
        <v>-0.79300000000000004</v>
      </c>
      <c r="G43" s="484">
        <v>-0.496</v>
      </c>
      <c r="H43" s="485">
        <v>-0.184</v>
      </c>
      <c r="I43" s="525">
        <v>-1.4730000000000001</v>
      </c>
      <c r="J43" s="494"/>
      <c r="K43" s="494"/>
      <c r="L43" s="494"/>
      <c r="M43" s="494"/>
    </row>
    <row r="44" spans="1:13" ht="15" customHeight="1">
      <c r="A44" s="514"/>
      <c r="B44" s="493"/>
      <c r="C44" s="482"/>
      <c r="D44" s="1296" t="s">
        <v>215</v>
      </c>
      <c r="E44" s="1297"/>
      <c r="F44" s="530">
        <v>-1556.6659999999999</v>
      </c>
      <c r="G44" s="484">
        <v>-532.09299999999996</v>
      </c>
      <c r="H44" s="485">
        <v>-198.20699999999999</v>
      </c>
      <c r="I44" s="525">
        <v>-2286.9659999999999</v>
      </c>
      <c r="J44" s="494"/>
      <c r="K44" s="494"/>
      <c r="L44" s="494"/>
      <c r="M44" s="494"/>
    </row>
    <row r="45" spans="1:13" ht="15" customHeight="1">
      <c r="A45" s="514"/>
      <c r="B45" s="493"/>
      <c r="C45" s="1290" t="s">
        <v>114</v>
      </c>
      <c r="D45" s="1290"/>
      <c r="E45" s="1291"/>
      <c r="F45" s="530">
        <v>-136.892</v>
      </c>
      <c r="G45" s="484">
        <v>-338.17</v>
      </c>
      <c r="H45" s="485">
        <v>-9.6170000000000009</v>
      </c>
      <c r="I45" s="525">
        <v>-484.67899999999997</v>
      </c>
      <c r="J45" s="494"/>
      <c r="K45" s="494"/>
      <c r="L45" s="494"/>
      <c r="M45" s="494"/>
    </row>
    <row r="46" spans="1:13" ht="15" customHeight="1">
      <c r="A46" s="514"/>
      <c r="B46" s="493"/>
      <c r="C46" s="482"/>
      <c r="D46" s="1298" t="s">
        <v>221</v>
      </c>
      <c r="E46" s="1299"/>
      <c r="F46" s="530">
        <v>-6.4000000000000001E-2</v>
      </c>
      <c r="G46" s="484">
        <v>-23.841000000000001</v>
      </c>
      <c r="H46" s="485">
        <v>-1.466</v>
      </c>
      <c r="I46" s="525">
        <v>-25.370999999999999</v>
      </c>
      <c r="J46" s="494"/>
      <c r="K46" s="494"/>
      <c r="L46" s="494"/>
      <c r="M46" s="494"/>
    </row>
    <row r="47" spans="1:13" ht="15" customHeight="1">
      <c r="A47" s="514"/>
      <c r="B47" s="493"/>
      <c r="C47" s="482"/>
      <c r="D47" s="1298" t="s">
        <v>219</v>
      </c>
      <c r="E47" s="1299"/>
      <c r="F47" s="530">
        <v>-113.17100000000001</v>
      </c>
      <c r="G47" s="484">
        <v>-306.18599999999998</v>
      </c>
      <c r="H47" s="485">
        <v>-3.786</v>
      </c>
      <c r="I47" s="525">
        <v>-423.14299999999997</v>
      </c>
      <c r="J47" s="494"/>
      <c r="K47" s="494"/>
      <c r="L47" s="494"/>
      <c r="M47" s="494"/>
    </row>
    <row r="48" spans="1:13" ht="15" customHeight="1">
      <c r="A48" s="514"/>
      <c r="B48" s="493"/>
      <c r="C48" s="482"/>
      <c r="D48" s="505" t="s">
        <v>220</v>
      </c>
      <c r="E48" s="521"/>
      <c r="F48" s="530">
        <v>-23.571999999999999</v>
      </c>
      <c r="G48" s="484">
        <v>-8.0540000000000003</v>
      </c>
      <c r="H48" s="485">
        <v>-4.3630000000000004</v>
      </c>
      <c r="I48" s="525">
        <v>-35.988999999999997</v>
      </c>
      <c r="J48" s="494"/>
      <c r="K48" s="494"/>
      <c r="L48" s="494"/>
      <c r="M48" s="494"/>
    </row>
    <row r="49" spans="1:13" ht="15" customHeight="1">
      <c r="A49" s="515">
        <v>3</v>
      </c>
      <c r="B49" s="1302" t="s">
        <v>250</v>
      </c>
      <c r="C49" s="1303"/>
      <c r="D49" s="1303"/>
      <c r="E49" s="1304"/>
      <c r="F49" s="532">
        <v>3859.0349999999999</v>
      </c>
      <c r="G49" s="502">
        <v>2017.7550000000001</v>
      </c>
      <c r="H49" s="509">
        <v>355.57900000000001</v>
      </c>
      <c r="I49" s="525">
        <v>6232.3689999999997</v>
      </c>
      <c r="J49" s="495"/>
      <c r="K49" s="496"/>
      <c r="L49" s="496"/>
      <c r="M49" s="496"/>
    </row>
    <row r="50" spans="1:13" ht="15" customHeight="1">
      <c r="A50" s="515">
        <v>4</v>
      </c>
      <c r="B50" s="519" t="s">
        <v>222</v>
      </c>
      <c r="C50" s="503"/>
      <c r="D50" s="503"/>
      <c r="E50" s="520"/>
      <c r="F50" s="532">
        <v>1355.6559999999999</v>
      </c>
      <c r="G50" s="502">
        <v>506.83699999999999</v>
      </c>
      <c r="H50" s="509">
        <v>143.93600000000001</v>
      </c>
      <c r="I50" s="525">
        <v>2006.4290000000001</v>
      </c>
      <c r="J50" s="496"/>
      <c r="K50" s="496"/>
      <c r="L50" s="496"/>
      <c r="M50" s="496"/>
    </row>
    <row r="51" spans="1:13" ht="15" customHeight="1">
      <c r="A51" s="514"/>
      <c r="B51" s="481"/>
      <c r="C51" s="1290" t="s">
        <v>161</v>
      </c>
      <c r="D51" s="1290"/>
      <c r="E51" s="1291"/>
      <c r="F51" s="530">
        <v>1607.5409999999999</v>
      </c>
      <c r="G51" s="484">
        <v>757.62599999999998</v>
      </c>
      <c r="H51" s="485">
        <v>206.83799999999999</v>
      </c>
      <c r="I51" s="525">
        <v>2572.0050000000001</v>
      </c>
      <c r="J51" s="494"/>
      <c r="K51" s="494"/>
      <c r="L51" s="494"/>
      <c r="M51" s="494"/>
    </row>
    <row r="52" spans="1:13" ht="15" customHeight="1">
      <c r="A52" s="514"/>
      <c r="B52" s="481"/>
      <c r="C52" s="1290" t="s">
        <v>162</v>
      </c>
      <c r="D52" s="1290"/>
      <c r="E52" s="1291"/>
      <c r="F52" s="530">
        <v>-251.88499999999999</v>
      </c>
      <c r="G52" s="484">
        <v>-250.78899999999999</v>
      </c>
      <c r="H52" s="485">
        <v>-62.902000000000001</v>
      </c>
      <c r="I52" s="525">
        <v>-565.57600000000002</v>
      </c>
      <c r="J52" s="494"/>
      <c r="K52" s="494"/>
      <c r="L52" s="494"/>
      <c r="M52" s="494"/>
    </row>
    <row r="53" spans="1:13" ht="15" customHeight="1">
      <c r="A53" s="515">
        <v>5</v>
      </c>
      <c r="B53" s="1305" t="s">
        <v>180</v>
      </c>
      <c r="C53" s="1306"/>
      <c r="D53" s="1306"/>
      <c r="E53" s="1307"/>
      <c r="F53" s="532">
        <v>-41.558</v>
      </c>
      <c r="G53" s="502">
        <v>0.61499999999999999</v>
      </c>
      <c r="H53" s="509">
        <v>-0.64900000000000002</v>
      </c>
      <c r="I53" s="525">
        <v>-41.591999999999999</v>
      </c>
      <c r="J53" s="496"/>
      <c r="K53" s="496"/>
      <c r="L53" s="496"/>
      <c r="M53" s="496"/>
    </row>
    <row r="54" spans="1:13" ht="15" customHeight="1">
      <c r="A54" s="516"/>
      <c r="B54" s="481"/>
      <c r="C54" s="1292" t="s">
        <v>191</v>
      </c>
      <c r="D54" s="1292"/>
      <c r="E54" s="1293"/>
      <c r="F54" s="530">
        <v>-44.192999999999998</v>
      </c>
      <c r="G54" s="484">
        <v>0</v>
      </c>
      <c r="H54" s="485">
        <v>-1.0820000000000001</v>
      </c>
      <c r="I54" s="525">
        <v>-45.274999999999999</v>
      </c>
      <c r="J54" s="494"/>
      <c r="K54" s="494"/>
      <c r="L54" s="494"/>
      <c r="M54" s="494"/>
    </row>
    <row r="55" spans="1:13" ht="15" customHeight="1">
      <c r="A55" s="514"/>
      <c r="B55" s="481"/>
      <c r="C55" s="482"/>
      <c r="D55" s="1271" t="s">
        <v>30</v>
      </c>
      <c r="E55" s="1272"/>
      <c r="F55" s="530">
        <v>0</v>
      </c>
      <c r="G55" s="484">
        <v>0</v>
      </c>
      <c r="H55" s="485">
        <v>0</v>
      </c>
      <c r="I55" s="525">
        <v>0</v>
      </c>
      <c r="J55" s="494"/>
      <c r="K55" s="494"/>
      <c r="L55" s="494"/>
      <c r="M55" s="494"/>
    </row>
    <row r="56" spans="1:13" ht="15" customHeight="1">
      <c r="A56" s="514"/>
      <c r="B56" s="481"/>
      <c r="C56" s="482"/>
      <c r="D56" s="1271" t="s">
        <v>31</v>
      </c>
      <c r="E56" s="1272"/>
      <c r="F56" s="530">
        <v>-44.192999999999998</v>
      </c>
      <c r="G56" s="484">
        <v>0</v>
      </c>
      <c r="H56" s="485">
        <v>-1.0820000000000001</v>
      </c>
      <c r="I56" s="525">
        <v>-45.274999999999999</v>
      </c>
      <c r="J56" s="494"/>
      <c r="K56" s="494"/>
      <c r="L56" s="494"/>
      <c r="M56" s="494"/>
    </row>
    <row r="57" spans="1:13" ht="15" customHeight="1">
      <c r="A57" s="514"/>
      <c r="B57" s="486"/>
      <c r="C57" s="1308" t="s">
        <v>223</v>
      </c>
      <c r="D57" s="1308"/>
      <c r="E57" s="1309"/>
      <c r="F57" s="530">
        <v>-1.7490000000000001</v>
      </c>
      <c r="G57" s="484">
        <v>0.61499999999999999</v>
      </c>
      <c r="H57" s="485">
        <v>0</v>
      </c>
      <c r="I57" s="525">
        <v>-1.1339999999999999</v>
      </c>
      <c r="J57" s="494"/>
      <c r="K57" s="494"/>
      <c r="L57" s="494"/>
      <c r="M57" s="494"/>
    </row>
    <row r="58" spans="1:13" ht="15" customHeight="1">
      <c r="A58" s="514"/>
      <c r="B58" s="481"/>
      <c r="C58" s="482"/>
      <c r="D58" s="1271" t="s">
        <v>30</v>
      </c>
      <c r="E58" s="1272"/>
      <c r="F58" s="530">
        <v>-1.7490000000000001</v>
      </c>
      <c r="G58" s="484">
        <v>0</v>
      </c>
      <c r="H58" s="485">
        <v>0</v>
      </c>
      <c r="I58" s="525">
        <v>-1.7490000000000001</v>
      </c>
      <c r="J58" s="494"/>
      <c r="K58" s="494"/>
      <c r="L58" s="494"/>
      <c r="M58" s="494"/>
    </row>
    <row r="59" spans="1:13" ht="15" customHeight="1">
      <c r="A59" s="514"/>
      <c r="B59" s="481"/>
      <c r="C59" s="482"/>
      <c r="D59" s="1271" t="s">
        <v>31</v>
      </c>
      <c r="E59" s="1272"/>
      <c r="F59" s="530">
        <v>0</v>
      </c>
      <c r="G59" s="484">
        <v>0.61499999999999999</v>
      </c>
      <c r="H59" s="485">
        <v>0</v>
      </c>
      <c r="I59" s="525">
        <v>0.61499999999999999</v>
      </c>
      <c r="J59" s="494"/>
      <c r="K59" s="494"/>
      <c r="L59" s="494"/>
      <c r="M59" s="494"/>
    </row>
    <row r="60" spans="1:13" ht="15" customHeight="1">
      <c r="A60" s="514"/>
      <c r="B60" s="486"/>
      <c r="C60" s="1292" t="s">
        <v>249</v>
      </c>
      <c r="D60" s="1292"/>
      <c r="E60" s="1293"/>
      <c r="F60" s="530">
        <v>1.22</v>
      </c>
      <c r="G60" s="484">
        <v>0</v>
      </c>
      <c r="H60" s="485">
        <v>0.433</v>
      </c>
      <c r="I60" s="525">
        <v>1.653</v>
      </c>
      <c r="J60" s="494"/>
      <c r="K60" s="494"/>
      <c r="L60" s="494"/>
      <c r="M60" s="494"/>
    </row>
    <row r="61" spans="1:13" ht="15" customHeight="1">
      <c r="A61" s="514"/>
      <c r="B61" s="486"/>
      <c r="C61" s="1308" t="s">
        <v>224</v>
      </c>
      <c r="D61" s="1308"/>
      <c r="E61" s="1309"/>
      <c r="F61" s="530">
        <v>3.1640000000000001</v>
      </c>
      <c r="G61" s="484">
        <v>0</v>
      </c>
      <c r="H61" s="485">
        <v>0</v>
      </c>
      <c r="I61" s="525">
        <v>3.1640000000000001</v>
      </c>
      <c r="J61" s="494"/>
      <c r="K61" s="494"/>
      <c r="L61" s="494"/>
      <c r="M61" s="494"/>
    </row>
    <row r="62" spans="1:13" ht="30.75" customHeight="1">
      <c r="A62" s="515">
        <v>6</v>
      </c>
      <c r="B62" s="1305" t="s">
        <v>225</v>
      </c>
      <c r="C62" s="1306"/>
      <c r="D62" s="1306"/>
      <c r="E62" s="1307"/>
      <c r="F62" s="532">
        <v>-1E-3</v>
      </c>
      <c r="G62" s="502">
        <v>0</v>
      </c>
      <c r="H62" s="509">
        <v>0</v>
      </c>
      <c r="I62" s="525">
        <v>-1E-3</v>
      </c>
      <c r="J62" s="496"/>
      <c r="K62" s="496"/>
      <c r="L62" s="496"/>
      <c r="M62" s="496"/>
    </row>
    <row r="63" spans="1:13" ht="15" customHeight="1">
      <c r="A63" s="515">
        <v>7</v>
      </c>
      <c r="B63" s="1305" t="s">
        <v>229</v>
      </c>
      <c r="C63" s="1306"/>
      <c r="D63" s="1306"/>
      <c r="E63" s="1307"/>
      <c r="F63" s="532">
        <v>205.066</v>
      </c>
      <c r="G63" s="502">
        <v>110.47499999999999</v>
      </c>
      <c r="H63" s="509">
        <v>22.196000000000002</v>
      </c>
      <c r="I63" s="525">
        <v>337.73700000000002</v>
      </c>
      <c r="J63" s="496"/>
      <c r="K63" s="496"/>
      <c r="L63" s="496"/>
      <c r="M63" s="496"/>
    </row>
    <row r="64" spans="1:13" ht="15" customHeight="1">
      <c r="A64" s="514"/>
      <c r="B64" s="486"/>
      <c r="C64" s="1290" t="s">
        <v>129</v>
      </c>
      <c r="D64" s="1290"/>
      <c r="E64" s="1291"/>
      <c r="F64" s="530">
        <v>182.018</v>
      </c>
      <c r="G64" s="484">
        <v>108.099</v>
      </c>
      <c r="H64" s="485">
        <v>18.132999999999999</v>
      </c>
      <c r="I64" s="525">
        <v>308.25</v>
      </c>
      <c r="J64" s="494"/>
      <c r="K64" s="494"/>
      <c r="L64" s="494"/>
      <c r="M64" s="494"/>
    </row>
    <row r="65" spans="1:13" ht="15" customHeight="1">
      <c r="A65" s="514"/>
      <c r="B65" s="486"/>
      <c r="C65" s="1290" t="s">
        <v>130</v>
      </c>
      <c r="D65" s="1290"/>
      <c r="E65" s="1291"/>
      <c r="F65" s="530">
        <v>10.819000000000001</v>
      </c>
      <c r="G65" s="484">
        <v>-2.9940000000000002</v>
      </c>
      <c r="H65" s="485">
        <v>3.9239999999999999</v>
      </c>
      <c r="I65" s="525">
        <v>11.749000000000001</v>
      </c>
      <c r="J65" s="494"/>
      <c r="K65" s="494"/>
      <c r="L65" s="494"/>
      <c r="M65" s="494"/>
    </row>
    <row r="66" spans="1:13" ht="15" customHeight="1">
      <c r="A66" s="514"/>
      <c r="B66" s="486"/>
      <c r="C66" s="1310" t="s">
        <v>230</v>
      </c>
      <c r="D66" s="1310"/>
      <c r="E66" s="1311"/>
      <c r="F66" s="530">
        <v>12.228999999999999</v>
      </c>
      <c r="G66" s="484">
        <v>5.37</v>
      </c>
      <c r="H66" s="485">
        <v>0.13900000000000001</v>
      </c>
      <c r="I66" s="525">
        <v>17.738</v>
      </c>
      <c r="J66" s="494"/>
      <c r="K66" s="494"/>
      <c r="L66" s="494"/>
      <c r="M66" s="494"/>
    </row>
    <row r="67" spans="1:13" ht="15" customHeight="1">
      <c r="A67" s="515">
        <v>8</v>
      </c>
      <c r="B67" s="1302" t="s">
        <v>132</v>
      </c>
      <c r="C67" s="1303"/>
      <c r="D67" s="1303"/>
      <c r="E67" s="1304"/>
      <c r="F67" s="532">
        <v>399.23500000000001</v>
      </c>
      <c r="G67" s="502">
        <v>186.285</v>
      </c>
      <c r="H67" s="509">
        <v>49.01</v>
      </c>
      <c r="I67" s="525">
        <v>634.53</v>
      </c>
      <c r="J67" s="496"/>
      <c r="K67" s="496"/>
      <c r="L67" s="496"/>
      <c r="M67" s="496"/>
    </row>
    <row r="68" spans="1:13" ht="15" customHeight="1">
      <c r="A68" s="514"/>
      <c r="B68" s="486"/>
      <c r="C68" s="1308" t="s">
        <v>231</v>
      </c>
      <c r="D68" s="1308"/>
      <c r="E68" s="1309"/>
      <c r="F68" s="530">
        <v>22.802</v>
      </c>
      <c r="G68" s="484">
        <v>13.718</v>
      </c>
      <c r="H68" s="485">
        <v>7.4420000000000002</v>
      </c>
      <c r="I68" s="525">
        <v>43.962000000000003</v>
      </c>
      <c r="J68" s="494"/>
      <c r="K68" s="494"/>
      <c r="L68" s="494"/>
      <c r="M68" s="494"/>
    </row>
    <row r="69" spans="1:13" ht="15" customHeight="1">
      <c r="A69" s="514"/>
      <c r="B69" s="486"/>
      <c r="C69" s="1308" t="s">
        <v>232</v>
      </c>
      <c r="D69" s="1308"/>
      <c r="E69" s="1309"/>
      <c r="F69" s="530">
        <v>0</v>
      </c>
      <c r="G69" s="484">
        <v>13.395</v>
      </c>
      <c r="H69" s="485">
        <v>0</v>
      </c>
      <c r="I69" s="525">
        <v>13.395</v>
      </c>
      <c r="J69" s="494"/>
      <c r="K69" s="494"/>
      <c r="L69" s="494"/>
      <c r="M69" s="494"/>
    </row>
    <row r="70" spans="1:13" ht="15" customHeight="1">
      <c r="A70" s="514"/>
      <c r="B70" s="497"/>
      <c r="C70" s="1312" t="s">
        <v>233</v>
      </c>
      <c r="D70" s="1312"/>
      <c r="E70" s="1313"/>
      <c r="F70" s="530">
        <v>14.502000000000001</v>
      </c>
      <c r="G70" s="484">
        <v>71.468000000000004</v>
      </c>
      <c r="H70" s="485">
        <v>9.2460000000000004</v>
      </c>
      <c r="I70" s="525">
        <v>95.215999999999994</v>
      </c>
      <c r="J70" s="494"/>
      <c r="K70" s="494"/>
      <c r="L70" s="494"/>
      <c r="M70" s="494"/>
    </row>
    <row r="71" spans="1:13" ht="15" customHeight="1">
      <c r="A71" s="514"/>
      <c r="B71" s="486"/>
      <c r="C71" s="1308" t="s">
        <v>234</v>
      </c>
      <c r="D71" s="1308"/>
      <c r="E71" s="1309"/>
      <c r="F71" s="530">
        <v>168.22</v>
      </c>
      <c r="G71" s="484">
        <v>37.723999999999997</v>
      </c>
      <c r="H71" s="485">
        <v>9.4789999999999992</v>
      </c>
      <c r="I71" s="525">
        <v>215.423</v>
      </c>
      <c r="J71" s="494"/>
      <c r="K71" s="494"/>
      <c r="L71" s="494"/>
      <c r="M71" s="494"/>
    </row>
    <row r="72" spans="1:13" ht="15" customHeight="1">
      <c r="A72" s="514"/>
      <c r="B72" s="486"/>
      <c r="C72" s="1290" t="s">
        <v>188</v>
      </c>
      <c r="D72" s="1290"/>
      <c r="E72" s="1291"/>
      <c r="F72" s="530">
        <v>5.9109999999999996</v>
      </c>
      <c r="G72" s="484">
        <v>9.9000000000000005E-2</v>
      </c>
      <c r="H72" s="485">
        <v>0.124</v>
      </c>
      <c r="I72" s="525">
        <v>6.1340000000000003</v>
      </c>
      <c r="J72" s="494"/>
      <c r="K72" s="494"/>
      <c r="L72" s="494"/>
      <c r="M72" s="494"/>
    </row>
    <row r="73" spans="1:13" ht="15" customHeight="1">
      <c r="A73" s="514"/>
      <c r="B73" s="486"/>
      <c r="C73" s="1290" t="s">
        <v>74</v>
      </c>
      <c r="D73" s="1290"/>
      <c r="E73" s="1291"/>
      <c r="F73" s="530">
        <v>114.327</v>
      </c>
      <c r="G73" s="484">
        <v>30.29</v>
      </c>
      <c r="H73" s="485">
        <v>14.215999999999999</v>
      </c>
      <c r="I73" s="525">
        <v>158.833</v>
      </c>
      <c r="J73" s="494"/>
      <c r="K73" s="494"/>
      <c r="L73" s="494"/>
      <c r="M73" s="494"/>
    </row>
    <row r="74" spans="1:13" ht="15" customHeight="1">
      <c r="A74" s="514"/>
      <c r="B74" s="486"/>
      <c r="C74" s="1292" t="s">
        <v>235</v>
      </c>
      <c r="D74" s="1292"/>
      <c r="E74" s="1293"/>
      <c r="F74" s="530">
        <v>73.472999999999999</v>
      </c>
      <c r="G74" s="484">
        <v>19.446999999999999</v>
      </c>
      <c r="H74" s="485">
        <v>8.4990000000000006</v>
      </c>
      <c r="I74" s="525">
        <v>101.419</v>
      </c>
      <c r="J74" s="494"/>
      <c r="K74" s="494"/>
      <c r="L74" s="494"/>
      <c r="M74" s="494"/>
    </row>
    <row r="75" spans="1:13" ht="15" customHeight="1">
      <c r="A75" s="514"/>
      <c r="B75" s="486"/>
      <c r="C75" s="1317" t="s">
        <v>75</v>
      </c>
      <c r="D75" s="1317"/>
      <c r="E75" s="1318"/>
      <c r="F75" s="530">
        <v>0</v>
      </c>
      <c r="G75" s="484">
        <v>0.14399999999999999</v>
      </c>
      <c r="H75" s="485">
        <v>4.0000000000000001E-3</v>
      </c>
      <c r="I75" s="525">
        <v>0.14799999999999999</v>
      </c>
      <c r="J75" s="494"/>
      <c r="K75" s="494"/>
      <c r="L75" s="494"/>
      <c r="M75" s="494"/>
    </row>
    <row r="76" spans="1:13" ht="15" customHeight="1">
      <c r="A76" s="515">
        <v>9</v>
      </c>
      <c r="B76" s="1314" t="s">
        <v>236</v>
      </c>
      <c r="C76" s="1315"/>
      <c r="D76" s="1315"/>
      <c r="E76" s="1316"/>
      <c r="F76" s="532">
        <v>-1692.2639999999999</v>
      </c>
      <c r="G76" s="502">
        <v>-286.84300000000002</v>
      </c>
      <c r="H76" s="509">
        <v>-66.787999999999997</v>
      </c>
      <c r="I76" s="525">
        <v>-2045.895</v>
      </c>
      <c r="J76" s="496"/>
      <c r="K76" s="496"/>
      <c r="L76" s="496"/>
      <c r="M76" s="496"/>
    </row>
    <row r="77" spans="1:13" ht="15" customHeight="1">
      <c r="A77" s="514"/>
      <c r="B77" s="486"/>
      <c r="C77" s="1290" t="s">
        <v>140</v>
      </c>
      <c r="D77" s="1290"/>
      <c r="E77" s="1291"/>
      <c r="F77" s="530">
        <v>-3072.239</v>
      </c>
      <c r="G77" s="484">
        <v>-625.76599999999996</v>
      </c>
      <c r="H77" s="485">
        <v>-272.16399999999999</v>
      </c>
      <c r="I77" s="525">
        <v>-3970.1689999999999</v>
      </c>
      <c r="J77" s="494"/>
      <c r="K77" s="494"/>
      <c r="L77" s="494"/>
      <c r="M77" s="494"/>
    </row>
    <row r="78" spans="1:13" ht="15" customHeight="1">
      <c r="A78" s="514"/>
      <c r="B78" s="481"/>
      <c r="C78" s="482"/>
      <c r="D78" s="1298" t="s">
        <v>237</v>
      </c>
      <c r="E78" s="1299"/>
      <c r="F78" s="530">
        <v>-3056.1149999999998</v>
      </c>
      <c r="G78" s="484">
        <v>-612.78599999999994</v>
      </c>
      <c r="H78" s="485">
        <v>-268.42500000000001</v>
      </c>
      <c r="I78" s="525">
        <v>-3937.326</v>
      </c>
      <c r="J78" s="494"/>
      <c r="K78" s="494"/>
      <c r="L78" s="494"/>
      <c r="M78" s="494"/>
    </row>
    <row r="79" spans="1:13" ht="15" customHeight="1">
      <c r="A79" s="514"/>
      <c r="B79" s="481"/>
      <c r="C79" s="482"/>
      <c r="D79" s="1298" t="s">
        <v>238</v>
      </c>
      <c r="E79" s="1299"/>
      <c r="F79" s="530">
        <v>-16.123999999999999</v>
      </c>
      <c r="G79" s="484">
        <v>-12.98</v>
      </c>
      <c r="H79" s="485">
        <v>-3.7389999999999999</v>
      </c>
      <c r="I79" s="525">
        <v>-32.843000000000004</v>
      </c>
      <c r="J79" s="494"/>
      <c r="K79" s="494"/>
      <c r="L79" s="494"/>
      <c r="M79" s="494"/>
    </row>
    <row r="80" spans="1:13" ht="15" customHeight="1">
      <c r="A80" s="514"/>
      <c r="B80" s="486"/>
      <c r="C80" s="1292" t="s">
        <v>143</v>
      </c>
      <c r="D80" s="1292"/>
      <c r="E80" s="1293"/>
      <c r="F80" s="530">
        <v>1379.9749999999999</v>
      </c>
      <c r="G80" s="484">
        <v>338.923</v>
      </c>
      <c r="H80" s="485">
        <v>205.376</v>
      </c>
      <c r="I80" s="525">
        <v>1924.2739999999999</v>
      </c>
      <c r="J80" s="494"/>
      <c r="K80" s="494"/>
      <c r="L80" s="494"/>
      <c r="M80" s="494"/>
    </row>
    <row r="81" spans="1:13" ht="15" customHeight="1">
      <c r="A81" s="514"/>
      <c r="B81" s="481"/>
      <c r="C81" s="482"/>
      <c r="D81" s="1294" t="s">
        <v>239</v>
      </c>
      <c r="E81" s="1295"/>
      <c r="F81" s="530">
        <v>1366.4770000000001</v>
      </c>
      <c r="G81" s="484">
        <v>334.53800000000001</v>
      </c>
      <c r="H81" s="485">
        <v>199.24</v>
      </c>
      <c r="I81" s="525">
        <v>1900.2550000000001</v>
      </c>
      <c r="J81" s="494"/>
      <c r="K81" s="494"/>
      <c r="L81" s="494"/>
      <c r="M81" s="494"/>
    </row>
    <row r="82" spans="1:13" ht="15" customHeight="1">
      <c r="A82" s="514"/>
      <c r="B82" s="481"/>
      <c r="C82" s="482"/>
      <c r="D82" s="1294" t="s">
        <v>240</v>
      </c>
      <c r="E82" s="1295"/>
      <c r="F82" s="530">
        <v>13.497999999999999</v>
      </c>
      <c r="G82" s="484">
        <v>4.3849999999999998</v>
      </c>
      <c r="H82" s="485">
        <v>6.1360000000000001</v>
      </c>
      <c r="I82" s="525">
        <v>24.018999999999998</v>
      </c>
      <c r="J82" s="494"/>
      <c r="K82" s="494"/>
      <c r="L82" s="494"/>
      <c r="M82" s="494"/>
    </row>
    <row r="83" spans="1:13" ht="15" customHeight="1">
      <c r="A83" s="515">
        <v>10</v>
      </c>
      <c r="B83" s="1314" t="s">
        <v>146</v>
      </c>
      <c r="C83" s="1315"/>
      <c r="D83" s="1315"/>
      <c r="E83" s="1316"/>
      <c r="F83" s="532">
        <v>-201.815</v>
      </c>
      <c r="G83" s="502">
        <v>-252.54499999999999</v>
      </c>
      <c r="H83" s="509">
        <v>-133.25399999999999</v>
      </c>
      <c r="I83" s="525">
        <v>-587.61400000000003</v>
      </c>
      <c r="J83" s="496"/>
      <c r="K83" s="496"/>
      <c r="L83" s="496"/>
      <c r="M83" s="496"/>
    </row>
    <row r="84" spans="1:13" ht="15" customHeight="1">
      <c r="A84" s="514"/>
      <c r="B84" s="486"/>
      <c r="C84" s="1308" t="s">
        <v>242</v>
      </c>
      <c r="D84" s="1308"/>
      <c r="E84" s="1309"/>
      <c r="F84" s="530">
        <v>-392.84699999999998</v>
      </c>
      <c r="G84" s="484">
        <v>-256.41199999999998</v>
      </c>
      <c r="H84" s="485">
        <v>-133.72</v>
      </c>
      <c r="I84" s="525">
        <v>-782.97900000000004</v>
      </c>
      <c r="J84" s="494"/>
      <c r="K84" s="494"/>
      <c r="L84" s="494"/>
      <c r="M84" s="494"/>
    </row>
    <row r="85" spans="1:13" ht="15" customHeight="1">
      <c r="A85" s="514"/>
      <c r="B85" s="486"/>
      <c r="C85" s="1292" t="s">
        <v>27</v>
      </c>
      <c r="D85" s="1292"/>
      <c r="E85" s="1293"/>
      <c r="F85" s="530">
        <v>191.03200000000001</v>
      </c>
      <c r="G85" s="484">
        <v>3.867</v>
      </c>
      <c r="H85" s="485">
        <v>0.46600000000000003</v>
      </c>
      <c r="I85" s="525">
        <v>195.36500000000001</v>
      </c>
      <c r="J85" s="494"/>
      <c r="K85" s="494"/>
      <c r="L85" s="494"/>
      <c r="M85" s="494"/>
    </row>
    <row r="86" spans="1:13" ht="15" customHeight="1">
      <c r="A86" s="515">
        <v>11</v>
      </c>
      <c r="B86" s="1330" t="s">
        <v>148</v>
      </c>
      <c r="C86" s="1331"/>
      <c r="D86" s="1331"/>
      <c r="E86" s="1332"/>
      <c r="F86" s="532">
        <v>-1113.5550000000001</v>
      </c>
      <c r="G86" s="502">
        <v>-770.00300000000004</v>
      </c>
      <c r="H86" s="509">
        <v>-228.77099999999999</v>
      </c>
      <c r="I86" s="525">
        <v>-2112.3290000000002</v>
      </c>
      <c r="J86" s="496"/>
      <c r="K86" s="496"/>
      <c r="L86" s="496"/>
      <c r="M86" s="496"/>
    </row>
    <row r="87" spans="1:13" ht="15" customHeight="1">
      <c r="A87" s="515">
        <v>12</v>
      </c>
      <c r="B87" s="522" t="s">
        <v>149</v>
      </c>
      <c r="C87" s="506"/>
      <c r="D87" s="506"/>
      <c r="E87" s="523"/>
      <c r="F87" s="532">
        <v>-239.018</v>
      </c>
      <c r="G87" s="502">
        <v>-201.01400000000001</v>
      </c>
      <c r="H87" s="509">
        <v>-46.097000000000001</v>
      </c>
      <c r="I87" s="525">
        <v>-486.12900000000002</v>
      </c>
      <c r="J87" s="496"/>
      <c r="K87" s="496"/>
      <c r="L87" s="496"/>
      <c r="M87" s="496"/>
    </row>
    <row r="88" spans="1:13" ht="15" customHeight="1">
      <c r="A88" s="515">
        <v>13</v>
      </c>
      <c r="B88" s="1302" t="s">
        <v>150</v>
      </c>
      <c r="C88" s="1303"/>
      <c r="D88" s="1303"/>
      <c r="E88" s="1304"/>
      <c r="F88" s="532">
        <v>-1494.7629999999999</v>
      </c>
      <c r="G88" s="502">
        <v>-1001.139</v>
      </c>
      <c r="H88" s="509">
        <v>-294.613</v>
      </c>
      <c r="I88" s="525">
        <v>-2790.5149999999999</v>
      </c>
      <c r="J88" s="496"/>
      <c r="K88" s="496"/>
      <c r="L88" s="496"/>
      <c r="M88" s="496"/>
    </row>
    <row r="89" spans="1:13" ht="15" customHeight="1">
      <c r="A89" s="514"/>
      <c r="B89" s="486"/>
      <c r="C89" s="1290" t="s">
        <v>151</v>
      </c>
      <c r="D89" s="1290"/>
      <c r="E89" s="1291"/>
      <c r="F89" s="530">
        <v>-781.62</v>
      </c>
      <c r="G89" s="484">
        <v>-699.27599999999995</v>
      </c>
      <c r="H89" s="485">
        <v>-226.636</v>
      </c>
      <c r="I89" s="525">
        <v>-1707.5319999999999</v>
      </c>
      <c r="J89" s="494"/>
      <c r="K89" s="494"/>
      <c r="L89" s="494"/>
      <c r="M89" s="494"/>
    </row>
    <row r="90" spans="1:13" ht="15" customHeight="1">
      <c r="A90" s="514"/>
      <c r="B90" s="486"/>
      <c r="C90" s="1290" t="s">
        <v>152</v>
      </c>
      <c r="D90" s="1290"/>
      <c r="E90" s="1291"/>
      <c r="F90" s="530">
        <v>-474.61799999999999</v>
      </c>
      <c r="G90" s="484">
        <v>-144.33699999999999</v>
      </c>
      <c r="H90" s="485">
        <v>-40.686999999999998</v>
      </c>
      <c r="I90" s="525">
        <v>-659.64200000000005</v>
      </c>
      <c r="J90" s="494"/>
      <c r="K90" s="494"/>
      <c r="L90" s="494"/>
      <c r="M90" s="494"/>
    </row>
    <row r="91" spans="1:13" ht="15" customHeight="1">
      <c r="A91" s="514"/>
      <c r="B91" s="486"/>
      <c r="C91" s="1290" t="s">
        <v>243</v>
      </c>
      <c r="D91" s="1290"/>
      <c r="E91" s="1291"/>
      <c r="F91" s="530">
        <v>0</v>
      </c>
      <c r="G91" s="484">
        <v>0</v>
      </c>
      <c r="H91" s="485">
        <v>0</v>
      </c>
      <c r="I91" s="525">
        <v>0</v>
      </c>
      <c r="J91" s="494"/>
      <c r="K91" s="494"/>
      <c r="L91" s="494"/>
      <c r="M91" s="494"/>
    </row>
    <row r="92" spans="1:13" ht="15" customHeight="1">
      <c r="A92" s="514"/>
      <c r="B92" s="486"/>
      <c r="C92" s="1308" t="s">
        <v>244</v>
      </c>
      <c r="D92" s="1308"/>
      <c r="E92" s="1309"/>
      <c r="F92" s="530">
        <v>-178.92699999999999</v>
      </c>
      <c r="G92" s="484">
        <v>-46.957999999999998</v>
      </c>
      <c r="H92" s="485">
        <v>-5.98</v>
      </c>
      <c r="I92" s="525">
        <v>-231.86500000000001</v>
      </c>
      <c r="J92" s="494"/>
      <c r="K92" s="494"/>
      <c r="L92" s="494"/>
      <c r="M92" s="494"/>
    </row>
    <row r="93" spans="1:13" ht="15" customHeight="1">
      <c r="A93" s="514"/>
      <c r="B93" s="486"/>
      <c r="C93" s="1290" t="s">
        <v>154</v>
      </c>
      <c r="D93" s="1290"/>
      <c r="E93" s="1291"/>
      <c r="F93" s="530">
        <v>-3.5390000000000001</v>
      </c>
      <c r="G93" s="484">
        <v>-33.997</v>
      </c>
      <c r="H93" s="485">
        <v>0</v>
      </c>
      <c r="I93" s="525">
        <v>-37.536000000000001</v>
      </c>
      <c r="J93" s="494"/>
      <c r="K93" s="494"/>
      <c r="L93" s="494"/>
      <c r="M93" s="494"/>
    </row>
    <row r="94" spans="1:13" ht="15" customHeight="1">
      <c r="A94" s="514"/>
      <c r="B94" s="486"/>
      <c r="C94" s="1290" t="s">
        <v>84</v>
      </c>
      <c r="D94" s="1290"/>
      <c r="E94" s="1291"/>
      <c r="F94" s="530">
        <v>-48.615000000000002</v>
      </c>
      <c r="G94" s="484">
        <v>-75.667000000000002</v>
      </c>
      <c r="H94" s="485">
        <v>-17.338000000000001</v>
      </c>
      <c r="I94" s="525">
        <v>-141.62</v>
      </c>
      <c r="J94" s="494"/>
      <c r="K94" s="494"/>
      <c r="L94" s="494"/>
      <c r="M94" s="494"/>
    </row>
    <row r="95" spans="1:13" ht="15" customHeight="1">
      <c r="A95" s="514"/>
      <c r="B95" s="486"/>
      <c r="C95" s="1317" t="s">
        <v>85</v>
      </c>
      <c r="D95" s="1317"/>
      <c r="E95" s="1318"/>
      <c r="F95" s="530">
        <v>-7.444</v>
      </c>
      <c r="G95" s="484">
        <v>-0.90400000000000003</v>
      </c>
      <c r="H95" s="485">
        <v>-3.972</v>
      </c>
      <c r="I95" s="525">
        <v>-12.32</v>
      </c>
      <c r="J95" s="494"/>
      <c r="K95" s="494"/>
      <c r="L95" s="494"/>
      <c r="M95" s="494"/>
    </row>
    <row r="96" spans="1:13" ht="15" customHeight="1">
      <c r="A96" s="515">
        <v>14</v>
      </c>
      <c r="B96" s="1319" t="s">
        <v>28</v>
      </c>
      <c r="C96" s="1320"/>
      <c r="D96" s="1320"/>
      <c r="E96" s="1321"/>
      <c r="F96" s="535">
        <v>0</v>
      </c>
      <c r="G96" s="507">
        <v>0</v>
      </c>
      <c r="H96" s="510">
        <v>0</v>
      </c>
      <c r="I96" s="526">
        <v>0</v>
      </c>
      <c r="J96" s="496"/>
      <c r="K96" s="496"/>
      <c r="L96" s="496"/>
      <c r="M96" s="496"/>
    </row>
    <row r="97" spans="1:13" ht="15" customHeight="1" thickBot="1">
      <c r="A97" s="517">
        <v>15</v>
      </c>
      <c r="B97" s="1327" t="s">
        <v>246</v>
      </c>
      <c r="C97" s="1328"/>
      <c r="D97" s="1328"/>
      <c r="E97" s="1329"/>
      <c r="F97" s="536">
        <v>1036.018</v>
      </c>
      <c r="G97" s="511">
        <v>310.423</v>
      </c>
      <c r="H97" s="512">
        <v>-199.45099999999999</v>
      </c>
      <c r="I97" s="527">
        <v>1146.99</v>
      </c>
      <c r="J97" s="496"/>
      <c r="K97" s="496"/>
      <c r="L97" s="496"/>
      <c r="M97" s="496"/>
    </row>
    <row r="98" spans="1:13">
      <c r="B98" s="494"/>
      <c r="C98" s="494"/>
      <c r="D98" s="494"/>
      <c r="E98" s="494"/>
      <c r="F98" s="494"/>
      <c r="G98" s="494"/>
      <c r="H98" s="494"/>
      <c r="I98" s="494"/>
      <c r="J98" s="494"/>
      <c r="K98" s="494"/>
      <c r="L98" s="494"/>
      <c r="M98" s="494"/>
    </row>
    <row r="99" spans="1:13">
      <c r="B99" s="494"/>
      <c r="C99" s="494"/>
      <c r="D99" s="494"/>
      <c r="E99" s="494"/>
      <c r="F99" s="494"/>
      <c r="G99" s="494"/>
      <c r="H99" s="494"/>
      <c r="I99" s="494"/>
      <c r="J99" s="494"/>
      <c r="K99" s="494"/>
      <c r="L99" s="494"/>
      <c r="M99" s="494"/>
    </row>
    <row r="100" spans="1:13" ht="15" customHeight="1">
      <c r="B100" s="494"/>
      <c r="C100" s="1322"/>
      <c r="D100" s="1322"/>
      <c r="E100" s="1322"/>
      <c r="F100" s="1322"/>
      <c r="G100" s="1322"/>
      <c r="H100" s="494"/>
      <c r="I100" s="494"/>
      <c r="J100" s="494"/>
      <c r="K100" s="494"/>
      <c r="L100" s="494"/>
      <c r="M100" s="494"/>
    </row>
  </sheetData>
  <mergeCells count="87">
    <mergeCell ref="B96:E96"/>
    <mergeCell ref="C91:E91"/>
    <mergeCell ref="C100:G100"/>
    <mergeCell ref="A4:A5"/>
    <mergeCell ref="F4:F5"/>
    <mergeCell ref="G4:G5"/>
    <mergeCell ref="B97:E97"/>
    <mergeCell ref="B86:E86"/>
    <mergeCell ref="B88:E88"/>
    <mergeCell ref="C89:E89"/>
    <mergeCell ref="C92:E92"/>
    <mergeCell ref="C93:E93"/>
    <mergeCell ref="C94:E94"/>
    <mergeCell ref="C95:E95"/>
    <mergeCell ref="D81:E81"/>
    <mergeCell ref="D82:E82"/>
    <mergeCell ref="B83:E83"/>
    <mergeCell ref="C84:E84"/>
    <mergeCell ref="C85:E85"/>
    <mergeCell ref="C90:E90"/>
    <mergeCell ref="C75:E75"/>
    <mergeCell ref="B76:E76"/>
    <mergeCell ref="C77:E77"/>
    <mergeCell ref="D78:E78"/>
    <mergeCell ref="D79:E79"/>
    <mergeCell ref="C80:E80"/>
    <mergeCell ref="C74:E74"/>
    <mergeCell ref="B63:E63"/>
    <mergeCell ref="C64:E64"/>
    <mergeCell ref="C65:E65"/>
    <mergeCell ref="C66:E66"/>
    <mergeCell ref="B67:E67"/>
    <mergeCell ref="C68:E68"/>
    <mergeCell ref="C69:E69"/>
    <mergeCell ref="C70:E70"/>
    <mergeCell ref="C71:E71"/>
    <mergeCell ref="C72:E72"/>
    <mergeCell ref="C73:E73"/>
    <mergeCell ref="B62:E62"/>
    <mergeCell ref="C51:E51"/>
    <mergeCell ref="C52:E52"/>
    <mergeCell ref="B53:E53"/>
    <mergeCell ref="C54:E54"/>
    <mergeCell ref="D55:E55"/>
    <mergeCell ref="D56:E56"/>
    <mergeCell ref="C57:E57"/>
    <mergeCell ref="D58:E58"/>
    <mergeCell ref="D59:E59"/>
    <mergeCell ref="C60:E60"/>
    <mergeCell ref="C61:E61"/>
    <mergeCell ref="B49:E49"/>
    <mergeCell ref="C32:E32"/>
    <mergeCell ref="C34:E34"/>
    <mergeCell ref="C35:E35"/>
    <mergeCell ref="D37:E37"/>
    <mergeCell ref="D41:E41"/>
    <mergeCell ref="C42:E42"/>
    <mergeCell ref="D43:E43"/>
    <mergeCell ref="D44:E44"/>
    <mergeCell ref="C45:E45"/>
    <mergeCell ref="D46:E46"/>
    <mergeCell ref="D47:E47"/>
    <mergeCell ref="D31:E31"/>
    <mergeCell ref="D20:E20"/>
    <mergeCell ref="C21:E21"/>
    <mergeCell ref="D22:E22"/>
    <mergeCell ref="D23:E23"/>
    <mergeCell ref="C24:E24"/>
    <mergeCell ref="D25:E25"/>
    <mergeCell ref="D26:E26"/>
    <mergeCell ref="C27:E27"/>
    <mergeCell ref="B28:E28"/>
    <mergeCell ref="C29:E29"/>
    <mergeCell ref="D30:E30"/>
    <mergeCell ref="D16:E16"/>
    <mergeCell ref="B2:I2"/>
    <mergeCell ref="H3:I3"/>
    <mergeCell ref="B4:E5"/>
    <mergeCell ref="I4:I5"/>
    <mergeCell ref="B6:E6"/>
    <mergeCell ref="C7:E7"/>
    <mergeCell ref="H4:H5"/>
    <mergeCell ref="D8:E8"/>
    <mergeCell ref="D9:E9"/>
    <mergeCell ref="C10:E10"/>
    <mergeCell ref="C13:E13"/>
    <mergeCell ref="C14:E1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opLeftCell="A76" workbookViewId="0">
      <selection activeCell="A75" sqref="A75:IV75"/>
    </sheetView>
  </sheetViews>
  <sheetFormatPr defaultRowHeight="15"/>
  <cols>
    <col min="1" max="1" width="4.140625" customWidth="1"/>
    <col min="2" max="2" width="5" style="66" customWidth="1"/>
    <col min="3" max="4" width="2.140625" style="2" customWidth="1"/>
    <col min="5" max="5" width="2.42578125" style="2" customWidth="1"/>
    <col min="6" max="6" width="58" style="2" customWidth="1"/>
    <col min="7" max="7" width="12.85546875" style="1" customWidth="1"/>
    <col min="8" max="8" width="14.85546875" style="1" customWidth="1"/>
    <col min="9" max="9" width="11.5703125" style="1" customWidth="1"/>
    <col min="10" max="10" width="14.5703125" style="1" customWidth="1"/>
  </cols>
  <sheetData>
    <row r="1" spans="1:10" s="478" customFormat="1">
      <c r="A1" s="475"/>
      <c r="B1" s="476"/>
      <c r="C1" s="476"/>
      <c r="D1" s="476"/>
      <c r="E1" s="476"/>
      <c r="F1" s="477"/>
      <c r="G1" s="477"/>
      <c r="H1" s="477"/>
      <c r="I1" s="477"/>
    </row>
    <row r="2" spans="1:10" s="478" customFormat="1">
      <c r="A2" s="475"/>
      <c r="B2" s="1273" t="s">
        <v>252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475"/>
      <c r="B3" s="479"/>
      <c r="C3" s="479"/>
      <c r="D3" s="479"/>
      <c r="E3" s="479"/>
      <c r="F3" s="477"/>
      <c r="G3" s="477"/>
      <c r="H3" s="1333" t="s">
        <v>90</v>
      </c>
      <c r="I3" s="1333"/>
      <c r="J3" s="1333"/>
    </row>
    <row r="4" spans="1:10" ht="26.25" thickBot="1">
      <c r="B4" s="355" t="s">
        <v>177</v>
      </c>
      <c r="C4" s="1245" t="s">
        <v>89</v>
      </c>
      <c r="D4" s="1246"/>
      <c r="E4" s="1246"/>
      <c r="F4" s="1247"/>
      <c r="G4" s="69" t="s">
        <v>91</v>
      </c>
      <c r="H4" s="69" t="s">
        <v>92</v>
      </c>
      <c r="I4" s="454" t="s">
        <v>93</v>
      </c>
      <c r="J4" s="453" t="s">
        <v>94</v>
      </c>
    </row>
    <row r="5" spans="1:10">
      <c r="B5" s="455">
        <v>1</v>
      </c>
      <c r="C5" s="1248" t="s">
        <v>53</v>
      </c>
      <c r="D5" s="1136"/>
      <c r="E5" s="1136"/>
      <c r="F5" s="1249"/>
      <c r="G5" s="142">
        <v>9028.1770000000015</v>
      </c>
      <c r="H5" s="142">
        <v>5018.5290000000005</v>
      </c>
      <c r="I5" s="142">
        <v>975.92399999999998</v>
      </c>
      <c r="J5" s="142">
        <f>J6+J9+J12+J13+J18+J21+J25</f>
        <v>15022.630000000001</v>
      </c>
    </row>
    <row r="6" spans="1:10">
      <c r="B6" s="457"/>
      <c r="C6" s="317"/>
      <c r="D6" s="1126" t="s">
        <v>98</v>
      </c>
      <c r="E6" s="1126"/>
      <c r="F6" s="1141"/>
      <c r="G6" s="6">
        <v>3677.027</v>
      </c>
      <c r="H6" s="6">
        <v>2106.712</v>
      </c>
      <c r="I6" s="7">
        <v>538.11300000000006</v>
      </c>
      <c r="J6" s="5">
        <f t="shared" ref="J6:J59" si="0">G6+H6+I6</f>
        <v>6321.8519999999999</v>
      </c>
    </row>
    <row r="7" spans="1:10">
      <c r="B7" s="458"/>
      <c r="C7" s="318"/>
      <c r="D7" s="20"/>
      <c r="E7" s="1135" t="s">
        <v>99</v>
      </c>
      <c r="F7" s="1145"/>
      <c r="G7" s="6">
        <v>3646.7359999999999</v>
      </c>
      <c r="H7" s="6">
        <v>2085.1370000000002</v>
      </c>
      <c r="I7" s="7">
        <v>537.90599999999995</v>
      </c>
      <c r="J7" s="5">
        <f t="shared" si="0"/>
        <v>6269.7789999999995</v>
      </c>
    </row>
    <row r="8" spans="1:10">
      <c r="B8" s="458"/>
      <c r="C8" s="318"/>
      <c r="D8" s="20"/>
      <c r="E8" s="1135" t="s">
        <v>100</v>
      </c>
      <c r="F8" s="1145"/>
      <c r="G8" s="6">
        <v>30.291</v>
      </c>
      <c r="H8" s="6">
        <v>21.574999999999999</v>
      </c>
      <c r="I8" s="7">
        <v>0.20699999999999999</v>
      </c>
      <c r="J8" s="5">
        <f t="shared" si="0"/>
        <v>52.073</v>
      </c>
    </row>
    <row r="9" spans="1:10">
      <c r="B9" s="457"/>
      <c r="C9" s="317"/>
      <c r="D9" s="1126" t="s">
        <v>101</v>
      </c>
      <c r="E9" s="1126"/>
      <c r="F9" s="1141"/>
      <c r="G9" s="6">
        <v>714.01400000000001</v>
      </c>
      <c r="H9" s="6">
        <v>432.53</v>
      </c>
      <c r="I9" s="7">
        <v>72.489999999999995</v>
      </c>
      <c r="J9" s="5">
        <f t="shared" si="0"/>
        <v>1219.0339999999999</v>
      </c>
    </row>
    <row r="10" spans="1:10">
      <c r="B10" s="458"/>
      <c r="C10" s="318"/>
      <c r="D10" s="20"/>
      <c r="E10" s="20" t="s">
        <v>102</v>
      </c>
      <c r="F10" s="319"/>
      <c r="G10" s="6">
        <v>688.85699999999997</v>
      </c>
      <c r="H10" s="6">
        <v>426.392</v>
      </c>
      <c r="I10" s="7">
        <v>72.489999999999995</v>
      </c>
      <c r="J10" s="5">
        <f t="shared" si="0"/>
        <v>1187.739</v>
      </c>
    </row>
    <row r="11" spans="1:10">
      <c r="B11" s="458"/>
      <c r="C11" s="318"/>
      <c r="D11" s="20"/>
      <c r="E11" s="20" t="s">
        <v>103</v>
      </c>
      <c r="F11" s="319"/>
      <c r="G11" s="6">
        <v>25.157</v>
      </c>
      <c r="H11" s="6">
        <v>6.1379999999999999</v>
      </c>
      <c r="I11" s="7">
        <v>0</v>
      </c>
      <c r="J11" s="5">
        <f t="shared" si="0"/>
        <v>31.295000000000002</v>
      </c>
    </row>
    <row r="12" spans="1:10" ht="15" customHeight="1">
      <c r="B12" s="459"/>
      <c r="C12" s="320"/>
      <c r="D12" s="1128" t="s">
        <v>214</v>
      </c>
      <c r="E12" s="1128"/>
      <c r="F12" s="1142"/>
      <c r="G12" s="6">
        <v>4.7489999999999997</v>
      </c>
      <c r="H12" s="6">
        <v>0.114</v>
      </c>
      <c r="I12" s="7">
        <v>2.8140000000000001</v>
      </c>
      <c r="J12" s="5">
        <f t="shared" si="0"/>
        <v>7.6769999999999996</v>
      </c>
    </row>
    <row r="13" spans="1:10">
      <c r="B13" s="457"/>
      <c r="C13" s="317"/>
      <c r="D13" s="1126" t="s">
        <v>105</v>
      </c>
      <c r="E13" s="1126"/>
      <c r="F13" s="1141"/>
      <c r="G13" s="6">
        <v>566.10500000000002</v>
      </c>
      <c r="H13" s="6">
        <v>416.608</v>
      </c>
      <c r="I13" s="7">
        <v>46.695</v>
      </c>
      <c r="J13" s="5">
        <f t="shared" si="0"/>
        <v>1029.4079999999999</v>
      </c>
    </row>
    <row r="14" spans="1:10">
      <c r="B14" s="458"/>
      <c r="C14" s="318"/>
      <c r="D14" s="20"/>
      <c r="E14" s="20" t="s">
        <v>106</v>
      </c>
      <c r="F14" s="319"/>
      <c r="G14" s="6">
        <v>376.60300000000001</v>
      </c>
      <c r="H14" s="6">
        <v>274.767</v>
      </c>
      <c r="I14" s="7">
        <v>38.622</v>
      </c>
      <c r="J14" s="5">
        <f t="shared" si="0"/>
        <v>689.99199999999996</v>
      </c>
    </row>
    <row r="15" spans="1:10">
      <c r="B15" s="458"/>
      <c r="C15" s="318"/>
      <c r="D15" s="20"/>
      <c r="E15" s="20" t="s">
        <v>107</v>
      </c>
      <c r="F15" s="319"/>
      <c r="G15" s="6">
        <v>184.215</v>
      </c>
      <c r="H15" s="6">
        <v>131.06800000000001</v>
      </c>
      <c r="I15" s="7">
        <v>2.714</v>
      </c>
      <c r="J15" s="5">
        <f t="shared" si="0"/>
        <v>317.99700000000001</v>
      </c>
    </row>
    <row r="16" spans="1:10">
      <c r="B16" s="458"/>
      <c r="C16" s="318"/>
      <c r="D16" s="20"/>
      <c r="E16" s="20" t="s">
        <v>108</v>
      </c>
      <c r="F16" s="319"/>
      <c r="G16" s="6">
        <v>4.7409999999999997</v>
      </c>
      <c r="H16" s="6">
        <v>0</v>
      </c>
      <c r="I16" s="7">
        <v>0</v>
      </c>
      <c r="J16" s="5">
        <f t="shared" si="0"/>
        <v>4.7409999999999997</v>
      </c>
    </row>
    <row r="17" spans="2:10" ht="15" customHeight="1">
      <c r="B17" s="458"/>
      <c r="C17" s="318"/>
      <c r="D17" s="20"/>
      <c r="E17" s="1131" t="s">
        <v>110</v>
      </c>
      <c r="F17" s="1140"/>
      <c r="G17" s="6">
        <v>0.318</v>
      </c>
      <c r="H17" s="6">
        <v>10.587</v>
      </c>
      <c r="I17" s="7">
        <v>5.359</v>
      </c>
      <c r="J17" s="5">
        <f t="shared" si="0"/>
        <v>16.263999999999999</v>
      </c>
    </row>
    <row r="18" spans="2:10">
      <c r="B18" s="457"/>
      <c r="C18" s="318"/>
      <c r="D18" s="1126" t="s">
        <v>111</v>
      </c>
      <c r="E18" s="1126"/>
      <c r="F18" s="1141"/>
      <c r="G18" s="6">
        <v>3732.8409999999999</v>
      </c>
      <c r="H18" s="6">
        <v>1743.393</v>
      </c>
      <c r="I18" s="7">
        <v>291.53199999999998</v>
      </c>
      <c r="J18" s="5">
        <f t="shared" si="0"/>
        <v>5767.7660000000005</v>
      </c>
    </row>
    <row r="19" spans="2:10">
      <c r="B19" s="458"/>
      <c r="C19" s="318"/>
      <c r="D19" s="20"/>
      <c r="E19" s="1135" t="s">
        <v>112</v>
      </c>
      <c r="F19" s="1145"/>
      <c r="G19" s="6">
        <v>7.742</v>
      </c>
      <c r="H19" s="6">
        <v>201.619</v>
      </c>
      <c r="I19" s="7">
        <v>3.6920000000000002</v>
      </c>
      <c r="J19" s="5">
        <f t="shared" si="0"/>
        <v>213.053</v>
      </c>
    </row>
    <row r="20" spans="2:10">
      <c r="B20" s="458"/>
      <c r="C20" s="318"/>
      <c r="D20" s="20"/>
      <c r="E20" s="1250" t="s">
        <v>215</v>
      </c>
      <c r="F20" s="1251"/>
      <c r="G20" s="6">
        <v>3725.0990000000002</v>
      </c>
      <c r="H20" s="6">
        <v>1541.7739999999999</v>
      </c>
      <c r="I20" s="7">
        <v>287.83999999999997</v>
      </c>
      <c r="J20" s="5">
        <f t="shared" si="0"/>
        <v>5554.7129999999997</v>
      </c>
    </row>
    <row r="21" spans="2:10">
      <c r="B21" s="457"/>
      <c r="C21" s="318"/>
      <c r="D21" s="1126" t="s">
        <v>114</v>
      </c>
      <c r="E21" s="1126"/>
      <c r="F21" s="1141"/>
      <c r="G21" s="6">
        <v>45.45</v>
      </c>
      <c r="H21" s="6">
        <v>32.371000000000002</v>
      </c>
      <c r="I21" s="7">
        <v>0.27500000000000002</v>
      </c>
      <c r="J21" s="5">
        <f t="shared" si="0"/>
        <v>78.096000000000004</v>
      </c>
    </row>
    <row r="22" spans="2:10" ht="15" customHeight="1">
      <c r="B22" s="458"/>
      <c r="C22" s="318"/>
      <c r="D22" s="20"/>
      <c r="E22" s="1252" t="s">
        <v>216</v>
      </c>
      <c r="F22" s="1253"/>
      <c r="G22" s="6">
        <v>1.7829999999999999</v>
      </c>
      <c r="H22" s="6">
        <v>29.07</v>
      </c>
      <c r="I22" s="7">
        <v>0</v>
      </c>
      <c r="J22" s="5">
        <f t="shared" si="0"/>
        <v>30.853000000000002</v>
      </c>
    </row>
    <row r="23" spans="2:10" ht="15" customHeight="1">
      <c r="B23" s="458"/>
      <c r="C23" s="318"/>
      <c r="D23" s="20"/>
      <c r="E23" s="1252" t="s">
        <v>219</v>
      </c>
      <c r="F23" s="1253"/>
      <c r="G23" s="6">
        <v>43.606999999999999</v>
      </c>
      <c r="H23" s="6">
        <v>2.569</v>
      </c>
      <c r="I23" s="7">
        <v>0.253</v>
      </c>
      <c r="J23" s="5">
        <f t="shared" si="0"/>
        <v>46.429000000000002</v>
      </c>
    </row>
    <row r="24" spans="2:10">
      <c r="B24" s="458"/>
      <c r="C24" s="318"/>
      <c r="D24" s="20"/>
      <c r="E24" s="473" t="s">
        <v>220</v>
      </c>
      <c r="F24" s="319"/>
      <c r="G24" s="6">
        <v>0.06</v>
      </c>
      <c r="H24" s="6">
        <v>0.73199999999999998</v>
      </c>
      <c r="I24" s="7">
        <v>2.1999999999999999E-2</v>
      </c>
      <c r="J24" s="5">
        <f t="shared" si="0"/>
        <v>0.81400000000000006</v>
      </c>
    </row>
    <row r="25" spans="2:10">
      <c r="B25" s="458"/>
      <c r="C25" s="318"/>
      <c r="D25" s="1338" t="s">
        <v>119</v>
      </c>
      <c r="E25" s="1338"/>
      <c r="F25" s="1339"/>
      <c r="G25" s="6">
        <v>287.99099999999999</v>
      </c>
      <c r="H25" s="6">
        <v>286.80099999999999</v>
      </c>
      <c r="I25" s="7">
        <v>24.004999999999999</v>
      </c>
      <c r="J25" s="5">
        <f t="shared" si="0"/>
        <v>598.79699999999991</v>
      </c>
    </row>
    <row r="26" spans="2:10">
      <c r="B26" s="461">
        <v>2</v>
      </c>
      <c r="C26" s="1143" t="s">
        <v>120</v>
      </c>
      <c r="D26" s="1129"/>
      <c r="E26" s="1129"/>
      <c r="F26" s="1144"/>
      <c r="G26" s="80">
        <v>-3168.7680000000005</v>
      </c>
      <c r="H26" s="80">
        <v>-1766.3400000000001</v>
      </c>
      <c r="I26" s="80">
        <v>-441.49799999999999</v>
      </c>
      <c r="J26" s="5">
        <f t="shared" si="0"/>
        <v>-5376.6059999999998</v>
      </c>
    </row>
    <row r="27" spans="2:10">
      <c r="B27" s="457"/>
      <c r="C27" s="317"/>
      <c r="D27" s="1126" t="s">
        <v>98</v>
      </c>
      <c r="E27" s="1126"/>
      <c r="F27" s="1141"/>
      <c r="G27" s="6">
        <v>-288.64</v>
      </c>
      <c r="H27" s="6">
        <v>-217.309</v>
      </c>
      <c r="I27" s="7">
        <v>-52.548000000000002</v>
      </c>
      <c r="J27" s="5">
        <f t="shared" si="0"/>
        <v>-558.49699999999996</v>
      </c>
    </row>
    <row r="28" spans="2:10">
      <c r="B28" s="458"/>
      <c r="C28" s="318"/>
      <c r="D28" s="20"/>
      <c r="E28" s="1135" t="s">
        <v>99</v>
      </c>
      <c r="F28" s="1145"/>
      <c r="G28" s="6">
        <v>-281.416</v>
      </c>
      <c r="H28" s="6">
        <v>-212.84899999999999</v>
      </c>
      <c r="I28" s="7">
        <v>-52.517000000000003</v>
      </c>
      <c r="J28" s="5">
        <f t="shared" si="0"/>
        <v>-546.78200000000004</v>
      </c>
    </row>
    <row r="29" spans="2:10">
      <c r="B29" s="458"/>
      <c r="C29" s="318"/>
      <c r="D29" s="20"/>
      <c r="E29" s="1135" t="s">
        <v>100</v>
      </c>
      <c r="F29" s="1145"/>
      <c r="G29" s="6">
        <v>-7.2240000000000002</v>
      </c>
      <c r="H29" s="6">
        <v>-4.46</v>
      </c>
      <c r="I29" s="7">
        <v>-3.1E-2</v>
      </c>
      <c r="J29" s="5">
        <f t="shared" si="0"/>
        <v>-11.715000000000002</v>
      </c>
    </row>
    <row r="30" spans="2:10">
      <c r="B30" s="457"/>
      <c r="C30" s="317"/>
      <c r="D30" s="1126" t="s">
        <v>101</v>
      </c>
      <c r="E30" s="1126"/>
      <c r="F30" s="1141"/>
      <c r="G30" s="6">
        <v>-6.6280000000000001</v>
      </c>
      <c r="H30" s="6">
        <v>-7.87</v>
      </c>
      <c r="I30" s="7">
        <v>-1.7629999999999999</v>
      </c>
      <c r="J30" s="5">
        <f t="shared" si="0"/>
        <v>-16.261000000000003</v>
      </c>
    </row>
    <row r="31" spans="2:10">
      <c r="B31" s="458"/>
      <c r="C31" s="318"/>
      <c r="D31" s="20"/>
      <c r="E31" s="20" t="s">
        <v>102</v>
      </c>
      <c r="F31" s="319"/>
      <c r="G31" s="6">
        <v>-6.617</v>
      </c>
      <c r="H31" s="6">
        <v>-7.8689999999999998</v>
      </c>
      <c r="I31" s="7">
        <v>-1.76</v>
      </c>
      <c r="J31" s="5">
        <f t="shared" si="0"/>
        <v>-16.246000000000002</v>
      </c>
    </row>
    <row r="32" spans="2:10" ht="15" customHeight="1">
      <c r="B32" s="459"/>
      <c r="C32" s="320"/>
      <c r="D32" s="1128" t="s">
        <v>214</v>
      </c>
      <c r="E32" s="1128"/>
      <c r="F32" s="1142"/>
      <c r="G32" s="6">
        <v>-25.416</v>
      </c>
      <c r="H32" s="6">
        <v>-13.984</v>
      </c>
      <c r="I32" s="7">
        <v>-5.6079999999999997</v>
      </c>
      <c r="J32" s="5">
        <f t="shared" si="0"/>
        <v>-45.007999999999996</v>
      </c>
    </row>
    <row r="33" spans="2:10">
      <c r="B33" s="457"/>
      <c r="C33" s="317"/>
      <c r="D33" s="1126" t="s">
        <v>105</v>
      </c>
      <c r="E33" s="1126"/>
      <c r="F33" s="1141"/>
      <c r="G33" s="6">
        <v>-319.00400000000002</v>
      </c>
      <c r="H33" s="6">
        <v>-242.21100000000001</v>
      </c>
      <c r="I33" s="7">
        <v>-82.013999999999996</v>
      </c>
      <c r="J33" s="5">
        <f t="shared" si="0"/>
        <v>-643.22900000000004</v>
      </c>
    </row>
    <row r="34" spans="2:10">
      <c r="B34" s="458"/>
      <c r="C34" s="318"/>
      <c r="D34" s="20"/>
      <c r="E34" s="20" t="s">
        <v>106</v>
      </c>
      <c r="F34" s="319"/>
      <c r="G34" s="6">
        <v>-0.878</v>
      </c>
      <c r="H34" s="6">
        <v>-0.44900000000000001</v>
      </c>
      <c r="I34" s="7">
        <v>-5.3999999999999999E-2</v>
      </c>
      <c r="J34" s="5">
        <f t="shared" si="0"/>
        <v>-1.381</v>
      </c>
    </row>
    <row r="35" spans="2:10">
      <c r="B35" s="458"/>
      <c r="C35" s="318"/>
      <c r="D35" s="20"/>
      <c r="E35" s="20" t="s">
        <v>107</v>
      </c>
      <c r="F35" s="319"/>
      <c r="G35" s="462">
        <v>-230.851</v>
      </c>
      <c r="H35" s="462">
        <v>-64.634</v>
      </c>
      <c r="I35" s="463">
        <v>-16.013000000000002</v>
      </c>
      <c r="J35" s="5">
        <f t="shared" si="0"/>
        <v>-311.49799999999999</v>
      </c>
    </row>
    <row r="36" spans="2:10">
      <c r="B36" s="458"/>
      <c r="C36" s="318"/>
      <c r="D36" s="20"/>
      <c r="E36" s="20" t="s">
        <v>108</v>
      </c>
      <c r="F36" s="319"/>
      <c r="G36" s="6">
        <v>-1.7430000000000001</v>
      </c>
      <c r="H36" s="6">
        <v>-1.5169999999999999</v>
      </c>
      <c r="I36" s="7">
        <v>-0.38400000000000001</v>
      </c>
      <c r="J36" s="5">
        <f t="shared" si="0"/>
        <v>-3.6439999999999997</v>
      </c>
    </row>
    <row r="37" spans="2:10">
      <c r="B37" s="458"/>
      <c r="C37" s="318"/>
      <c r="D37" s="20"/>
      <c r="E37" s="20" t="s">
        <v>109</v>
      </c>
      <c r="F37" s="319"/>
      <c r="G37" s="6">
        <v>-44.627000000000002</v>
      </c>
      <c r="H37" s="6">
        <v>-61.478999999999999</v>
      </c>
      <c r="I37" s="7">
        <v>-25.558</v>
      </c>
      <c r="J37" s="5">
        <f t="shared" si="0"/>
        <v>-131.66399999999999</v>
      </c>
    </row>
    <row r="38" spans="2:10">
      <c r="B38" s="458"/>
      <c r="C38" s="318"/>
      <c r="D38" s="20"/>
      <c r="E38" s="20" t="s">
        <v>46</v>
      </c>
      <c r="F38" s="319"/>
      <c r="G38" s="6">
        <v>-22.106000000000002</v>
      </c>
      <c r="H38" s="6">
        <v>-91.504000000000005</v>
      </c>
      <c r="I38" s="7">
        <v>-18.667999999999999</v>
      </c>
      <c r="J38" s="5">
        <f t="shared" si="0"/>
        <v>-132.27800000000002</v>
      </c>
    </row>
    <row r="39" spans="2:10" ht="15" customHeight="1">
      <c r="B39" s="458"/>
      <c r="C39" s="318"/>
      <c r="D39" s="20"/>
      <c r="E39" s="1131" t="s">
        <v>110</v>
      </c>
      <c r="F39" s="1140"/>
      <c r="G39" s="6">
        <v>-18.798999999999999</v>
      </c>
      <c r="H39" s="6">
        <v>-22.628</v>
      </c>
      <c r="I39" s="7">
        <v>-21.337</v>
      </c>
      <c r="J39" s="5">
        <f t="shared" si="0"/>
        <v>-62.763999999999996</v>
      </c>
    </row>
    <row r="40" spans="2:10">
      <c r="B40" s="457"/>
      <c r="C40" s="318"/>
      <c r="D40" s="1126" t="s">
        <v>111</v>
      </c>
      <c r="E40" s="1126"/>
      <c r="F40" s="1141"/>
      <c r="G40" s="6">
        <v>-2324.3290000000002</v>
      </c>
      <c r="H40" s="6">
        <v>-788.87400000000002</v>
      </c>
      <c r="I40" s="7">
        <v>-285.036</v>
      </c>
      <c r="J40" s="5">
        <f t="shared" si="0"/>
        <v>-3398.2390000000005</v>
      </c>
    </row>
    <row r="41" spans="2:10">
      <c r="B41" s="458"/>
      <c r="C41" s="318"/>
      <c r="D41" s="20"/>
      <c r="E41" s="1135" t="s">
        <v>112</v>
      </c>
      <c r="F41" s="1145"/>
      <c r="G41" s="6">
        <v>-1.175</v>
      </c>
      <c r="H41" s="6">
        <v>-0.747</v>
      </c>
      <c r="I41" s="7">
        <v>-0.26500000000000001</v>
      </c>
      <c r="J41" s="5">
        <f t="shared" si="0"/>
        <v>-2.1870000000000003</v>
      </c>
    </row>
    <row r="42" spans="2:10">
      <c r="B42" s="458"/>
      <c r="C42" s="318"/>
      <c r="D42" s="20"/>
      <c r="E42" s="1250" t="s">
        <v>215</v>
      </c>
      <c r="F42" s="1251"/>
      <c r="G42" s="6">
        <v>-2323.154</v>
      </c>
      <c r="H42" s="6">
        <v>-788.12699999999995</v>
      </c>
      <c r="I42" s="7">
        <v>-284.77100000000002</v>
      </c>
      <c r="J42" s="5">
        <f t="shared" si="0"/>
        <v>-3396.0520000000001</v>
      </c>
    </row>
    <row r="43" spans="2:10">
      <c r="B43" s="457"/>
      <c r="C43" s="318"/>
      <c r="D43" s="1126" t="s">
        <v>114</v>
      </c>
      <c r="E43" s="1126"/>
      <c r="F43" s="1141"/>
      <c r="G43" s="6">
        <v>-204.751</v>
      </c>
      <c r="H43" s="6">
        <v>-496.09199999999998</v>
      </c>
      <c r="I43" s="7">
        <v>-14.529</v>
      </c>
      <c r="J43" s="5">
        <f t="shared" si="0"/>
        <v>-715.37199999999996</v>
      </c>
    </row>
    <row r="44" spans="2:10" ht="15" customHeight="1">
      <c r="B44" s="458"/>
      <c r="C44" s="318"/>
      <c r="D44" s="20"/>
      <c r="E44" s="1252" t="s">
        <v>221</v>
      </c>
      <c r="F44" s="1253"/>
      <c r="G44" s="6">
        <v>-9.4E-2</v>
      </c>
      <c r="H44" s="6">
        <v>-35.950000000000003</v>
      </c>
      <c r="I44" s="7">
        <v>-2.2869999999999999</v>
      </c>
      <c r="J44" s="5">
        <f t="shared" si="0"/>
        <v>-38.331000000000003</v>
      </c>
    </row>
    <row r="45" spans="2:10" ht="15" customHeight="1">
      <c r="B45" s="458"/>
      <c r="C45" s="318"/>
      <c r="D45" s="20"/>
      <c r="E45" s="1252" t="s">
        <v>219</v>
      </c>
      <c r="F45" s="1253"/>
      <c r="G45" s="6">
        <v>-166.99</v>
      </c>
      <c r="H45" s="6">
        <v>-447.142</v>
      </c>
      <c r="I45" s="7">
        <v>-5.5229999999999997</v>
      </c>
      <c r="J45" s="5">
        <f t="shared" si="0"/>
        <v>-619.65500000000009</v>
      </c>
    </row>
    <row r="46" spans="2:10">
      <c r="B46" s="458"/>
      <c r="C46" s="318"/>
      <c r="D46" s="20"/>
      <c r="E46" s="473" t="s">
        <v>220</v>
      </c>
      <c r="F46" s="474"/>
      <c r="G46" s="6">
        <v>-37.536999999999999</v>
      </c>
      <c r="H46" s="6">
        <v>-12.847</v>
      </c>
      <c r="I46" s="7">
        <v>-6.7160000000000002</v>
      </c>
      <c r="J46" s="5">
        <f t="shared" si="0"/>
        <v>-57.1</v>
      </c>
    </row>
    <row r="47" spans="2:10">
      <c r="B47" s="461">
        <v>3</v>
      </c>
      <c r="C47" s="1143" t="s">
        <v>121</v>
      </c>
      <c r="D47" s="1129"/>
      <c r="E47" s="1129"/>
      <c r="F47" s="1144"/>
      <c r="G47" s="80">
        <v>5859.4090000000015</v>
      </c>
      <c r="H47" s="80">
        <v>3252.1890000000003</v>
      </c>
      <c r="I47" s="80">
        <v>534.42599999999993</v>
      </c>
      <c r="J47" s="5">
        <f t="shared" si="0"/>
        <v>9646.0240000000013</v>
      </c>
    </row>
    <row r="48" spans="2:10">
      <c r="B48" s="461">
        <v>4</v>
      </c>
      <c r="C48" s="323" t="s">
        <v>222</v>
      </c>
      <c r="D48" s="82"/>
      <c r="E48" s="82"/>
      <c r="F48" s="324"/>
      <c r="G48" s="80">
        <v>2059</v>
      </c>
      <c r="H48" s="80">
        <v>784.98599999999988</v>
      </c>
      <c r="I48" s="80">
        <v>178.28800000000001</v>
      </c>
      <c r="J48" s="5">
        <f t="shared" si="0"/>
        <v>3022.2739999999999</v>
      </c>
    </row>
    <row r="49" spans="2:10">
      <c r="B49" s="457"/>
      <c r="C49" s="318"/>
      <c r="D49" s="1126" t="s">
        <v>161</v>
      </c>
      <c r="E49" s="1126"/>
      <c r="F49" s="1141"/>
      <c r="G49" s="6">
        <v>2454.7809999999999</v>
      </c>
      <c r="H49" s="6">
        <v>1178.1369999999999</v>
      </c>
      <c r="I49" s="7">
        <v>249.22800000000001</v>
      </c>
      <c r="J49" s="5">
        <f t="shared" si="0"/>
        <v>3882.1459999999997</v>
      </c>
    </row>
    <row r="50" spans="2:10">
      <c r="B50" s="457"/>
      <c r="C50" s="318"/>
      <c r="D50" s="1126" t="s">
        <v>162</v>
      </c>
      <c r="E50" s="1126"/>
      <c r="F50" s="1141"/>
      <c r="G50" s="6">
        <v>-395.78100000000001</v>
      </c>
      <c r="H50" s="6">
        <v>-393.15100000000001</v>
      </c>
      <c r="I50" s="7">
        <v>-70.94</v>
      </c>
      <c r="J50" s="5">
        <f t="shared" si="0"/>
        <v>-859.87200000000007</v>
      </c>
    </row>
    <row r="51" spans="2:10">
      <c r="B51" s="461">
        <v>5</v>
      </c>
      <c r="C51" s="1259" t="s">
        <v>180</v>
      </c>
      <c r="D51" s="1260"/>
      <c r="E51" s="1260"/>
      <c r="F51" s="1261"/>
      <c r="G51" s="80">
        <v>-40.893000000000001</v>
      </c>
      <c r="H51" s="80">
        <v>10.396000000000001</v>
      </c>
      <c r="I51" s="80">
        <v>-5.099999999999999E-2</v>
      </c>
      <c r="J51" s="5">
        <f t="shared" si="0"/>
        <v>-30.547999999999998</v>
      </c>
    </row>
    <row r="52" spans="2:10" ht="15" customHeight="1">
      <c r="B52" s="457"/>
      <c r="C52" s="318"/>
      <c r="D52" s="1128" t="s">
        <v>191</v>
      </c>
      <c r="E52" s="1128"/>
      <c r="F52" s="1142"/>
      <c r="G52" s="6">
        <v>-40.453000000000003</v>
      </c>
      <c r="H52" s="6">
        <v>0</v>
      </c>
      <c r="I52" s="7">
        <v>-0.51400000000000001</v>
      </c>
      <c r="J52" s="5">
        <f t="shared" si="0"/>
        <v>-40.967000000000006</v>
      </c>
    </row>
    <row r="53" spans="2:10">
      <c r="B53" s="458"/>
      <c r="C53" s="318"/>
      <c r="D53" s="20"/>
      <c r="E53" s="1135" t="s">
        <v>31</v>
      </c>
      <c r="F53" s="1145"/>
      <c r="G53" s="6">
        <v>-40.453000000000003</v>
      </c>
      <c r="H53" s="6">
        <v>0</v>
      </c>
      <c r="I53" s="7">
        <v>-0.51400000000000001</v>
      </c>
      <c r="J53" s="5">
        <f t="shared" si="0"/>
        <v>-40.967000000000006</v>
      </c>
    </row>
    <row r="54" spans="2:10" ht="15" customHeight="1">
      <c r="B54" s="457"/>
      <c r="C54" s="317"/>
      <c r="D54" s="1334" t="s">
        <v>223</v>
      </c>
      <c r="E54" s="1334"/>
      <c r="F54" s="1335"/>
      <c r="G54" s="6">
        <v>-5.8319999999999999</v>
      </c>
      <c r="H54" s="6">
        <v>10.396000000000001</v>
      </c>
      <c r="I54" s="7">
        <v>0</v>
      </c>
      <c r="J54" s="5">
        <f t="shared" si="0"/>
        <v>4.5640000000000009</v>
      </c>
    </row>
    <row r="55" spans="2:10">
      <c r="B55" s="458"/>
      <c r="C55" s="318"/>
      <c r="D55" s="20"/>
      <c r="E55" s="1135" t="s">
        <v>30</v>
      </c>
      <c r="F55" s="1145"/>
      <c r="G55" s="6">
        <v>-5.8319999999999999</v>
      </c>
      <c r="H55" s="6">
        <v>0</v>
      </c>
      <c r="I55" s="7">
        <v>0</v>
      </c>
      <c r="J55" s="5">
        <f t="shared" si="0"/>
        <v>-5.8319999999999999</v>
      </c>
    </row>
    <row r="56" spans="2:10">
      <c r="B56" s="458"/>
      <c r="C56" s="318"/>
      <c r="D56" s="20"/>
      <c r="E56" s="1135" t="s">
        <v>31</v>
      </c>
      <c r="F56" s="1145"/>
      <c r="G56" s="6">
        <v>0</v>
      </c>
      <c r="H56" s="6">
        <v>10.396000000000001</v>
      </c>
      <c r="I56" s="7">
        <v>0</v>
      </c>
      <c r="J56" s="5">
        <f t="shared" si="0"/>
        <v>10.396000000000001</v>
      </c>
    </row>
    <row r="57" spans="2:10" ht="15" customHeight="1">
      <c r="B57" s="457"/>
      <c r="C57" s="317"/>
      <c r="D57" s="1128" t="s">
        <v>249</v>
      </c>
      <c r="E57" s="1128"/>
      <c r="F57" s="1142"/>
      <c r="G57" s="6">
        <v>2.1909999999999998</v>
      </c>
      <c r="H57" s="6">
        <v>0</v>
      </c>
      <c r="I57" s="7">
        <v>0.46300000000000002</v>
      </c>
      <c r="J57" s="5">
        <f t="shared" si="0"/>
        <v>2.6539999999999999</v>
      </c>
    </row>
    <row r="58" spans="2:10" ht="15" customHeight="1">
      <c r="B58" s="457"/>
      <c r="C58" s="317"/>
      <c r="D58" s="1334" t="s">
        <v>224</v>
      </c>
      <c r="E58" s="1334"/>
      <c r="F58" s="1335"/>
      <c r="G58" s="6">
        <v>3.2010000000000001</v>
      </c>
      <c r="H58" s="6">
        <v>0</v>
      </c>
      <c r="I58" s="7">
        <v>0</v>
      </c>
      <c r="J58" s="5">
        <f t="shared" si="0"/>
        <v>3.2010000000000001</v>
      </c>
    </row>
    <row r="59" spans="2:10" ht="15" customHeight="1">
      <c r="B59" s="461">
        <v>6</v>
      </c>
      <c r="C59" s="1256" t="s">
        <v>225</v>
      </c>
      <c r="D59" s="1257"/>
      <c r="E59" s="1257"/>
      <c r="F59" s="1258"/>
      <c r="G59" s="80">
        <v>1.974</v>
      </c>
      <c r="H59" s="80">
        <v>0</v>
      </c>
      <c r="I59" s="81">
        <v>0</v>
      </c>
      <c r="J59" s="5">
        <f t="shared" si="0"/>
        <v>1.974</v>
      </c>
    </row>
    <row r="60" spans="2:10" ht="15" customHeight="1">
      <c r="B60" s="461">
        <v>7</v>
      </c>
      <c r="C60" s="1256" t="s">
        <v>229</v>
      </c>
      <c r="D60" s="1257"/>
      <c r="E60" s="1257"/>
      <c r="F60" s="1258"/>
      <c r="G60" s="80">
        <v>282.32</v>
      </c>
      <c r="H60" s="80">
        <v>153.34300000000002</v>
      </c>
      <c r="I60" s="80">
        <v>32.697000000000003</v>
      </c>
      <c r="J60" s="5">
        <f t="shared" ref="J60:J92" si="1">G60+H60+I60</f>
        <v>468.36</v>
      </c>
    </row>
    <row r="61" spans="2:10">
      <c r="B61" s="457"/>
      <c r="C61" s="317"/>
      <c r="D61" s="1126" t="s">
        <v>129</v>
      </c>
      <c r="E61" s="1126"/>
      <c r="F61" s="1141"/>
      <c r="G61" s="6">
        <v>269.95699999999999</v>
      </c>
      <c r="H61" s="6">
        <v>183.03700000000001</v>
      </c>
      <c r="I61" s="7">
        <v>27.114000000000001</v>
      </c>
      <c r="J61" s="5">
        <f t="shared" si="1"/>
        <v>480.108</v>
      </c>
    </row>
    <row r="62" spans="2:10">
      <c r="B62" s="457"/>
      <c r="C62" s="317"/>
      <c r="D62" s="1126" t="s">
        <v>130</v>
      </c>
      <c r="E62" s="1126"/>
      <c r="F62" s="1141"/>
      <c r="G62" s="6">
        <v>-4.4989999999999997</v>
      </c>
      <c r="H62" s="6">
        <v>-41.354999999999997</v>
      </c>
      <c r="I62" s="7">
        <v>5.3710000000000004</v>
      </c>
      <c r="J62" s="5">
        <f t="shared" si="1"/>
        <v>-40.482999999999997</v>
      </c>
    </row>
    <row r="63" spans="2:10">
      <c r="B63" s="457"/>
      <c r="C63" s="317"/>
      <c r="D63" s="1336" t="s">
        <v>230</v>
      </c>
      <c r="E63" s="1336"/>
      <c r="F63" s="1337"/>
      <c r="G63" s="6">
        <v>16.861999999999998</v>
      </c>
      <c r="H63" s="6">
        <v>11.661</v>
      </c>
      <c r="I63" s="7">
        <v>0.21199999999999999</v>
      </c>
      <c r="J63" s="5">
        <f t="shared" si="1"/>
        <v>28.734999999999996</v>
      </c>
    </row>
    <row r="64" spans="2:10">
      <c r="B64" s="461">
        <v>8</v>
      </c>
      <c r="C64" s="1143" t="s">
        <v>132</v>
      </c>
      <c r="D64" s="1129"/>
      <c r="E64" s="1129"/>
      <c r="F64" s="1144"/>
      <c r="G64" s="80">
        <v>581.58100000000002</v>
      </c>
      <c r="H64" s="80">
        <v>317.60100000000006</v>
      </c>
      <c r="I64" s="80">
        <v>83.426000000000016</v>
      </c>
      <c r="J64" s="5">
        <f t="shared" si="1"/>
        <v>982.60800000000006</v>
      </c>
    </row>
    <row r="65" spans="2:10" ht="15" customHeight="1">
      <c r="B65" s="457"/>
      <c r="C65" s="317"/>
      <c r="D65" s="1334" t="s">
        <v>231</v>
      </c>
      <c r="E65" s="1334"/>
      <c r="F65" s="1335"/>
      <c r="G65" s="6">
        <v>33.194000000000003</v>
      </c>
      <c r="H65" s="6">
        <v>22.998000000000001</v>
      </c>
      <c r="I65" s="7">
        <v>8.5939999999999994</v>
      </c>
      <c r="J65" s="5">
        <f t="shared" si="1"/>
        <v>64.786000000000001</v>
      </c>
    </row>
    <row r="66" spans="2:10" ht="15" customHeight="1">
      <c r="B66" s="457"/>
      <c r="C66" s="317"/>
      <c r="D66" s="1334" t="s">
        <v>232</v>
      </c>
      <c r="E66" s="1334"/>
      <c r="F66" s="1335"/>
      <c r="G66" s="6">
        <v>0.38700000000000001</v>
      </c>
      <c r="H66" s="6">
        <v>13.395</v>
      </c>
      <c r="I66" s="7">
        <v>0</v>
      </c>
      <c r="J66" s="5">
        <f t="shared" si="1"/>
        <v>13.782</v>
      </c>
    </row>
    <row r="67" spans="2:10">
      <c r="B67" s="457"/>
      <c r="C67" s="317"/>
      <c r="D67" s="1336" t="s">
        <v>233</v>
      </c>
      <c r="E67" s="1336"/>
      <c r="F67" s="1337"/>
      <c r="G67" s="6">
        <v>15.297000000000001</v>
      </c>
      <c r="H67" s="6">
        <v>77.352000000000004</v>
      </c>
      <c r="I67" s="7">
        <v>32.701999999999998</v>
      </c>
      <c r="J67" s="5">
        <f t="shared" si="1"/>
        <v>125.351</v>
      </c>
    </row>
    <row r="68" spans="2:10" ht="15" customHeight="1">
      <c r="B68" s="457"/>
      <c r="C68" s="317"/>
      <c r="D68" s="1334" t="s">
        <v>234</v>
      </c>
      <c r="E68" s="1334"/>
      <c r="F68" s="1335"/>
      <c r="G68" s="6">
        <v>242.46</v>
      </c>
      <c r="H68" s="6">
        <v>135.01400000000001</v>
      </c>
      <c r="I68" s="7">
        <v>12.932</v>
      </c>
      <c r="J68" s="5">
        <f t="shared" si="1"/>
        <v>390.40600000000006</v>
      </c>
    </row>
    <row r="69" spans="2:10">
      <c r="B69" s="457"/>
      <c r="C69" s="317"/>
      <c r="D69" s="1126" t="s">
        <v>188</v>
      </c>
      <c r="E69" s="1126"/>
      <c r="F69" s="1141"/>
      <c r="G69" s="6">
        <v>10.068</v>
      </c>
      <c r="H69" s="6">
        <v>1.9610000000000001</v>
      </c>
      <c r="I69" s="7">
        <v>0.124</v>
      </c>
      <c r="J69" s="5">
        <f t="shared" si="1"/>
        <v>12.153</v>
      </c>
    </row>
    <row r="70" spans="2:10">
      <c r="B70" s="457"/>
      <c r="C70" s="317"/>
      <c r="D70" s="1126" t="s">
        <v>74</v>
      </c>
      <c r="E70" s="1126"/>
      <c r="F70" s="1141"/>
      <c r="G70" s="6">
        <v>176.71799999999999</v>
      </c>
      <c r="H70" s="6">
        <v>42.162999999999997</v>
      </c>
      <c r="I70" s="7">
        <v>14.903</v>
      </c>
      <c r="J70" s="5">
        <f t="shared" si="1"/>
        <v>233.78399999999996</v>
      </c>
    </row>
    <row r="71" spans="2:10" ht="15" customHeight="1">
      <c r="B71" s="457"/>
      <c r="C71" s="317"/>
      <c r="D71" s="1128" t="s">
        <v>235</v>
      </c>
      <c r="E71" s="1128"/>
      <c r="F71" s="1142"/>
      <c r="G71" s="6">
        <v>103.45699999999999</v>
      </c>
      <c r="H71" s="6">
        <v>24.521000000000001</v>
      </c>
      <c r="I71" s="7">
        <v>14.162000000000001</v>
      </c>
      <c r="J71" s="5">
        <f t="shared" si="1"/>
        <v>142.13999999999999</v>
      </c>
    </row>
    <row r="72" spans="2:10">
      <c r="B72" s="457"/>
      <c r="C72" s="317"/>
      <c r="D72" s="1132" t="s">
        <v>75</v>
      </c>
      <c r="E72" s="1132"/>
      <c r="F72" s="1157"/>
      <c r="G72" s="6">
        <v>0</v>
      </c>
      <c r="H72" s="6">
        <v>0.19700000000000001</v>
      </c>
      <c r="I72" s="7">
        <v>8.9999999999999993E-3</v>
      </c>
      <c r="J72" s="5">
        <f t="shared" si="1"/>
        <v>0.20600000000000002</v>
      </c>
    </row>
    <row r="73" spans="2:10" ht="15" customHeight="1">
      <c r="B73" s="461">
        <v>9</v>
      </c>
      <c r="C73" s="1146" t="s">
        <v>236</v>
      </c>
      <c r="D73" s="1130"/>
      <c r="E73" s="1130"/>
      <c r="F73" s="1147"/>
      <c r="G73" s="80">
        <v>-2469.9989999999998</v>
      </c>
      <c r="H73" s="80">
        <v>-521.77600000000007</v>
      </c>
      <c r="I73" s="80">
        <v>-76.488999999999976</v>
      </c>
      <c r="J73" s="5">
        <f t="shared" si="1"/>
        <v>-3068.2639999999997</v>
      </c>
    </row>
    <row r="74" spans="2:10">
      <c r="B74" s="457"/>
      <c r="C74" s="317"/>
      <c r="D74" s="1126" t="s">
        <v>140</v>
      </c>
      <c r="E74" s="1126"/>
      <c r="F74" s="1141"/>
      <c r="G74" s="6">
        <v>-4329.6390000000001</v>
      </c>
      <c r="H74" s="6">
        <v>-984.38800000000003</v>
      </c>
      <c r="I74" s="7">
        <v>-397.70299999999997</v>
      </c>
      <c r="J74" s="5">
        <f t="shared" si="1"/>
        <v>-5711.73</v>
      </c>
    </row>
    <row r="75" spans="2:10" ht="15" customHeight="1">
      <c r="B75" s="458"/>
      <c r="C75" s="318"/>
      <c r="D75" s="20"/>
      <c r="E75" s="1252" t="s">
        <v>237</v>
      </c>
      <c r="F75" s="1253"/>
      <c r="G75" s="6">
        <v>-4304.5640000000003</v>
      </c>
      <c r="H75" s="6">
        <v>-971.08</v>
      </c>
      <c r="I75" s="7">
        <v>-392.44600000000003</v>
      </c>
      <c r="J75" s="5">
        <f t="shared" si="1"/>
        <v>-5668.09</v>
      </c>
    </row>
    <row r="76" spans="2:10" ht="15" customHeight="1">
      <c r="B76" s="458"/>
      <c r="C76" s="318"/>
      <c r="D76" s="20"/>
      <c r="E76" s="1252" t="s">
        <v>238</v>
      </c>
      <c r="F76" s="1253"/>
      <c r="G76" s="6">
        <v>-25.074999999999999</v>
      </c>
      <c r="H76" s="6">
        <v>-13.308</v>
      </c>
      <c r="I76" s="7">
        <v>-5.2569999999999997</v>
      </c>
      <c r="J76" s="5">
        <f t="shared" si="1"/>
        <v>-43.639999999999993</v>
      </c>
    </row>
    <row r="77" spans="2:10" ht="15" customHeight="1">
      <c r="B77" s="465"/>
      <c r="C77" s="317"/>
      <c r="D77" s="1128" t="s">
        <v>143</v>
      </c>
      <c r="E77" s="1128"/>
      <c r="F77" s="1142"/>
      <c r="G77" s="6">
        <v>1859.64</v>
      </c>
      <c r="H77" s="6">
        <v>462.61200000000002</v>
      </c>
      <c r="I77" s="7">
        <v>321.214</v>
      </c>
      <c r="J77" s="5">
        <f t="shared" si="1"/>
        <v>2643.4659999999999</v>
      </c>
    </row>
    <row r="78" spans="2:10" ht="15" customHeight="1">
      <c r="B78" s="458"/>
      <c r="C78" s="318"/>
      <c r="D78" s="20"/>
      <c r="E78" s="1131" t="s">
        <v>239</v>
      </c>
      <c r="F78" s="1140"/>
      <c r="G78" s="6">
        <v>1834.9780000000001</v>
      </c>
      <c r="H78" s="6">
        <v>451.18799999999999</v>
      </c>
      <c r="I78" s="7">
        <v>311.21800000000002</v>
      </c>
      <c r="J78" s="5">
        <f t="shared" si="1"/>
        <v>2597.384</v>
      </c>
    </row>
    <row r="79" spans="2:10" ht="15" customHeight="1">
      <c r="B79" s="458"/>
      <c r="C79" s="318"/>
      <c r="D79" s="20"/>
      <c r="E79" s="1131" t="s">
        <v>240</v>
      </c>
      <c r="F79" s="1140"/>
      <c r="G79" s="6">
        <v>24.661999999999999</v>
      </c>
      <c r="H79" s="6">
        <v>11.423999999999999</v>
      </c>
      <c r="I79" s="7">
        <v>9.9960000000000004</v>
      </c>
      <c r="J79" s="5">
        <f t="shared" si="1"/>
        <v>46.082000000000001</v>
      </c>
    </row>
    <row r="80" spans="2:10" ht="15" customHeight="1">
      <c r="B80" s="461">
        <v>10</v>
      </c>
      <c r="C80" s="1146" t="s">
        <v>146</v>
      </c>
      <c r="D80" s="1130"/>
      <c r="E80" s="1130"/>
      <c r="F80" s="1147"/>
      <c r="G80" s="80">
        <v>-329.79499999999996</v>
      </c>
      <c r="H80" s="80">
        <v>-194.79000000000002</v>
      </c>
      <c r="I80" s="80">
        <v>-145.13300000000001</v>
      </c>
      <c r="J80" s="5">
        <f t="shared" si="1"/>
        <v>-669.71800000000007</v>
      </c>
    </row>
    <row r="81" spans="2:10" ht="15" customHeight="1">
      <c r="B81" s="457"/>
      <c r="C81" s="317"/>
      <c r="D81" s="1334" t="s">
        <v>242</v>
      </c>
      <c r="E81" s="1334"/>
      <c r="F81" s="1335"/>
      <c r="G81" s="6">
        <v>-520.827</v>
      </c>
      <c r="H81" s="6">
        <v>-258.41800000000001</v>
      </c>
      <c r="I81" s="7">
        <v>-146.15100000000001</v>
      </c>
      <c r="J81" s="5">
        <f t="shared" si="1"/>
        <v>-925.39599999999996</v>
      </c>
    </row>
    <row r="82" spans="2:10" ht="15" customHeight="1">
      <c r="B82" s="457"/>
      <c r="C82" s="317"/>
      <c r="D82" s="1128" t="s">
        <v>27</v>
      </c>
      <c r="E82" s="1128"/>
      <c r="F82" s="1142"/>
      <c r="G82" s="6">
        <v>191.03200000000001</v>
      </c>
      <c r="H82" s="6">
        <v>63.628</v>
      </c>
      <c r="I82" s="7">
        <v>1.018</v>
      </c>
      <c r="J82" s="5">
        <f t="shared" si="1"/>
        <v>255.67800000000003</v>
      </c>
    </row>
    <row r="83" spans="2:10">
      <c r="B83" s="461">
        <v>11</v>
      </c>
      <c r="C83" s="1143" t="s">
        <v>148</v>
      </c>
      <c r="D83" s="1129"/>
      <c r="E83" s="1129"/>
      <c r="F83" s="1144"/>
      <c r="G83" s="80">
        <v>-1660.5730000000001</v>
      </c>
      <c r="H83" s="80">
        <v>-1155.7809999999999</v>
      </c>
      <c r="I83" s="81">
        <v>-328.19600000000003</v>
      </c>
      <c r="J83" s="5">
        <f t="shared" si="1"/>
        <v>-3144.55</v>
      </c>
    </row>
    <row r="84" spans="2:10">
      <c r="B84" s="461">
        <v>12</v>
      </c>
      <c r="C84" s="323" t="s">
        <v>149</v>
      </c>
      <c r="D84" s="82"/>
      <c r="E84" s="82"/>
      <c r="F84" s="324"/>
      <c r="G84" s="80">
        <v>-353.51400000000001</v>
      </c>
      <c r="H84" s="80">
        <v>-300.52199999999999</v>
      </c>
      <c r="I84" s="81">
        <v>-62.517000000000003</v>
      </c>
      <c r="J84" s="5">
        <f t="shared" si="1"/>
        <v>-716.55300000000011</v>
      </c>
    </row>
    <row r="85" spans="2:10">
      <c r="B85" s="461">
        <v>13</v>
      </c>
      <c r="C85" s="1143" t="s">
        <v>150</v>
      </c>
      <c r="D85" s="1129"/>
      <c r="E85" s="1129"/>
      <c r="F85" s="1144"/>
      <c r="G85" s="80">
        <v>-2179.848</v>
      </c>
      <c r="H85" s="80">
        <v>-1494.4749999999999</v>
      </c>
      <c r="I85" s="80">
        <v>-410.40899999999993</v>
      </c>
      <c r="J85" s="5">
        <f t="shared" si="1"/>
        <v>-4084.732</v>
      </c>
    </row>
    <row r="86" spans="2:10">
      <c r="B86" s="457"/>
      <c r="C86" s="317"/>
      <c r="D86" s="1126" t="s">
        <v>151</v>
      </c>
      <c r="E86" s="1126"/>
      <c r="F86" s="1141"/>
      <c r="G86" s="6">
        <v>-1168.5519999999999</v>
      </c>
      <c r="H86" s="6">
        <v>-1027.4159999999999</v>
      </c>
      <c r="I86" s="7">
        <v>-330.71600000000001</v>
      </c>
      <c r="J86" s="5">
        <f t="shared" si="1"/>
        <v>-2526.6839999999997</v>
      </c>
    </row>
    <row r="87" spans="2:10">
      <c r="B87" s="457"/>
      <c r="C87" s="317"/>
      <c r="D87" s="1126" t="s">
        <v>152</v>
      </c>
      <c r="E87" s="1126"/>
      <c r="F87" s="1141"/>
      <c r="G87" s="6">
        <v>-656.98299999999995</v>
      </c>
      <c r="H87" s="6">
        <v>-200.23400000000001</v>
      </c>
      <c r="I87" s="7">
        <v>-53.515000000000001</v>
      </c>
      <c r="J87" s="5">
        <f t="shared" si="1"/>
        <v>-910.73199999999997</v>
      </c>
    </row>
    <row r="88" spans="2:10">
      <c r="B88" s="457"/>
      <c r="C88" s="317"/>
      <c r="D88" s="1126" t="s">
        <v>243</v>
      </c>
      <c r="E88" s="1126"/>
      <c r="F88" s="1141"/>
      <c r="G88" s="6">
        <v>-1E-3</v>
      </c>
      <c r="H88" s="6">
        <v>0</v>
      </c>
      <c r="I88" s="7">
        <v>0</v>
      </c>
      <c r="J88" s="5">
        <f t="shared" si="1"/>
        <v>-1E-3</v>
      </c>
    </row>
    <row r="89" spans="2:10" ht="15" customHeight="1">
      <c r="B89" s="457"/>
      <c r="C89" s="317"/>
      <c r="D89" s="1334" t="s">
        <v>244</v>
      </c>
      <c r="E89" s="1334"/>
      <c r="F89" s="1335"/>
      <c r="G89" s="6">
        <v>-262.62200000000001</v>
      </c>
      <c r="H89" s="6">
        <v>-80.037999999999997</v>
      </c>
      <c r="I89" s="7">
        <v>-8.9770000000000003</v>
      </c>
      <c r="J89" s="5">
        <f t="shared" si="1"/>
        <v>-351.637</v>
      </c>
    </row>
    <row r="90" spans="2:10">
      <c r="B90" s="457"/>
      <c r="C90" s="317"/>
      <c r="D90" s="1126" t="s">
        <v>154</v>
      </c>
      <c r="E90" s="1126"/>
      <c r="F90" s="1141"/>
      <c r="G90" s="6">
        <v>-5.242</v>
      </c>
      <c r="H90" s="6">
        <v>-56.584000000000003</v>
      </c>
      <c r="I90" s="7">
        <v>0</v>
      </c>
      <c r="J90" s="5">
        <f t="shared" si="1"/>
        <v>-61.826000000000001</v>
      </c>
    </row>
    <row r="91" spans="2:10">
      <c r="B91" s="457"/>
      <c r="C91" s="317"/>
      <c r="D91" s="1126" t="s">
        <v>84</v>
      </c>
      <c r="E91" s="1126"/>
      <c r="F91" s="1141"/>
      <c r="G91" s="6">
        <v>-79.004000000000005</v>
      </c>
      <c r="H91" s="6">
        <v>-112.47499999999999</v>
      </c>
      <c r="I91" s="7">
        <v>-13.228999999999999</v>
      </c>
      <c r="J91" s="5">
        <f t="shared" si="1"/>
        <v>-204.70799999999997</v>
      </c>
    </row>
    <row r="92" spans="2:10">
      <c r="B92" s="457"/>
      <c r="C92" s="317"/>
      <c r="D92" s="1132" t="s">
        <v>85</v>
      </c>
      <c r="E92" s="1132"/>
      <c r="F92" s="1157"/>
      <c r="G92" s="6">
        <v>-7.444</v>
      </c>
      <c r="H92" s="6">
        <v>-17.728000000000002</v>
      </c>
      <c r="I92" s="7">
        <v>-3.972</v>
      </c>
      <c r="J92" s="5">
        <f t="shared" si="1"/>
        <v>-29.144000000000002</v>
      </c>
    </row>
    <row r="93" spans="2:10" ht="15.75" thickBot="1">
      <c r="B93" s="466">
        <v>14</v>
      </c>
      <c r="C93" s="1269" t="s">
        <v>245</v>
      </c>
      <c r="D93" s="1127"/>
      <c r="E93" s="1127"/>
      <c r="F93" s="1270"/>
      <c r="G93" s="87">
        <v>1749.662</v>
      </c>
      <c r="H93" s="87">
        <v>851.17100000000005</v>
      </c>
      <c r="I93" s="87">
        <v>-193.958</v>
      </c>
      <c r="J93" s="5">
        <v>2406.875</v>
      </c>
    </row>
    <row r="95" spans="2:10">
      <c r="B95" s="90"/>
      <c r="G95" s="91"/>
      <c r="H95" s="91"/>
      <c r="I95" s="91"/>
      <c r="J95" s="91"/>
    </row>
    <row r="96" spans="2:10">
      <c r="G96" s="145"/>
      <c r="H96" s="145"/>
      <c r="I96" s="145"/>
      <c r="J96" s="145"/>
    </row>
    <row r="97" spans="7:10">
      <c r="G97" s="140"/>
      <c r="H97" s="140"/>
      <c r="I97" s="140"/>
      <c r="J97" s="140"/>
    </row>
    <row r="101" spans="7:10">
      <c r="G101" s="140"/>
      <c r="H101" s="140"/>
      <c r="I101" s="140"/>
      <c r="J101" s="140"/>
    </row>
    <row r="103" spans="7:10">
      <c r="G103" s="140"/>
      <c r="H103" s="140"/>
      <c r="I103" s="140"/>
      <c r="J103" s="140"/>
    </row>
  </sheetData>
  <mergeCells count="77">
    <mergeCell ref="C4:F4"/>
    <mergeCell ref="C5:F5"/>
    <mergeCell ref="D6:F6"/>
    <mergeCell ref="E7:F7"/>
    <mergeCell ref="E8:F8"/>
    <mergeCell ref="D9:F9"/>
    <mergeCell ref="D21:F21"/>
    <mergeCell ref="E22:F22"/>
    <mergeCell ref="E23:F23"/>
    <mergeCell ref="D25:F25"/>
    <mergeCell ref="D12:F12"/>
    <mergeCell ref="D13:F13"/>
    <mergeCell ref="E17:F17"/>
    <mergeCell ref="D18:F18"/>
    <mergeCell ref="E19:F19"/>
    <mergeCell ref="E20:F20"/>
    <mergeCell ref="C26:F26"/>
    <mergeCell ref="D27:F27"/>
    <mergeCell ref="E28:F28"/>
    <mergeCell ref="E29:F29"/>
    <mergeCell ref="D30:F30"/>
    <mergeCell ref="D32:F32"/>
    <mergeCell ref="D33:F33"/>
    <mergeCell ref="E39:F39"/>
    <mergeCell ref="D40:F40"/>
    <mergeCell ref="E41:F41"/>
    <mergeCell ref="E42:F42"/>
    <mergeCell ref="D43:F43"/>
    <mergeCell ref="E44:F44"/>
    <mergeCell ref="E45:F45"/>
    <mergeCell ref="C47:F47"/>
    <mergeCell ref="D49:F49"/>
    <mergeCell ref="E55:F55"/>
    <mergeCell ref="E56:F56"/>
    <mergeCell ref="D57:F57"/>
    <mergeCell ref="D58:F58"/>
    <mergeCell ref="C59:F59"/>
    <mergeCell ref="D50:F50"/>
    <mergeCell ref="C51:F51"/>
    <mergeCell ref="D52:F52"/>
    <mergeCell ref="E53:F53"/>
    <mergeCell ref="D54:F54"/>
    <mergeCell ref="C60:F60"/>
    <mergeCell ref="D61:F61"/>
    <mergeCell ref="D62:F62"/>
    <mergeCell ref="D63:F63"/>
    <mergeCell ref="C64:F64"/>
    <mergeCell ref="E76:F76"/>
    <mergeCell ref="D65:F65"/>
    <mergeCell ref="D66:F66"/>
    <mergeCell ref="D67:F67"/>
    <mergeCell ref="D68:F68"/>
    <mergeCell ref="D69:F69"/>
    <mergeCell ref="C93:F93"/>
    <mergeCell ref="D82:F82"/>
    <mergeCell ref="C83:F83"/>
    <mergeCell ref="C85:F85"/>
    <mergeCell ref="D86:F86"/>
    <mergeCell ref="D87:F87"/>
    <mergeCell ref="D88:F88"/>
    <mergeCell ref="D92:F92"/>
    <mergeCell ref="B2:I2"/>
    <mergeCell ref="H3:J3"/>
    <mergeCell ref="D89:F89"/>
    <mergeCell ref="D90:F90"/>
    <mergeCell ref="D91:F91"/>
    <mergeCell ref="D77:F77"/>
    <mergeCell ref="E78:F78"/>
    <mergeCell ref="E79:F79"/>
    <mergeCell ref="C80:F80"/>
    <mergeCell ref="D70:F70"/>
    <mergeCell ref="D81:F81"/>
    <mergeCell ref="D71:F71"/>
    <mergeCell ref="D72:F72"/>
    <mergeCell ref="C73:F73"/>
    <mergeCell ref="D74:F74"/>
    <mergeCell ref="E75:F75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31" workbookViewId="0">
      <selection activeCell="A61" sqref="A61:IV61"/>
    </sheetView>
  </sheetViews>
  <sheetFormatPr defaultRowHeight="15"/>
  <cols>
    <col min="1" max="1" width="2" customWidth="1"/>
    <col min="2" max="2" width="5" style="66" customWidth="1"/>
    <col min="3" max="3" width="3" customWidth="1"/>
    <col min="4" max="4" width="2" customWidth="1"/>
    <col min="5" max="5" width="63.5703125" customWidth="1"/>
    <col min="6" max="6" width="14.85546875" style="1" customWidth="1"/>
    <col min="7" max="7" width="11.5703125" style="1" customWidth="1"/>
    <col min="8" max="8" width="14.5703125" style="1" customWidth="1"/>
    <col min="9" max="9" width="12.85546875" customWidth="1"/>
  </cols>
  <sheetData>
    <row r="1" spans="1:12" s="478" customFormat="1">
      <c r="A1" s="475"/>
      <c r="B1" s="476"/>
      <c r="C1" s="476"/>
      <c r="D1" s="476"/>
      <c r="E1" s="476"/>
      <c r="F1" s="477"/>
      <c r="G1" s="477"/>
      <c r="H1" s="477"/>
    </row>
    <row r="2" spans="1:12" s="478" customFormat="1">
      <c r="A2" s="475"/>
      <c r="B2" s="1273" t="s">
        <v>253</v>
      </c>
      <c r="C2" s="1273"/>
      <c r="D2" s="1273"/>
      <c r="E2" s="1273"/>
      <c r="F2" s="1273"/>
      <c r="G2" s="1273"/>
      <c r="H2" s="1273"/>
    </row>
    <row r="3" spans="1:12" s="478" customFormat="1" ht="15.75" thickBot="1">
      <c r="A3" s="475"/>
      <c r="B3" s="477"/>
      <c r="C3" s="477"/>
      <c r="D3" s="477"/>
      <c r="E3" s="477"/>
      <c r="F3" s="477"/>
      <c r="G3" s="1340" t="s">
        <v>90</v>
      </c>
      <c r="H3" s="1340"/>
      <c r="I3" s="1340"/>
    </row>
    <row r="4" spans="1:12" ht="26.25" customHeight="1" thickBot="1">
      <c r="B4" s="355" t="s">
        <v>177</v>
      </c>
      <c r="C4" s="1245" t="s">
        <v>89</v>
      </c>
      <c r="D4" s="1246"/>
      <c r="E4" s="1246"/>
      <c r="F4" s="69" t="s">
        <v>91</v>
      </c>
      <c r="G4" s="69" t="s">
        <v>92</v>
      </c>
      <c r="H4" s="454" t="s">
        <v>93</v>
      </c>
      <c r="I4" s="453" t="s">
        <v>94</v>
      </c>
      <c r="J4" s="538"/>
      <c r="K4" s="538"/>
      <c r="L4" s="538"/>
    </row>
    <row r="5" spans="1:12" ht="15" customHeight="1">
      <c r="B5" s="455">
        <v>1</v>
      </c>
      <c r="C5" s="1248" t="s">
        <v>53</v>
      </c>
      <c r="D5" s="1136"/>
      <c r="E5" s="1136"/>
      <c r="F5" s="142">
        <v>13625.754000000001</v>
      </c>
      <c r="G5" s="142">
        <v>5681.9809999999998</v>
      </c>
      <c r="H5" s="456">
        <v>908.55200000000002</v>
      </c>
      <c r="I5" s="5">
        <v>20216.287</v>
      </c>
      <c r="J5" s="538"/>
      <c r="K5" s="539"/>
      <c r="L5" s="538"/>
    </row>
    <row r="6" spans="1:12" ht="15" customHeight="1">
      <c r="B6" s="457"/>
      <c r="C6" s="317"/>
      <c r="D6" s="1126" t="s">
        <v>98</v>
      </c>
      <c r="E6" s="1126"/>
      <c r="F6" s="6">
        <v>5626.3320000000003</v>
      </c>
      <c r="G6" s="6">
        <v>2403.326</v>
      </c>
      <c r="H6" s="7">
        <v>413.41199999999998</v>
      </c>
      <c r="I6" s="8">
        <v>8443.07</v>
      </c>
      <c r="J6" s="538"/>
      <c r="K6" s="538"/>
      <c r="L6" s="538"/>
    </row>
    <row r="7" spans="1:12" ht="15" customHeight="1">
      <c r="B7" s="458"/>
      <c r="C7" s="318"/>
      <c r="D7" s="20"/>
      <c r="E7" s="20" t="s">
        <v>99</v>
      </c>
      <c r="F7" s="6">
        <v>5587.4430000000002</v>
      </c>
      <c r="G7" s="6">
        <v>2374.4850000000001</v>
      </c>
      <c r="H7" s="7">
        <v>413.41199999999998</v>
      </c>
      <c r="I7" s="8">
        <v>8375.34</v>
      </c>
      <c r="J7" s="538"/>
      <c r="K7" s="538"/>
      <c r="L7" s="538"/>
    </row>
    <row r="8" spans="1:12" ht="15" customHeight="1">
      <c r="B8" s="458"/>
      <c r="C8" s="318"/>
      <c r="D8" s="20"/>
      <c r="E8" s="20" t="s">
        <v>100</v>
      </c>
      <c r="F8" s="6">
        <v>38.889000000000003</v>
      </c>
      <c r="G8" s="6">
        <v>28.841000000000001</v>
      </c>
      <c r="H8" s="7">
        <v>0</v>
      </c>
      <c r="I8" s="8">
        <v>67.73</v>
      </c>
      <c r="J8" s="538"/>
      <c r="K8" s="538"/>
      <c r="L8" s="538"/>
    </row>
    <row r="9" spans="1:12" ht="15" customHeight="1">
      <c r="B9" s="457"/>
      <c r="C9" s="317"/>
      <c r="D9" s="1126" t="s">
        <v>101</v>
      </c>
      <c r="E9" s="1126"/>
      <c r="F9" s="6">
        <v>963.84199999999998</v>
      </c>
      <c r="G9" s="6">
        <v>546.48599999999999</v>
      </c>
      <c r="H9" s="7">
        <v>73.367999999999995</v>
      </c>
      <c r="I9" s="8">
        <v>1583.6959999999999</v>
      </c>
      <c r="J9" s="538"/>
      <c r="K9" s="538"/>
      <c r="L9" s="538"/>
    </row>
    <row r="10" spans="1:12" ht="15" customHeight="1">
      <c r="B10" s="458"/>
      <c r="C10" s="318"/>
      <c r="D10" s="20"/>
      <c r="E10" s="20" t="s">
        <v>102</v>
      </c>
      <c r="F10" s="6">
        <v>930.053</v>
      </c>
      <c r="G10" s="6">
        <v>538.31899999999996</v>
      </c>
      <c r="H10" s="7">
        <v>73.367999999999995</v>
      </c>
      <c r="I10" s="8">
        <v>1541.74</v>
      </c>
      <c r="J10" s="538"/>
      <c r="K10" s="538"/>
      <c r="L10" s="538"/>
    </row>
    <row r="11" spans="1:12" ht="15" customHeight="1">
      <c r="B11" s="458"/>
      <c r="C11" s="318"/>
      <c r="D11" s="20"/>
      <c r="E11" s="20" t="s">
        <v>103</v>
      </c>
      <c r="F11" s="6">
        <v>33.789000000000001</v>
      </c>
      <c r="G11" s="6">
        <v>8.1669999999999998</v>
      </c>
      <c r="H11" s="7">
        <v>0</v>
      </c>
      <c r="I11" s="8">
        <v>41.956000000000003</v>
      </c>
      <c r="J11" s="538"/>
      <c r="K11" s="538"/>
      <c r="L11" s="538"/>
    </row>
    <row r="12" spans="1:12" ht="15" customHeight="1">
      <c r="B12" s="459"/>
      <c r="C12" s="320"/>
      <c r="D12" s="1128" t="s">
        <v>214</v>
      </c>
      <c r="E12" s="1128"/>
      <c r="F12" s="6">
        <v>6.8259999999999996</v>
      </c>
      <c r="G12" s="6">
        <v>1.494</v>
      </c>
      <c r="H12" s="7">
        <v>1.9390000000000001</v>
      </c>
      <c r="I12" s="8">
        <v>10.259</v>
      </c>
      <c r="J12" s="538"/>
      <c r="K12" s="538"/>
      <c r="L12" s="538"/>
    </row>
    <row r="13" spans="1:12" ht="15" customHeight="1">
      <c r="B13" s="457"/>
      <c r="C13" s="317"/>
      <c r="D13" s="1126" t="s">
        <v>105</v>
      </c>
      <c r="E13" s="1126"/>
      <c r="F13" s="6">
        <v>916.31299999999999</v>
      </c>
      <c r="G13" s="6">
        <v>415.61099999999999</v>
      </c>
      <c r="H13" s="7">
        <v>45.014000000000003</v>
      </c>
      <c r="I13" s="8">
        <v>1376.9380000000001</v>
      </c>
      <c r="J13" s="538"/>
      <c r="K13" s="538"/>
      <c r="L13" s="538"/>
    </row>
    <row r="14" spans="1:12" ht="15" customHeight="1">
      <c r="B14" s="458"/>
      <c r="C14" s="318"/>
      <c r="D14" s="20"/>
      <c r="E14" s="20" t="s">
        <v>106</v>
      </c>
      <c r="F14" s="6">
        <v>658.726</v>
      </c>
      <c r="G14" s="6">
        <v>226.511</v>
      </c>
      <c r="H14" s="7">
        <v>39.744999999999997</v>
      </c>
      <c r="I14" s="8">
        <v>924.98199999999997</v>
      </c>
      <c r="J14" s="538"/>
      <c r="K14" s="538"/>
      <c r="L14" s="538"/>
    </row>
    <row r="15" spans="1:12" ht="15" customHeight="1">
      <c r="B15" s="458"/>
      <c r="C15" s="318"/>
      <c r="D15" s="20"/>
      <c r="E15" s="20" t="s">
        <v>107</v>
      </c>
      <c r="F15" s="6">
        <v>250.92599999999999</v>
      </c>
      <c r="G15" s="6">
        <v>170.18</v>
      </c>
      <c r="H15" s="7">
        <v>2.7189999999999999</v>
      </c>
      <c r="I15" s="8">
        <v>423.82499999999999</v>
      </c>
      <c r="J15" s="538"/>
      <c r="K15" s="538"/>
      <c r="L15" s="538"/>
    </row>
    <row r="16" spans="1:12" ht="15" customHeight="1">
      <c r="B16" s="458"/>
      <c r="C16" s="318"/>
      <c r="D16" s="20"/>
      <c r="E16" s="20" t="s">
        <v>108</v>
      </c>
      <c r="F16" s="6">
        <v>5.9320000000000004</v>
      </c>
      <c r="G16" s="6">
        <v>0</v>
      </c>
      <c r="H16" s="7">
        <v>0</v>
      </c>
      <c r="I16" s="8">
        <v>5.9320000000000004</v>
      </c>
      <c r="J16" s="538"/>
      <c r="K16" s="538"/>
      <c r="L16" s="538"/>
    </row>
    <row r="17" spans="2:12" ht="15" customHeight="1">
      <c r="B17" s="458"/>
      <c r="C17" s="318"/>
      <c r="D17" s="20"/>
      <c r="E17" s="20" t="s">
        <v>109</v>
      </c>
      <c r="F17" s="6">
        <v>0.316</v>
      </c>
      <c r="G17" s="6">
        <v>0.20699999999999999</v>
      </c>
      <c r="H17" s="7">
        <v>0</v>
      </c>
      <c r="I17" s="8">
        <v>0.52300000000000002</v>
      </c>
      <c r="J17" s="538"/>
      <c r="K17" s="538"/>
      <c r="L17" s="538"/>
    </row>
    <row r="18" spans="2:12" ht="15" customHeight="1">
      <c r="B18" s="458"/>
      <c r="C18" s="318"/>
      <c r="D18" s="20"/>
      <c r="E18" s="537" t="s">
        <v>110</v>
      </c>
      <c r="F18" s="6">
        <v>0.41299999999999998</v>
      </c>
      <c r="G18" s="6">
        <v>18.713000000000001</v>
      </c>
      <c r="H18" s="7">
        <v>2.5499999999999998</v>
      </c>
      <c r="I18" s="8">
        <v>21.675999999999998</v>
      </c>
      <c r="J18" s="538"/>
      <c r="K18" s="538"/>
      <c r="L18" s="538"/>
    </row>
    <row r="19" spans="2:12" ht="15" customHeight="1">
      <c r="B19" s="457"/>
      <c r="C19" s="318"/>
      <c r="D19" s="1126" t="s">
        <v>111</v>
      </c>
      <c r="E19" s="1126"/>
      <c r="F19" s="6">
        <v>5506.3590000000004</v>
      </c>
      <c r="G19" s="6">
        <v>1918.03</v>
      </c>
      <c r="H19" s="7">
        <v>337.41699999999997</v>
      </c>
      <c r="I19" s="8">
        <v>7761.8059999999996</v>
      </c>
      <c r="J19" s="538"/>
      <c r="K19" s="538"/>
      <c r="L19" s="538"/>
    </row>
    <row r="20" spans="2:12" ht="15" customHeight="1">
      <c r="B20" s="458"/>
      <c r="C20" s="318"/>
      <c r="D20" s="20"/>
      <c r="E20" s="20" t="s">
        <v>112</v>
      </c>
      <c r="F20" s="6">
        <v>11.913</v>
      </c>
      <c r="G20" s="6">
        <v>264.23099999999999</v>
      </c>
      <c r="H20" s="7">
        <v>3.399</v>
      </c>
      <c r="I20" s="8">
        <v>279.54300000000001</v>
      </c>
      <c r="J20" s="538"/>
      <c r="K20" s="538"/>
      <c r="L20" s="538"/>
    </row>
    <row r="21" spans="2:12" ht="15" customHeight="1">
      <c r="B21" s="458"/>
      <c r="C21" s="318"/>
      <c r="D21" s="20"/>
      <c r="E21" s="541" t="s">
        <v>215</v>
      </c>
      <c r="F21" s="6">
        <v>5494.4459999999999</v>
      </c>
      <c r="G21" s="6">
        <v>1653.799</v>
      </c>
      <c r="H21" s="7">
        <v>334.01799999999997</v>
      </c>
      <c r="I21" s="8">
        <v>7482.2629999999999</v>
      </c>
      <c r="J21" s="538"/>
      <c r="K21" s="538"/>
      <c r="L21" s="538"/>
    </row>
    <row r="22" spans="2:12" ht="15" customHeight="1">
      <c r="B22" s="457"/>
      <c r="C22" s="318"/>
      <c r="D22" s="1126" t="s">
        <v>114</v>
      </c>
      <c r="E22" s="1126"/>
      <c r="F22" s="6">
        <v>80.828999999999994</v>
      </c>
      <c r="G22" s="6">
        <v>22.58</v>
      </c>
      <c r="H22" s="7">
        <v>0.35599999999999998</v>
      </c>
      <c r="I22" s="8">
        <v>103.765</v>
      </c>
      <c r="J22" s="538"/>
      <c r="K22" s="538"/>
      <c r="L22" s="538"/>
    </row>
    <row r="23" spans="2:12" ht="15" customHeight="1">
      <c r="B23" s="458"/>
      <c r="C23" s="318"/>
      <c r="D23" s="20"/>
      <c r="E23" s="542" t="s">
        <v>216</v>
      </c>
      <c r="F23" s="6">
        <v>20.372</v>
      </c>
      <c r="G23" s="6">
        <v>20.210999999999999</v>
      </c>
      <c r="H23" s="7">
        <v>0</v>
      </c>
      <c r="I23" s="8">
        <v>40.582999999999998</v>
      </c>
      <c r="J23" s="538"/>
      <c r="K23" s="538"/>
      <c r="L23" s="538"/>
    </row>
    <row r="24" spans="2:12" ht="15" customHeight="1">
      <c r="B24" s="458"/>
      <c r="C24" s="318"/>
      <c r="D24" s="20"/>
      <c r="E24" s="542" t="s">
        <v>219</v>
      </c>
      <c r="F24" s="6">
        <v>60.313000000000002</v>
      </c>
      <c r="G24" s="6">
        <v>1.337</v>
      </c>
      <c r="H24" s="7">
        <v>0.32900000000000001</v>
      </c>
      <c r="I24" s="8">
        <v>61.978999999999999</v>
      </c>
      <c r="J24" s="538"/>
      <c r="K24" s="538"/>
      <c r="L24" s="538"/>
    </row>
    <row r="25" spans="2:12" ht="15" customHeight="1">
      <c r="B25" s="458"/>
      <c r="C25" s="318"/>
      <c r="D25" s="20"/>
      <c r="E25" s="541" t="s">
        <v>220</v>
      </c>
      <c r="F25" s="6">
        <v>0.14399999999999999</v>
      </c>
      <c r="G25" s="6">
        <v>1.032</v>
      </c>
      <c r="H25" s="7">
        <v>2.7E-2</v>
      </c>
      <c r="I25" s="8">
        <v>1.2030000000000001</v>
      </c>
      <c r="J25" s="538"/>
      <c r="K25" s="538"/>
      <c r="L25" s="538"/>
    </row>
    <row r="26" spans="2:12" ht="15" customHeight="1">
      <c r="B26" s="458"/>
      <c r="C26" s="318"/>
      <c r="D26" s="1338" t="s">
        <v>119</v>
      </c>
      <c r="E26" s="1338"/>
      <c r="F26" s="6">
        <v>525.25300000000004</v>
      </c>
      <c r="G26" s="6">
        <v>374.45400000000001</v>
      </c>
      <c r="H26" s="7">
        <v>37.045999999999999</v>
      </c>
      <c r="I26" s="8">
        <v>936.75300000000004</v>
      </c>
      <c r="J26" s="538"/>
      <c r="K26" s="538"/>
      <c r="L26" s="538"/>
    </row>
    <row r="27" spans="2:12" ht="15" customHeight="1">
      <c r="B27" s="461">
        <v>2</v>
      </c>
      <c r="C27" s="1143" t="s">
        <v>120</v>
      </c>
      <c r="D27" s="1129"/>
      <c r="E27" s="1129"/>
      <c r="F27" s="80">
        <v>-4804.4719999999998</v>
      </c>
      <c r="G27" s="80">
        <v>-2015.0029999999999</v>
      </c>
      <c r="H27" s="81">
        <v>-313.50900000000001</v>
      </c>
      <c r="I27" s="8">
        <v>-7132.9840000000004</v>
      </c>
      <c r="J27" s="538"/>
      <c r="K27" s="538"/>
      <c r="L27" s="538"/>
    </row>
    <row r="28" spans="2:12" ht="15" customHeight="1">
      <c r="B28" s="457"/>
      <c r="C28" s="317"/>
      <c r="D28" s="1126" t="s">
        <v>98</v>
      </c>
      <c r="E28" s="1126"/>
      <c r="F28" s="6">
        <v>-514.67700000000002</v>
      </c>
      <c r="G28" s="6">
        <v>-193.773</v>
      </c>
      <c r="H28" s="7">
        <v>-35.539000000000001</v>
      </c>
      <c r="I28" s="8">
        <v>-743.98900000000003</v>
      </c>
      <c r="J28" s="538"/>
      <c r="K28" s="538"/>
      <c r="L28" s="538"/>
    </row>
    <row r="29" spans="2:12" ht="15" customHeight="1">
      <c r="B29" s="458"/>
      <c r="C29" s="318"/>
      <c r="D29" s="20"/>
      <c r="E29" s="20" t="s">
        <v>99</v>
      </c>
      <c r="F29" s="6">
        <v>-505.596</v>
      </c>
      <c r="G29" s="6">
        <v>-186.209</v>
      </c>
      <c r="H29" s="7">
        <v>-35.521999999999998</v>
      </c>
      <c r="I29" s="8">
        <v>-727.327</v>
      </c>
      <c r="J29" s="538"/>
      <c r="K29" s="538"/>
      <c r="L29" s="538"/>
    </row>
    <row r="30" spans="2:12" ht="15" customHeight="1">
      <c r="B30" s="458"/>
      <c r="C30" s="318"/>
      <c r="D30" s="20"/>
      <c r="E30" s="20" t="s">
        <v>100</v>
      </c>
      <c r="F30" s="6">
        <v>-9.0809999999999995</v>
      </c>
      <c r="G30" s="6">
        <v>-7.5640000000000001</v>
      </c>
      <c r="H30" s="7">
        <v>-1.7000000000000001E-2</v>
      </c>
      <c r="I30" s="8">
        <v>-16.661999999999999</v>
      </c>
      <c r="J30" s="538"/>
      <c r="K30" s="538"/>
      <c r="L30" s="538"/>
    </row>
    <row r="31" spans="2:12" ht="15" customHeight="1">
      <c r="B31" s="457"/>
      <c r="C31" s="317"/>
      <c r="D31" s="1126" t="s">
        <v>101</v>
      </c>
      <c r="E31" s="1126"/>
      <c r="F31" s="6">
        <v>-11.773</v>
      </c>
      <c r="G31" s="6">
        <v>-9.5630000000000006</v>
      </c>
      <c r="H31" s="7">
        <v>-0.999</v>
      </c>
      <c r="I31" s="8">
        <v>-22.335000000000001</v>
      </c>
      <c r="J31" s="538"/>
      <c r="K31" s="538"/>
      <c r="L31" s="538"/>
    </row>
    <row r="32" spans="2:12" ht="15" customHeight="1">
      <c r="B32" s="458"/>
      <c r="C32" s="318"/>
      <c r="D32" s="20"/>
      <c r="E32" s="20" t="s">
        <v>102</v>
      </c>
      <c r="F32" s="6">
        <v>-11.759</v>
      </c>
      <c r="G32" s="6">
        <v>-9.5579999999999998</v>
      </c>
      <c r="H32" s="7">
        <v>-0.999</v>
      </c>
      <c r="I32" s="8">
        <v>-22.315999999999999</v>
      </c>
      <c r="J32" s="538"/>
      <c r="K32" s="538"/>
      <c r="L32" s="538"/>
    </row>
    <row r="33" spans="2:12" ht="15" customHeight="1">
      <c r="B33" s="458"/>
      <c r="C33" s="318"/>
      <c r="D33" s="20"/>
      <c r="E33" s="20" t="s">
        <v>103</v>
      </c>
      <c r="F33" s="6">
        <v>-1.4E-2</v>
      </c>
      <c r="G33" s="6">
        <v>-5.0000000000000001E-3</v>
      </c>
      <c r="H33" s="7">
        <v>0</v>
      </c>
      <c r="I33" s="8">
        <v>-1.9E-2</v>
      </c>
      <c r="J33" s="538"/>
      <c r="K33" s="538"/>
      <c r="L33" s="538"/>
    </row>
    <row r="34" spans="2:12" ht="15" customHeight="1">
      <c r="B34" s="459"/>
      <c r="C34" s="320"/>
      <c r="D34" s="1128" t="s">
        <v>214</v>
      </c>
      <c r="E34" s="1128"/>
      <c r="F34" s="6">
        <v>-36.371000000000002</v>
      </c>
      <c r="G34" s="6">
        <v>-20.809000000000001</v>
      </c>
      <c r="H34" s="7">
        <v>-3.552</v>
      </c>
      <c r="I34" s="8">
        <v>-60.731999999999999</v>
      </c>
      <c r="J34" s="538"/>
      <c r="K34" s="538"/>
      <c r="L34" s="538"/>
    </row>
    <row r="35" spans="2:12" ht="15" customHeight="1">
      <c r="B35" s="457"/>
      <c r="C35" s="317"/>
      <c r="D35" s="1126" t="s">
        <v>105</v>
      </c>
      <c r="E35" s="1126"/>
      <c r="F35" s="6">
        <v>-493.05799999999999</v>
      </c>
      <c r="G35" s="6">
        <v>-291.56099999999998</v>
      </c>
      <c r="H35" s="7">
        <v>-72.683999999999997</v>
      </c>
      <c r="I35" s="8">
        <v>-857.303</v>
      </c>
      <c r="J35" s="538"/>
      <c r="K35" s="538"/>
      <c r="L35" s="538"/>
    </row>
    <row r="36" spans="2:12" ht="15" customHeight="1">
      <c r="B36" s="458"/>
      <c r="C36" s="318"/>
      <c r="D36" s="20"/>
      <c r="E36" s="20" t="s">
        <v>106</v>
      </c>
      <c r="F36" s="6">
        <v>-0.878</v>
      </c>
      <c r="G36" s="6">
        <v>-0.46899999999999997</v>
      </c>
      <c r="H36" s="7">
        <v>-6.2E-2</v>
      </c>
      <c r="I36" s="8">
        <v>-1.409</v>
      </c>
      <c r="J36" s="538"/>
      <c r="K36" s="538"/>
      <c r="L36" s="538"/>
    </row>
    <row r="37" spans="2:12" ht="15" customHeight="1">
      <c r="B37" s="458"/>
      <c r="C37" s="318"/>
      <c r="D37" s="20"/>
      <c r="E37" s="20" t="s">
        <v>107</v>
      </c>
      <c r="F37" s="462">
        <v>-336.27499999999998</v>
      </c>
      <c r="G37" s="462">
        <v>-65.2</v>
      </c>
      <c r="H37" s="463">
        <v>-13.743</v>
      </c>
      <c r="I37" s="8">
        <v>-415.21800000000002</v>
      </c>
      <c r="J37" s="538"/>
      <c r="K37" s="538"/>
      <c r="L37" s="538"/>
    </row>
    <row r="38" spans="2:12" ht="15" customHeight="1">
      <c r="B38" s="458"/>
      <c r="C38" s="318"/>
      <c r="D38" s="20"/>
      <c r="E38" s="20" t="s">
        <v>108</v>
      </c>
      <c r="F38" s="6">
        <v>-2.5649999999999999</v>
      </c>
      <c r="G38" s="6">
        <v>-1.8979999999999999</v>
      </c>
      <c r="H38" s="7">
        <v>-0.55000000000000004</v>
      </c>
      <c r="I38" s="8">
        <v>-5.0129999999999999</v>
      </c>
      <c r="J38" s="538"/>
      <c r="K38" s="538"/>
      <c r="L38" s="538"/>
    </row>
    <row r="39" spans="2:12" ht="15" customHeight="1">
      <c r="B39" s="458"/>
      <c r="C39" s="318"/>
      <c r="D39" s="20"/>
      <c r="E39" s="20" t="s">
        <v>109</v>
      </c>
      <c r="F39" s="6">
        <v>-71.41</v>
      </c>
      <c r="G39" s="6">
        <v>-88.350999999999999</v>
      </c>
      <c r="H39" s="7">
        <v>-16.306999999999999</v>
      </c>
      <c r="I39" s="8">
        <v>-176.06800000000001</v>
      </c>
      <c r="J39" s="538"/>
      <c r="K39" s="538"/>
      <c r="L39" s="538"/>
    </row>
    <row r="40" spans="2:12" ht="15" customHeight="1">
      <c r="B40" s="458"/>
      <c r="C40" s="318"/>
      <c r="D40" s="20"/>
      <c r="E40" s="20" t="s">
        <v>46</v>
      </c>
      <c r="F40" s="6">
        <v>-59.009</v>
      </c>
      <c r="G40" s="6">
        <v>-92.457999999999998</v>
      </c>
      <c r="H40" s="7">
        <v>-22.276</v>
      </c>
      <c r="I40" s="8">
        <v>-173.74299999999999</v>
      </c>
      <c r="J40" s="538"/>
      <c r="K40" s="538"/>
      <c r="L40" s="538"/>
    </row>
    <row r="41" spans="2:12" ht="15" customHeight="1">
      <c r="B41" s="458"/>
      <c r="C41" s="318"/>
      <c r="D41" s="20"/>
      <c r="E41" s="537" t="s">
        <v>110</v>
      </c>
      <c r="F41" s="6">
        <v>-22.920999999999999</v>
      </c>
      <c r="G41" s="6">
        <v>-43.185000000000002</v>
      </c>
      <c r="H41" s="7">
        <v>-19.745999999999999</v>
      </c>
      <c r="I41" s="8">
        <v>-85.852000000000004</v>
      </c>
      <c r="J41" s="538"/>
      <c r="K41" s="538"/>
      <c r="L41" s="538"/>
    </row>
    <row r="42" spans="2:12" ht="15" customHeight="1">
      <c r="B42" s="457"/>
      <c r="C42" s="318"/>
      <c r="D42" s="1126" t="s">
        <v>111</v>
      </c>
      <c r="E42" s="1126"/>
      <c r="F42" s="6">
        <v>-3215.694</v>
      </c>
      <c r="G42" s="6">
        <v>-1053.279</v>
      </c>
      <c r="H42" s="7">
        <v>-186.93100000000001</v>
      </c>
      <c r="I42" s="8">
        <v>-4455.9040000000005</v>
      </c>
      <c r="J42" s="538"/>
      <c r="K42" s="538"/>
      <c r="L42" s="538"/>
    </row>
    <row r="43" spans="2:12" ht="15" customHeight="1">
      <c r="B43" s="458"/>
      <c r="C43" s="318"/>
      <c r="D43" s="20"/>
      <c r="E43" s="20" t="s">
        <v>112</v>
      </c>
      <c r="F43" s="6">
        <v>-1.7370000000000001</v>
      </c>
      <c r="G43" s="6">
        <v>-0.83899999999999997</v>
      </c>
      <c r="H43" s="7">
        <v>-0.28399999999999997</v>
      </c>
      <c r="I43" s="8">
        <v>-2.86</v>
      </c>
      <c r="J43" s="538"/>
      <c r="K43" s="538"/>
      <c r="L43" s="538"/>
    </row>
    <row r="44" spans="2:12" ht="15" customHeight="1">
      <c r="B44" s="458"/>
      <c r="C44" s="318"/>
      <c r="D44" s="20"/>
      <c r="E44" s="541" t="s">
        <v>215</v>
      </c>
      <c r="F44" s="6">
        <v>-3213.9569999999999</v>
      </c>
      <c r="G44" s="6">
        <v>-1052.44</v>
      </c>
      <c r="H44" s="7">
        <v>-186.64699999999999</v>
      </c>
      <c r="I44" s="8">
        <v>-4453.0439999999999</v>
      </c>
      <c r="J44" s="538"/>
      <c r="K44" s="538"/>
      <c r="L44" s="538"/>
    </row>
    <row r="45" spans="2:12" ht="15" customHeight="1">
      <c r="B45" s="457"/>
      <c r="C45" s="318"/>
      <c r="D45" s="1126" t="s">
        <v>114</v>
      </c>
      <c r="E45" s="1126"/>
      <c r="F45" s="6">
        <v>-532.899</v>
      </c>
      <c r="G45" s="6">
        <v>-446.01799999999997</v>
      </c>
      <c r="H45" s="7">
        <v>-13.804</v>
      </c>
      <c r="I45" s="8">
        <v>-992.721</v>
      </c>
      <c r="J45" s="538"/>
      <c r="K45" s="538"/>
      <c r="L45" s="538"/>
    </row>
    <row r="46" spans="2:12" ht="15" customHeight="1">
      <c r="B46" s="458"/>
      <c r="C46" s="318"/>
      <c r="D46" s="20"/>
      <c r="E46" s="542" t="s">
        <v>221</v>
      </c>
      <c r="F46" s="6">
        <v>-1.8580000000000001</v>
      </c>
      <c r="G46" s="6">
        <v>-48.179000000000002</v>
      </c>
      <c r="H46" s="7">
        <v>-2.17</v>
      </c>
      <c r="I46" s="8">
        <v>-52.207000000000001</v>
      </c>
      <c r="J46" s="538"/>
      <c r="K46" s="538"/>
      <c r="L46" s="538"/>
    </row>
    <row r="47" spans="2:12" ht="15" customHeight="1">
      <c r="B47" s="458"/>
      <c r="C47" s="318"/>
      <c r="D47" s="20"/>
      <c r="E47" s="537" t="s">
        <v>217</v>
      </c>
      <c r="F47" s="6">
        <v>-0.40600000000000003</v>
      </c>
      <c r="G47" s="6">
        <v>-0.14599999999999999</v>
      </c>
      <c r="H47" s="7">
        <v>-4.0000000000000001E-3</v>
      </c>
      <c r="I47" s="8">
        <v>-0.55600000000000005</v>
      </c>
      <c r="J47" s="538"/>
      <c r="K47" s="538"/>
      <c r="L47" s="538"/>
    </row>
    <row r="48" spans="2:12" ht="15" customHeight="1">
      <c r="B48" s="458"/>
      <c r="C48" s="318"/>
      <c r="D48" s="20"/>
      <c r="E48" s="542" t="s">
        <v>219</v>
      </c>
      <c r="F48" s="6">
        <v>-415.56599999999997</v>
      </c>
      <c r="G48" s="6">
        <v>-379.82</v>
      </c>
      <c r="H48" s="7">
        <v>-7.1630000000000003</v>
      </c>
      <c r="I48" s="8">
        <v>-802.54899999999998</v>
      </c>
      <c r="J48" s="538"/>
      <c r="K48" s="538"/>
      <c r="L48" s="538"/>
    </row>
    <row r="49" spans="2:12" ht="15" customHeight="1">
      <c r="B49" s="458"/>
      <c r="C49" s="318"/>
      <c r="D49" s="20"/>
      <c r="E49" s="541" t="s">
        <v>220</v>
      </c>
      <c r="F49" s="6">
        <v>-115.04600000000001</v>
      </c>
      <c r="G49" s="6">
        <v>-17.786999999999999</v>
      </c>
      <c r="H49" s="7">
        <v>-4.4669999999999996</v>
      </c>
      <c r="I49" s="8">
        <v>-137.30000000000001</v>
      </c>
      <c r="J49" s="538"/>
      <c r="K49" s="538"/>
      <c r="L49" s="538"/>
    </row>
    <row r="50" spans="2:12" ht="15" customHeight="1">
      <c r="B50" s="461">
        <v>3</v>
      </c>
      <c r="C50" s="1143" t="s">
        <v>121</v>
      </c>
      <c r="D50" s="1129"/>
      <c r="E50" s="1129"/>
      <c r="F50" s="80">
        <v>8821.2819999999992</v>
      </c>
      <c r="G50" s="80">
        <v>3666.9780000000001</v>
      </c>
      <c r="H50" s="81">
        <v>595.04300000000001</v>
      </c>
      <c r="I50" s="8">
        <v>13083.303</v>
      </c>
      <c r="J50" s="538"/>
      <c r="K50" s="538"/>
      <c r="L50" s="538"/>
    </row>
    <row r="51" spans="2:12" ht="15" customHeight="1">
      <c r="B51" s="461">
        <v>4</v>
      </c>
      <c r="C51" s="323" t="s">
        <v>222</v>
      </c>
      <c r="D51" s="82"/>
      <c r="E51" s="82"/>
      <c r="F51" s="80">
        <v>3008.779</v>
      </c>
      <c r="G51" s="80">
        <v>916.08699999999999</v>
      </c>
      <c r="H51" s="81">
        <v>192.78100000000001</v>
      </c>
      <c r="I51" s="8">
        <v>4117.6469999999999</v>
      </c>
      <c r="J51" s="538"/>
      <c r="K51" s="538"/>
      <c r="L51" s="538"/>
    </row>
    <row r="52" spans="2:12" ht="15" customHeight="1">
      <c r="B52" s="457"/>
      <c r="C52" s="318"/>
      <c r="D52" s="1126" t="s">
        <v>161</v>
      </c>
      <c r="E52" s="1126"/>
      <c r="F52" s="6">
        <v>3681.306</v>
      </c>
      <c r="G52" s="6">
        <v>1397.327</v>
      </c>
      <c r="H52" s="7">
        <v>257.20499999999998</v>
      </c>
      <c r="I52" s="8">
        <v>5335.8379999999997</v>
      </c>
      <c r="J52" s="538"/>
      <c r="K52" s="538"/>
      <c r="L52" s="538"/>
    </row>
    <row r="53" spans="2:12" ht="15" customHeight="1">
      <c r="B53" s="457"/>
      <c r="C53" s="318"/>
      <c r="D53" s="1126" t="s">
        <v>162</v>
      </c>
      <c r="E53" s="1126"/>
      <c r="F53" s="6">
        <v>-672.52700000000004</v>
      </c>
      <c r="G53" s="6">
        <v>-481.24</v>
      </c>
      <c r="H53" s="7">
        <v>-64.424000000000007</v>
      </c>
      <c r="I53" s="8">
        <v>-1218.191</v>
      </c>
      <c r="J53" s="538"/>
      <c r="K53" s="538"/>
      <c r="L53" s="538"/>
    </row>
    <row r="54" spans="2:12" ht="15" customHeight="1">
      <c r="B54" s="461">
        <v>5</v>
      </c>
      <c r="C54" s="1259" t="s">
        <v>180</v>
      </c>
      <c r="D54" s="1260"/>
      <c r="E54" s="1260"/>
      <c r="F54" s="80">
        <v>15.298</v>
      </c>
      <c r="G54" s="80">
        <v>10.302</v>
      </c>
      <c r="H54" s="81">
        <v>1.2929999999999999</v>
      </c>
      <c r="I54" s="8">
        <v>26.893000000000001</v>
      </c>
      <c r="J54" s="538"/>
      <c r="K54" s="538"/>
      <c r="L54" s="538"/>
    </row>
    <row r="55" spans="2:12" ht="15" customHeight="1">
      <c r="B55" s="457"/>
      <c r="C55" s="318"/>
      <c r="D55" s="1128" t="s">
        <v>191</v>
      </c>
      <c r="E55" s="1128"/>
      <c r="F55" s="6">
        <v>14.648999999999999</v>
      </c>
      <c r="G55" s="6">
        <v>0.153</v>
      </c>
      <c r="H55" s="7">
        <v>0.98599999999999999</v>
      </c>
      <c r="I55" s="8">
        <v>15.788</v>
      </c>
      <c r="J55" s="538"/>
      <c r="K55" s="538"/>
      <c r="L55" s="538"/>
    </row>
    <row r="56" spans="2:12" ht="15" customHeight="1">
      <c r="B56" s="458"/>
      <c r="C56" s="318"/>
      <c r="D56" s="20"/>
      <c r="E56" s="20" t="s">
        <v>30</v>
      </c>
      <c r="F56" s="6">
        <v>0</v>
      </c>
      <c r="G56" s="6">
        <v>1.7000000000000001E-2</v>
      </c>
      <c r="H56" s="7">
        <v>0</v>
      </c>
      <c r="I56" s="8">
        <v>1.7000000000000001E-2</v>
      </c>
      <c r="J56" s="538"/>
      <c r="K56" s="538"/>
      <c r="L56" s="538"/>
    </row>
    <row r="57" spans="2:12" ht="15" customHeight="1">
      <c r="B57" s="458"/>
      <c r="C57" s="318"/>
      <c r="D57" s="20"/>
      <c r="E57" s="20" t="s">
        <v>31</v>
      </c>
      <c r="F57" s="6">
        <v>14.648999999999999</v>
      </c>
      <c r="G57" s="6">
        <v>0.13600000000000001</v>
      </c>
      <c r="H57" s="7">
        <v>0.98599999999999999</v>
      </c>
      <c r="I57" s="8">
        <v>15.771000000000001</v>
      </c>
      <c r="J57" s="538"/>
      <c r="K57" s="538"/>
      <c r="L57" s="538"/>
    </row>
    <row r="58" spans="2:12" ht="15" customHeight="1">
      <c r="B58" s="457"/>
      <c r="C58" s="317"/>
      <c r="D58" s="1334" t="s">
        <v>223</v>
      </c>
      <c r="E58" s="1334"/>
      <c r="F58" s="6">
        <v>-5.1420000000000003</v>
      </c>
      <c r="G58" s="6">
        <v>9.3729999999999993</v>
      </c>
      <c r="H58" s="7">
        <v>0</v>
      </c>
      <c r="I58" s="8">
        <v>4.2309999999999999</v>
      </c>
      <c r="J58" s="538"/>
      <c r="K58" s="538"/>
      <c r="L58" s="538"/>
    </row>
    <row r="59" spans="2:12" ht="15" customHeight="1">
      <c r="B59" s="458"/>
      <c r="C59" s="318"/>
      <c r="D59" s="20"/>
      <c r="E59" s="20" t="s">
        <v>30</v>
      </c>
      <c r="F59" s="6">
        <v>-5.1420000000000003</v>
      </c>
      <c r="G59" s="6">
        <v>0</v>
      </c>
      <c r="H59" s="7">
        <v>0</v>
      </c>
      <c r="I59" s="8">
        <v>-5.1420000000000003</v>
      </c>
      <c r="J59" s="538"/>
      <c r="K59" s="538"/>
      <c r="L59" s="538"/>
    </row>
    <row r="60" spans="2:12" ht="15" customHeight="1">
      <c r="B60" s="458"/>
      <c r="C60" s="318"/>
      <c r="D60" s="20"/>
      <c r="E60" s="20" t="s">
        <v>31</v>
      </c>
      <c r="F60" s="6">
        <v>0</v>
      </c>
      <c r="G60" s="6">
        <v>9.3729999999999993</v>
      </c>
      <c r="H60" s="7">
        <v>0</v>
      </c>
      <c r="I60" s="8">
        <v>9.3729999999999993</v>
      </c>
      <c r="J60" s="538"/>
      <c r="K60" s="538"/>
      <c r="L60" s="538"/>
    </row>
    <row r="61" spans="2:12" ht="15" customHeight="1">
      <c r="B61" s="457"/>
      <c r="C61" s="317"/>
      <c r="D61" s="1128" t="s">
        <v>249</v>
      </c>
      <c r="E61" s="1128"/>
      <c r="F61" s="6">
        <v>2.5529999999999999</v>
      </c>
      <c r="G61" s="6">
        <v>0.26600000000000001</v>
      </c>
      <c r="H61" s="7">
        <v>0.307</v>
      </c>
      <c r="I61" s="8">
        <v>3.1259999999999999</v>
      </c>
      <c r="J61" s="538"/>
      <c r="K61" s="538"/>
      <c r="L61" s="538"/>
    </row>
    <row r="62" spans="2:12" ht="15" customHeight="1">
      <c r="B62" s="457"/>
      <c r="C62" s="317"/>
      <c r="D62" s="1334" t="s">
        <v>224</v>
      </c>
      <c r="E62" s="1334"/>
      <c r="F62" s="6">
        <v>3.238</v>
      </c>
      <c r="G62" s="6">
        <v>0.51</v>
      </c>
      <c r="H62" s="7">
        <v>0</v>
      </c>
      <c r="I62" s="8">
        <v>3.7480000000000002</v>
      </c>
      <c r="J62" s="538"/>
      <c r="K62" s="538"/>
      <c r="L62" s="538"/>
    </row>
    <row r="63" spans="2:12" ht="15" customHeight="1">
      <c r="B63" s="461">
        <v>6</v>
      </c>
      <c r="C63" s="1256" t="s">
        <v>225</v>
      </c>
      <c r="D63" s="1257"/>
      <c r="E63" s="1257"/>
      <c r="F63" s="80">
        <v>0</v>
      </c>
      <c r="G63" s="80">
        <v>0</v>
      </c>
      <c r="H63" s="81">
        <v>0</v>
      </c>
      <c r="I63" s="8">
        <v>0</v>
      </c>
      <c r="J63" s="538"/>
      <c r="K63" s="538"/>
      <c r="L63" s="538"/>
    </row>
    <row r="64" spans="2:12" ht="15" customHeight="1">
      <c r="B64" s="461">
        <v>7</v>
      </c>
      <c r="C64" s="1256" t="s">
        <v>229</v>
      </c>
      <c r="D64" s="1257"/>
      <c r="E64" s="1257"/>
      <c r="F64" s="80">
        <v>451.084</v>
      </c>
      <c r="G64" s="80">
        <v>136.85300000000001</v>
      </c>
      <c r="H64" s="81">
        <v>34.146999999999998</v>
      </c>
      <c r="I64" s="8">
        <v>622.08399999999995</v>
      </c>
      <c r="J64" s="538"/>
      <c r="K64" s="538"/>
      <c r="L64" s="538"/>
    </row>
    <row r="65" spans="2:12" ht="15" customHeight="1">
      <c r="B65" s="457"/>
      <c r="C65" s="317"/>
      <c r="D65" s="1126" t="s">
        <v>129</v>
      </c>
      <c r="E65" s="1126"/>
      <c r="F65" s="6">
        <v>481.61900000000003</v>
      </c>
      <c r="G65" s="6">
        <v>180.98099999999999</v>
      </c>
      <c r="H65" s="7">
        <v>30.062999999999999</v>
      </c>
      <c r="I65" s="8">
        <v>692.66300000000001</v>
      </c>
      <c r="J65" s="538"/>
      <c r="K65" s="538"/>
      <c r="L65" s="538"/>
    </row>
    <row r="66" spans="2:12" ht="15" customHeight="1">
      <c r="B66" s="457"/>
      <c r="C66" s="317"/>
      <c r="D66" s="1126" t="s">
        <v>130</v>
      </c>
      <c r="E66" s="1126"/>
      <c r="F66" s="6">
        <v>-61.56</v>
      </c>
      <c r="G66" s="6">
        <v>-67.703999999999994</v>
      </c>
      <c r="H66" s="7">
        <v>3.7909999999999999</v>
      </c>
      <c r="I66" s="8">
        <v>-125.473</v>
      </c>
      <c r="J66" s="538"/>
      <c r="K66" s="538"/>
      <c r="L66" s="538"/>
    </row>
    <row r="67" spans="2:12" ht="15" customHeight="1">
      <c r="B67" s="457"/>
      <c r="C67" s="317"/>
      <c r="D67" s="1336" t="s">
        <v>230</v>
      </c>
      <c r="E67" s="1336"/>
      <c r="F67" s="6">
        <v>31.024999999999999</v>
      </c>
      <c r="G67" s="6">
        <v>23.576000000000001</v>
      </c>
      <c r="H67" s="7">
        <v>0.29299999999999998</v>
      </c>
      <c r="I67" s="8">
        <v>54.893999999999998</v>
      </c>
      <c r="J67" s="538"/>
      <c r="K67" s="538"/>
      <c r="L67" s="538"/>
    </row>
    <row r="68" spans="2:12" ht="15" customHeight="1">
      <c r="B68" s="461">
        <v>8</v>
      </c>
      <c r="C68" s="1143" t="s">
        <v>132</v>
      </c>
      <c r="D68" s="1129"/>
      <c r="E68" s="1129"/>
      <c r="F68" s="80">
        <v>930.71199999999999</v>
      </c>
      <c r="G68" s="80">
        <v>535.07500000000005</v>
      </c>
      <c r="H68" s="81">
        <v>85.977999999999994</v>
      </c>
      <c r="I68" s="8">
        <v>1551.7650000000001</v>
      </c>
      <c r="J68" s="538"/>
      <c r="K68" s="538"/>
      <c r="L68" s="538"/>
    </row>
    <row r="69" spans="2:12" ht="15" customHeight="1">
      <c r="B69" s="457"/>
      <c r="C69" s="317"/>
      <c r="D69" s="1334" t="s">
        <v>231</v>
      </c>
      <c r="E69" s="1334"/>
      <c r="F69" s="6">
        <v>80.153999999999996</v>
      </c>
      <c r="G69" s="6">
        <v>20.077999999999999</v>
      </c>
      <c r="H69" s="7">
        <v>7.4640000000000004</v>
      </c>
      <c r="I69" s="8">
        <v>107.696</v>
      </c>
      <c r="J69" s="538"/>
      <c r="K69" s="538"/>
      <c r="L69" s="538"/>
    </row>
    <row r="70" spans="2:12" ht="15" customHeight="1">
      <c r="B70" s="457"/>
      <c r="C70" s="317"/>
      <c r="D70" s="1334" t="s">
        <v>232</v>
      </c>
      <c r="E70" s="1334"/>
      <c r="F70" s="6">
        <v>1.7909999999999999</v>
      </c>
      <c r="G70" s="6">
        <v>15.54</v>
      </c>
      <c r="H70" s="7">
        <v>0</v>
      </c>
      <c r="I70" s="8">
        <v>17.331</v>
      </c>
      <c r="J70" s="538"/>
      <c r="K70" s="538"/>
      <c r="L70" s="538"/>
    </row>
    <row r="71" spans="2:12" ht="15" customHeight="1">
      <c r="B71" s="457"/>
      <c r="C71" s="317"/>
      <c r="D71" s="1336" t="s">
        <v>233</v>
      </c>
      <c r="E71" s="1336"/>
      <c r="F71" s="6">
        <v>62.323</v>
      </c>
      <c r="G71" s="6">
        <v>117.21299999999999</v>
      </c>
      <c r="H71" s="7">
        <v>15.519</v>
      </c>
      <c r="I71" s="8">
        <v>195.05500000000001</v>
      </c>
      <c r="J71" s="538"/>
      <c r="K71" s="538"/>
      <c r="L71" s="538"/>
    </row>
    <row r="72" spans="2:12" ht="15" customHeight="1">
      <c r="B72" s="457"/>
      <c r="C72" s="317"/>
      <c r="D72" s="1334" t="s">
        <v>234</v>
      </c>
      <c r="E72" s="1334"/>
      <c r="F72" s="6">
        <v>333.90300000000002</v>
      </c>
      <c r="G72" s="6">
        <v>149.625</v>
      </c>
      <c r="H72" s="7">
        <v>11.792</v>
      </c>
      <c r="I72" s="8">
        <v>495.32</v>
      </c>
      <c r="J72" s="538"/>
      <c r="K72" s="538"/>
      <c r="L72" s="538"/>
    </row>
    <row r="73" spans="2:12" ht="15" customHeight="1">
      <c r="B73" s="457"/>
      <c r="C73" s="317"/>
      <c r="D73" s="1126" t="s">
        <v>188</v>
      </c>
      <c r="E73" s="1126"/>
      <c r="F73" s="6">
        <v>18.785</v>
      </c>
      <c r="G73" s="6">
        <v>9.68</v>
      </c>
      <c r="H73" s="7">
        <v>0.124</v>
      </c>
      <c r="I73" s="8">
        <v>28.588999999999999</v>
      </c>
      <c r="J73" s="538"/>
      <c r="K73" s="538"/>
      <c r="L73" s="538"/>
    </row>
    <row r="74" spans="2:12" ht="15" customHeight="1">
      <c r="B74" s="457"/>
      <c r="C74" s="317"/>
      <c r="D74" s="1126" t="s">
        <v>74</v>
      </c>
      <c r="E74" s="1126"/>
      <c r="F74" s="6">
        <v>285.25200000000001</v>
      </c>
      <c r="G74" s="6">
        <v>188.35499999999999</v>
      </c>
      <c r="H74" s="7">
        <v>21.597999999999999</v>
      </c>
      <c r="I74" s="8">
        <v>495.20499999999998</v>
      </c>
      <c r="J74" s="538"/>
      <c r="K74" s="538"/>
      <c r="L74" s="538"/>
    </row>
    <row r="75" spans="2:12" ht="15" customHeight="1">
      <c r="B75" s="457"/>
      <c r="C75" s="317"/>
      <c r="D75" s="1128" t="s">
        <v>235</v>
      </c>
      <c r="E75" s="1128"/>
      <c r="F75" s="6">
        <v>148.476</v>
      </c>
      <c r="G75" s="6">
        <v>33.951999999999998</v>
      </c>
      <c r="H75" s="7">
        <v>29.468</v>
      </c>
      <c r="I75" s="8">
        <v>211.89599999999999</v>
      </c>
      <c r="J75" s="538"/>
      <c r="K75" s="538"/>
      <c r="L75" s="538"/>
    </row>
    <row r="76" spans="2:12" ht="15" customHeight="1">
      <c r="B76" s="457"/>
      <c r="C76" s="317"/>
      <c r="D76" s="1132" t="s">
        <v>75</v>
      </c>
      <c r="E76" s="1132"/>
      <c r="F76" s="6">
        <v>2.8000000000000001E-2</v>
      </c>
      <c r="G76" s="6">
        <v>0.63200000000000001</v>
      </c>
      <c r="H76" s="7">
        <v>1.2999999999999999E-2</v>
      </c>
      <c r="I76" s="8">
        <v>0.67300000000000004</v>
      </c>
      <c r="J76" s="538"/>
      <c r="K76" s="538"/>
      <c r="L76" s="538"/>
    </row>
    <row r="77" spans="2:12" ht="15" customHeight="1">
      <c r="B77" s="461">
        <v>9</v>
      </c>
      <c r="C77" s="1146" t="s">
        <v>236</v>
      </c>
      <c r="D77" s="1130"/>
      <c r="E77" s="1130"/>
      <c r="F77" s="80">
        <v>-3579.2280000000001</v>
      </c>
      <c r="G77" s="80">
        <v>-562.09500000000003</v>
      </c>
      <c r="H77" s="81">
        <v>-58.548999999999999</v>
      </c>
      <c r="I77" s="8">
        <v>-4199.8720000000003</v>
      </c>
      <c r="J77" s="538"/>
      <c r="K77" s="538"/>
      <c r="L77" s="538"/>
    </row>
    <row r="78" spans="2:12" ht="15" customHeight="1">
      <c r="B78" s="457"/>
      <c r="C78" s="317"/>
      <c r="D78" s="1126" t="s">
        <v>140</v>
      </c>
      <c r="E78" s="1126"/>
      <c r="F78" s="6">
        <v>-6295.5190000000002</v>
      </c>
      <c r="G78" s="6">
        <v>-1404.5509999999999</v>
      </c>
      <c r="H78" s="7">
        <v>-400.697</v>
      </c>
      <c r="I78" s="8">
        <v>-8100.7669999999998</v>
      </c>
      <c r="J78" s="538"/>
      <c r="K78" s="538"/>
      <c r="L78" s="538"/>
    </row>
    <row r="79" spans="2:12" ht="15" customHeight="1">
      <c r="B79" s="458"/>
      <c r="C79" s="318"/>
      <c r="D79" s="20"/>
      <c r="E79" s="542" t="s">
        <v>237</v>
      </c>
      <c r="F79" s="6">
        <v>-6263.2089999999998</v>
      </c>
      <c r="G79" s="6">
        <v>-1388.8</v>
      </c>
      <c r="H79" s="7">
        <v>-395.31099999999998</v>
      </c>
      <c r="I79" s="8">
        <v>-8047.32</v>
      </c>
      <c r="J79" s="538"/>
      <c r="K79" s="538"/>
      <c r="L79" s="538"/>
    </row>
    <row r="80" spans="2:12" ht="15" customHeight="1">
      <c r="B80" s="458"/>
      <c r="C80" s="318"/>
      <c r="D80" s="20"/>
      <c r="E80" s="542" t="s">
        <v>238</v>
      </c>
      <c r="F80" s="6">
        <v>-32.31</v>
      </c>
      <c r="G80" s="6">
        <v>-15.750999999999999</v>
      </c>
      <c r="H80" s="7">
        <v>-5.3860000000000001</v>
      </c>
      <c r="I80" s="8">
        <v>-53.447000000000003</v>
      </c>
      <c r="J80" s="538"/>
      <c r="K80" s="538"/>
      <c r="L80" s="538"/>
    </row>
    <row r="81" spans="2:12" ht="15" customHeight="1">
      <c r="B81" s="465"/>
      <c r="C81" s="317"/>
      <c r="D81" s="1128" t="s">
        <v>143</v>
      </c>
      <c r="E81" s="1128"/>
      <c r="F81" s="6">
        <v>2716.2910000000002</v>
      </c>
      <c r="G81" s="6">
        <v>842.45600000000002</v>
      </c>
      <c r="H81" s="7">
        <v>342.14800000000002</v>
      </c>
      <c r="I81" s="8">
        <v>3900.895</v>
      </c>
      <c r="J81" s="538"/>
      <c r="K81" s="538"/>
      <c r="L81" s="538"/>
    </row>
    <row r="82" spans="2:12" ht="15" customHeight="1">
      <c r="B82" s="458"/>
      <c r="C82" s="318"/>
      <c r="D82" s="20"/>
      <c r="E82" s="537" t="s">
        <v>239</v>
      </c>
      <c r="F82" s="6">
        <v>2687.4780000000001</v>
      </c>
      <c r="G82" s="6">
        <v>825.34799999999996</v>
      </c>
      <c r="H82" s="7">
        <v>331.404</v>
      </c>
      <c r="I82" s="8">
        <v>3844.23</v>
      </c>
      <c r="J82" s="538"/>
      <c r="K82" s="538"/>
      <c r="L82" s="538"/>
    </row>
    <row r="83" spans="2:12" ht="15" customHeight="1">
      <c r="B83" s="458"/>
      <c r="C83" s="318"/>
      <c r="D83" s="20"/>
      <c r="E83" s="537" t="s">
        <v>240</v>
      </c>
      <c r="F83" s="6">
        <v>28.812999999999999</v>
      </c>
      <c r="G83" s="6">
        <v>17.108000000000001</v>
      </c>
      <c r="H83" s="7">
        <v>10.744</v>
      </c>
      <c r="I83" s="8">
        <v>56.664999999999999</v>
      </c>
      <c r="J83" s="538"/>
      <c r="K83" s="538"/>
      <c r="L83" s="538"/>
    </row>
    <row r="84" spans="2:12" ht="15" customHeight="1">
      <c r="B84" s="461">
        <v>10</v>
      </c>
      <c r="C84" s="1146" t="s">
        <v>146</v>
      </c>
      <c r="D84" s="1130"/>
      <c r="E84" s="1130"/>
      <c r="F84" s="80">
        <v>-412.52300000000002</v>
      </c>
      <c r="G84" s="80">
        <v>-299.10500000000002</v>
      </c>
      <c r="H84" s="81">
        <v>-68.989999999999995</v>
      </c>
      <c r="I84" s="8">
        <v>-780.61800000000005</v>
      </c>
      <c r="J84" s="538"/>
      <c r="K84" s="538"/>
      <c r="L84" s="538"/>
    </row>
    <row r="85" spans="2:12" ht="15" customHeight="1">
      <c r="B85" s="457"/>
      <c r="C85" s="317"/>
      <c r="D85" s="1334" t="s">
        <v>242</v>
      </c>
      <c r="E85" s="1334"/>
      <c r="F85" s="6">
        <v>-603.61199999999997</v>
      </c>
      <c r="G85" s="6">
        <v>-375.41899999999998</v>
      </c>
      <c r="H85" s="7">
        <v>-79.950999999999993</v>
      </c>
      <c r="I85" s="8">
        <v>-1058.982</v>
      </c>
      <c r="J85" s="538"/>
      <c r="K85" s="538"/>
      <c r="L85" s="538"/>
    </row>
    <row r="86" spans="2:12" ht="15" customHeight="1">
      <c r="B86" s="457"/>
      <c r="C86" s="317"/>
      <c r="D86" s="1128" t="s">
        <v>27</v>
      </c>
      <c r="E86" s="1128"/>
      <c r="F86" s="6">
        <v>191.089</v>
      </c>
      <c r="G86" s="6">
        <v>76.313999999999993</v>
      </c>
      <c r="H86" s="7">
        <v>10.961</v>
      </c>
      <c r="I86" s="8">
        <v>278.36399999999998</v>
      </c>
      <c r="J86" s="538"/>
      <c r="K86" s="538"/>
      <c r="L86" s="538"/>
    </row>
    <row r="87" spans="2:12" ht="15" customHeight="1">
      <c r="B87" s="461">
        <v>11</v>
      </c>
      <c r="C87" s="1143" t="s">
        <v>148</v>
      </c>
      <c r="D87" s="1129"/>
      <c r="E87" s="1129"/>
      <c r="F87" s="80">
        <v>-2534.1640000000002</v>
      </c>
      <c r="G87" s="80">
        <v>-1362.482</v>
      </c>
      <c r="H87" s="81">
        <v>-362.43</v>
      </c>
      <c r="I87" s="8">
        <v>-4259.076</v>
      </c>
      <c r="J87" s="538"/>
      <c r="K87" s="538"/>
      <c r="L87" s="538"/>
    </row>
    <row r="88" spans="2:12" ht="15" customHeight="1">
      <c r="B88" s="461">
        <v>12</v>
      </c>
      <c r="C88" s="323" t="s">
        <v>149</v>
      </c>
      <c r="D88" s="82"/>
      <c r="E88" s="82"/>
      <c r="F88" s="80">
        <v>-543.20299999999997</v>
      </c>
      <c r="G88" s="80">
        <v>-343.08499999999998</v>
      </c>
      <c r="H88" s="81">
        <v>-66.867999999999995</v>
      </c>
      <c r="I88" s="8">
        <v>-953.15599999999995</v>
      </c>
      <c r="J88" s="538"/>
      <c r="K88" s="538"/>
      <c r="L88" s="538"/>
    </row>
    <row r="89" spans="2:12" ht="15" customHeight="1">
      <c r="B89" s="461">
        <v>13</v>
      </c>
      <c r="C89" s="1143" t="s">
        <v>150</v>
      </c>
      <c r="D89" s="1129"/>
      <c r="E89" s="1129"/>
      <c r="F89" s="80">
        <v>-3344.71</v>
      </c>
      <c r="G89" s="80">
        <v>-1863.7529999999999</v>
      </c>
      <c r="H89" s="81">
        <v>-443.46499999999997</v>
      </c>
      <c r="I89" s="8">
        <v>-5651.9279999999999</v>
      </c>
      <c r="J89" s="538"/>
      <c r="K89" s="538"/>
      <c r="L89" s="538"/>
    </row>
    <row r="90" spans="2:12" ht="15" customHeight="1">
      <c r="B90" s="457"/>
      <c r="C90" s="317"/>
      <c r="D90" s="1126" t="s">
        <v>151</v>
      </c>
      <c r="E90" s="1126"/>
      <c r="F90" s="6">
        <v>-1926.4839999999999</v>
      </c>
      <c r="G90" s="6">
        <v>-1266.1859999999999</v>
      </c>
      <c r="H90" s="7">
        <v>-374.80200000000002</v>
      </c>
      <c r="I90" s="8">
        <v>-3567.4720000000002</v>
      </c>
      <c r="J90" s="538"/>
      <c r="K90" s="538"/>
      <c r="L90" s="538"/>
    </row>
    <row r="91" spans="2:12" ht="15" customHeight="1">
      <c r="B91" s="457"/>
      <c r="C91" s="317"/>
      <c r="D91" s="1126" t="s">
        <v>152</v>
      </c>
      <c r="E91" s="1126"/>
      <c r="F91" s="6">
        <v>-893.85400000000004</v>
      </c>
      <c r="G91" s="6">
        <v>-230.36799999999999</v>
      </c>
      <c r="H91" s="7">
        <v>-44.680999999999997</v>
      </c>
      <c r="I91" s="8">
        <v>-1168.903</v>
      </c>
      <c r="J91" s="538"/>
      <c r="K91" s="538"/>
      <c r="L91" s="538"/>
    </row>
    <row r="92" spans="2:12" ht="15" customHeight="1">
      <c r="B92" s="457"/>
      <c r="C92" s="317"/>
      <c r="D92" s="1126" t="s">
        <v>243</v>
      </c>
      <c r="E92" s="1126"/>
      <c r="F92" s="6">
        <v>-1E-3</v>
      </c>
      <c r="G92" s="6">
        <v>-0.13500000000000001</v>
      </c>
      <c r="H92" s="7">
        <v>0</v>
      </c>
      <c r="I92" s="8">
        <v>-0.13600000000000001</v>
      </c>
      <c r="J92" s="538"/>
      <c r="K92" s="538"/>
      <c r="L92" s="538"/>
    </row>
    <row r="93" spans="2:12" ht="15" customHeight="1">
      <c r="B93" s="457"/>
      <c r="C93" s="317"/>
      <c r="D93" s="1334" t="s">
        <v>244</v>
      </c>
      <c r="E93" s="1334"/>
      <c r="F93" s="6">
        <v>-326.50900000000001</v>
      </c>
      <c r="G93" s="6">
        <v>-91.340999999999994</v>
      </c>
      <c r="H93" s="7">
        <v>-11.445</v>
      </c>
      <c r="I93" s="8">
        <v>-429.29500000000002</v>
      </c>
      <c r="J93" s="538"/>
      <c r="K93" s="538"/>
      <c r="L93" s="538"/>
    </row>
    <row r="94" spans="2:12" ht="15" customHeight="1">
      <c r="B94" s="457"/>
      <c r="C94" s="317"/>
      <c r="D94" s="1126" t="s">
        <v>154</v>
      </c>
      <c r="E94" s="1126"/>
      <c r="F94" s="6">
        <v>-50.043999999999997</v>
      </c>
      <c r="G94" s="6">
        <v>-48.970999999999997</v>
      </c>
      <c r="H94" s="7">
        <v>0</v>
      </c>
      <c r="I94" s="8">
        <v>-99.015000000000001</v>
      </c>
      <c r="J94" s="538"/>
      <c r="K94" s="538"/>
      <c r="L94" s="538"/>
    </row>
    <row r="95" spans="2:12" ht="15" customHeight="1">
      <c r="B95" s="457"/>
      <c r="C95" s="317"/>
      <c r="D95" s="1126" t="s">
        <v>84</v>
      </c>
      <c r="E95" s="1126"/>
      <c r="F95" s="6">
        <v>-133.511</v>
      </c>
      <c r="G95" s="6">
        <v>-148.61099999999999</v>
      </c>
      <c r="H95" s="7">
        <v>-8.4629999999999992</v>
      </c>
      <c r="I95" s="8">
        <v>-290.58499999999998</v>
      </c>
      <c r="J95" s="538"/>
      <c r="K95" s="538"/>
      <c r="L95" s="538"/>
    </row>
    <row r="96" spans="2:12" ht="15" customHeight="1">
      <c r="B96" s="457"/>
      <c r="C96" s="317"/>
      <c r="D96" s="1132" t="s">
        <v>85</v>
      </c>
      <c r="E96" s="1132"/>
      <c r="F96" s="6">
        <v>-14.307</v>
      </c>
      <c r="G96" s="6">
        <v>-78.141000000000005</v>
      </c>
      <c r="H96" s="7">
        <v>-4.0739999999999998</v>
      </c>
      <c r="I96" s="8">
        <v>-96.522000000000006</v>
      </c>
      <c r="J96" s="538"/>
      <c r="K96" s="538"/>
      <c r="L96" s="538"/>
    </row>
    <row r="97" spans="2:12" ht="15" customHeight="1" thickBot="1">
      <c r="B97" s="466">
        <v>14</v>
      </c>
      <c r="C97" s="1269" t="s">
        <v>245</v>
      </c>
      <c r="D97" s="1127"/>
      <c r="E97" s="1127"/>
      <c r="F97" s="87">
        <v>2813.3270000000002</v>
      </c>
      <c r="G97" s="87">
        <v>834.77499999999998</v>
      </c>
      <c r="H97" s="88">
        <v>-91.06</v>
      </c>
      <c r="I97" s="11">
        <v>3557.0419999999999</v>
      </c>
      <c r="J97" s="538"/>
      <c r="K97" s="538"/>
      <c r="L97" s="538"/>
    </row>
    <row r="98" spans="2:12" ht="15" customHeight="1" thickBot="1">
      <c r="B98" s="467">
        <v>15</v>
      </c>
      <c r="C98" s="1264" t="s">
        <v>28</v>
      </c>
      <c r="D98" s="1265"/>
      <c r="E98" s="1265"/>
      <c r="F98" s="468">
        <v>-300.54899999999998</v>
      </c>
      <c r="G98" s="468">
        <v>-104.16</v>
      </c>
      <c r="H98" s="469">
        <v>-3.3180000000000001</v>
      </c>
      <c r="I98" s="14">
        <v>-408.02699999999999</v>
      </c>
      <c r="J98" s="538"/>
      <c r="K98" s="538"/>
      <c r="L98" s="538"/>
    </row>
    <row r="99" spans="2:12" ht="15" customHeight="1" thickBot="1">
      <c r="B99" s="470">
        <v>16</v>
      </c>
      <c r="C99" s="1267" t="s">
        <v>246</v>
      </c>
      <c r="D99" s="1226"/>
      <c r="E99" s="1226"/>
      <c r="F99" s="431">
        <v>2512.7779999999998</v>
      </c>
      <c r="G99" s="431">
        <v>730.61500000000001</v>
      </c>
      <c r="H99" s="432">
        <v>-94.378</v>
      </c>
      <c r="I99" s="450">
        <v>3149.0149999999999</v>
      </c>
      <c r="J99" s="538"/>
      <c r="K99" s="538"/>
      <c r="L99" s="538"/>
    </row>
    <row r="100" spans="2:12">
      <c r="B100" s="540"/>
      <c r="C100" s="347"/>
      <c r="D100" s="347"/>
      <c r="E100" s="347"/>
      <c r="F100" s="347"/>
      <c r="G100" s="347"/>
      <c r="H100" s="347"/>
      <c r="I100" s="538"/>
      <c r="J100" s="538"/>
      <c r="K100" s="538"/>
      <c r="L100" s="538"/>
    </row>
    <row r="101" spans="2:12">
      <c r="B101" s="540"/>
      <c r="C101" s="347"/>
      <c r="D101" s="347"/>
      <c r="E101" s="347"/>
      <c r="F101" s="347"/>
      <c r="G101" s="347"/>
      <c r="H101" s="347"/>
      <c r="I101" s="538"/>
      <c r="J101" s="538"/>
      <c r="K101" s="538"/>
      <c r="L101" s="538"/>
    </row>
    <row r="102" spans="2:12">
      <c r="B102" s="540"/>
      <c r="C102" s="538"/>
      <c r="D102" s="538"/>
      <c r="E102" s="538"/>
      <c r="F102" s="347"/>
      <c r="G102" s="347"/>
      <c r="H102" s="347"/>
      <c r="I102" s="538"/>
      <c r="J102" s="538"/>
      <c r="K102" s="538"/>
      <c r="L102" s="538"/>
    </row>
  </sheetData>
  <mergeCells count="58">
    <mergeCell ref="B2:H2"/>
    <mergeCell ref="G3:I3"/>
    <mergeCell ref="C4:E4"/>
    <mergeCell ref="C5:E5"/>
    <mergeCell ref="D6:E6"/>
    <mergeCell ref="D9:E9"/>
    <mergeCell ref="D12:E12"/>
    <mergeCell ref="D13:E13"/>
    <mergeCell ref="D19:E19"/>
    <mergeCell ref="D22:E22"/>
    <mergeCell ref="D26:E26"/>
    <mergeCell ref="C27:E27"/>
    <mergeCell ref="D28:E28"/>
    <mergeCell ref="D31:E31"/>
    <mergeCell ref="D34:E34"/>
    <mergeCell ref="D35:E35"/>
    <mergeCell ref="D42:E42"/>
    <mergeCell ref="D45:E45"/>
    <mergeCell ref="C50:E50"/>
    <mergeCell ref="D52:E52"/>
    <mergeCell ref="D53:E53"/>
    <mergeCell ref="C54:E54"/>
    <mergeCell ref="D55:E55"/>
    <mergeCell ref="D58:E58"/>
    <mergeCell ref="D61:E61"/>
    <mergeCell ref="D62:E62"/>
    <mergeCell ref="C63:E63"/>
    <mergeCell ref="C64:E64"/>
    <mergeCell ref="D65:E65"/>
    <mergeCell ref="D66:E66"/>
    <mergeCell ref="D67:E67"/>
    <mergeCell ref="C68:E68"/>
    <mergeCell ref="D69:E69"/>
    <mergeCell ref="D70:E70"/>
    <mergeCell ref="D71:E71"/>
    <mergeCell ref="D72:E72"/>
    <mergeCell ref="D73:E73"/>
    <mergeCell ref="D74:E74"/>
    <mergeCell ref="D75:E75"/>
    <mergeCell ref="D76:E76"/>
    <mergeCell ref="C77:E77"/>
    <mergeCell ref="D78:E78"/>
    <mergeCell ref="D81:E81"/>
    <mergeCell ref="C84:E84"/>
    <mergeCell ref="D85:E85"/>
    <mergeCell ref="D86:E86"/>
    <mergeCell ref="C87:E87"/>
    <mergeCell ref="C89:E89"/>
    <mergeCell ref="D96:E96"/>
    <mergeCell ref="C97:E97"/>
    <mergeCell ref="C98:E98"/>
    <mergeCell ref="C99:E99"/>
    <mergeCell ref="D90:E90"/>
    <mergeCell ref="D91:E91"/>
    <mergeCell ref="D92:E92"/>
    <mergeCell ref="D93:E93"/>
    <mergeCell ref="D94:E94"/>
    <mergeCell ref="D95:E95"/>
  </mergeCells>
  <pageMargins left="0.7" right="0.7" top="0.75" bottom="0.75" header="0.3" footer="0.3"/>
  <pageSetup paperSize="9" scale="6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H3" sqref="H3:I3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1" s="478" customFormat="1">
      <c r="A1" s="475"/>
      <c r="B1" s="476"/>
      <c r="C1" s="476"/>
      <c r="D1" s="476"/>
      <c r="E1" s="476"/>
      <c r="F1" s="477"/>
      <c r="G1" s="477"/>
    </row>
    <row r="2" spans="1:11" s="478" customFormat="1">
      <c r="A2" s="475"/>
      <c r="B2" s="1273" t="s">
        <v>254</v>
      </c>
      <c r="C2" s="1273"/>
      <c r="D2" s="1273"/>
      <c r="E2" s="1273"/>
      <c r="F2" s="1273"/>
      <c r="G2" s="1273"/>
      <c r="H2" s="1273"/>
      <c r="I2" s="1273"/>
    </row>
    <row r="3" spans="1:11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1" ht="26.25" customHeight="1" thickBot="1">
      <c r="B4" s="355" t="s">
        <v>177</v>
      </c>
      <c r="C4" s="1341" t="s">
        <v>89</v>
      </c>
      <c r="D4" s="1188"/>
      <c r="E4" s="1188"/>
      <c r="F4" s="69" t="s">
        <v>91</v>
      </c>
      <c r="G4" s="69" t="s">
        <v>92</v>
      </c>
      <c r="H4" s="70" t="s">
        <v>93</v>
      </c>
      <c r="I4" s="71" t="s">
        <v>94</v>
      </c>
      <c r="J4" s="538"/>
      <c r="K4" s="538"/>
    </row>
    <row r="5" spans="1:11" ht="15" customHeight="1">
      <c r="B5" s="455">
        <v>1</v>
      </c>
      <c r="C5" s="1342" t="s">
        <v>53</v>
      </c>
      <c r="D5" s="1005"/>
      <c r="E5" s="1005"/>
      <c r="F5" s="142">
        <v>3360.2890000000002</v>
      </c>
      <c r="G5" s="142">
        <v>1381.69</v>
      </c>
      <c r="H5" s="558">
        <v>204.136</v>
      </c>
      <c r="I5" s="555">
        <v>4946.1149999999998</v>
      </c>
      <c r="J5" s="539"/>
      <c r="K5" s="538"/>
    </row>
    <row r="6" spans="1:11" ht="15" customHeight="1">
      <c r="B6" s="457"/>
      <c r="C6" s="317"/>
      <c r="D6" s="971" t="s">
        <v>98</v>
      </c>
      <c r="E6" s="972"/>
      <c r="F6" s="6">
        <v>1372.8820000000001</v>
      </c>
      <c r="G6" s="6">
        <v>641.11</v>
      </c>
      <c r="H6" s="559">
        <v>98.503</v>
      </c>
      <c r="I6" s="555">
        <v>2112.4949999999999</v>
      </c>
      <c r="J6" s="538"/>
      <c r="K6" s="538"/>
    </row>
    <row r="7" spans="1:11" ht="15" customHeight="1">
      <c r="B7" s="458"/>
      <c r="C7" s="318"/>
      <c r="D7" s="20"/>
      <c r="E7" s="21" t="s">
        <v>99</v>
      </c>
      <c r="F7" s="6">
        <v>1360.1769999999999</v>
      </c>
      <c r="G7" s="6">
        <v>633.86</v>
      </c>
      <c r="H7" s="559">
        <v>98.503</v>
      </c>
      <c r="I7" s="555">
        <v>2092.54</v>
      </c>
      <c r="J7" s="538"/>
      <c r="K7" s="538"/>
    </row>
    <row r="8" spans="1:11" ht="15" customHeight="1">
      <c r="B8" s="458"/>
      <c r="C8" s="318"/>
      <c r="D8" s="20"/>
      <c r="E8" s="21" t="s">
        <v>100</v>
      </c>
      <c r="F8" s="6">
        <v>12.705</v>
      </c>
      <c r="G8" s="6">
        <v>7.25</v>
      </c>
      <c r="H8" s="559">
        <v>0</v>
      </c>
      <c r="I8" s="555">
        <v>19.954999999999998</v>
      </c>
      <c r="J8" s="538"/>
      <c r="K8" s="538"/>
    </row>
    <row r="9" spans="1:11" ht="15" customHeight="1">
      <c r="B9" s="457"/>
      <c r="C9" s="317"/>
      <c r="D9" s="971" t="s">
        <v>101</v>
      </c>
      <c r="E9" s="972"/>
      <c r="F9" s="6">
        <v>203.54900000000001</v>
      </c>
      <c r="G9" s="6">
        <v>115.16200000000001</v>
      </c>
      <c r="H9" s="559">
        <v>10.97</v>
      </c>
      <c r="I9" s="555">
        <v>329.68099999999998</v>
      </c>
      <c r="J9" s="538"/>
      <c r="K9" s="538"/>
    </row>
    <row r="10" spans="1:11" ht="15" customHeight="1">
      <c r="B10" s="458"/>
      <c r="C10" s="318"/>
      <c r="D10" s="20"/>
      <c r="E10" s="20" t="s">
        <v>102</v>
      </c>
      <c r="F10" s="6">
        <v>193.994</v>
      </c>
      <c r="G10" s="6">
        <v>112.96599999999999</v>
      </c>
      <c r="H10" s="559">
        <v>10.97</v>
      </c>
      <c r="I10" s="555">
        <v>317.93</v>
      </c>
      <c r="J10" s="538"/>
      <c r="K10" s="538"/>
    </row>
    <row r="11" spans="1:11" ht="15" customHeight="1">
      <c r="B11" s="458"/>
      <c r="C11" s="318"/>
      <c r="D11" s="20"/>
      <c r="E11" s="20" t="s">
        <v>103</v>
      </c>
      <c r="F11" s="6">
        <v>9.5549999999999997</v>
      </c>
      <c r="G11" s="6">
        <v>2.1960000000000002</v>
      </c>
      <c r="H11" s="559">
        <v>0</v>
      </c>
      <c r="I11" s="555">
        <v>11.750999999999999</v>
      </c>
      <c r="J11" s="538"/>
      <c r="K11" s="538"/>
    </row>
    <row r="12" spans="1:11" ht="15" customHeight="1">
      <c r="B12" s="459"/>
      <c r="C12" s="320"/>
      <c r="D12" s="968" t="s">
        <v>214</v>
      </c>
      <c r="E12" s="969"/>
      <c r="F12" s="6">
        <v>1.7569999999999999</v>
      </c>
      <c r="G12" s="6">
        <v>0.24</v>
      </c>
      <c r="H12" s="559">
        <v>0.11</v>
      </c>
      <c r="I12" s="555">
        <v>2.1070000000000002</v>
      </c>
      <c r="J12" s="538"/>
      <c r="K12" s="538"/>
    </row>
    <row r="13" spans="1:11" ht="15" customHeight="1">
      <c r="B13" s="457"/>
      <c r="C13" s="317"/>
      <c r="D13" s="971" t="s">
        <v>105</v>
      </c>
      <c r="E13" s="972"/>
      <c r="F13" s="6">
        <v>222.06700000000001</v>
      </c>
      <c r="G13" s="6">
        <v>108.952</v>
      </c>
      <c r="H13" s="559">
        <v>11.68</v>
      </c>
      <c r="I13" s="555">
        <v>342.69900000000001</v>
      </c>
      <c r="J13" s="538"/>
      <c r="K13" s="538"/>
    </row>
    <row r="14" spans="1:11" ht="15" customHeight="1">
      <c r="B14" s="458"/>
      <c r="C14" s="318"/>
      <c r="D14" s="20"/>
      <c r="E14" s="20" t="s">
        <v>106</v>
      </c>
      <c r="F14" s="6">
        <v>157.28700000000001</v>
      </c>
      <c r="G14" s="6">
        <v>64.924999999999997</v>
      </c>
      <c r="H14" s="559">
        <v>10.734</v>
      </c>
      <c r="I14" s="555">
        <v>232.946</v>
      </c>
      <c r="J14" s="538"/>
      <c r="K14" s="538"/>
    </row>
    <row r="15" spans="1:11" ht="15" customHeight="1">
      <c r="B15" s="458"/>
      <c r="C15" s="318"/>
      <c r="D15" s="20"/>
      <c r="E15" s="20" t="s">
        <v>107</v>
      </c>
      <c r="F15" s="6">
        <v>62.395000000000003</v>
      </c>
      <c r="G15" s="6">
        <v>39.420999999999999</v>
      </c>
      <c r="H15" s="559">
        <v>0.14599999999999999</v>
      </c>
      <c r="I15" s="555">
        <v>101.962</v>
      </c>
      <c r="J15" s="538"/>
      <c r="K15" s="538"/>
    </row>
    <row r="16" spans="1:11" ht="15" customHeight="1">
      <c r="B16" s="458"/>
      <c r="C16" s="318"/>
      <c r="D16" s="20"/>
      <c r="E16" s="20" t="s">
        <v>108</v>
      </c>
      <c r="F16" s="6">
        <v>1.9610000000000001</v>
      </c>
      <c r="G16" s="6">
        <v>0</v>
      </c>
      <c r="H16" s="559">
        <v>0</v>
      </c>
      <c r="I16" s="555">
        <v>1.9610000000000001</v>
      </c>
      <c r="J16" s="538"/>
      <c r="K16" s="538"/>
    </row>
    <row r="17" spans="2:11" ht="15" customHeight="1">
      <c r="B17" s="458"/>
      <c r="C17" s="318"/>
      <c r="D17" s="20"/>
      <c r="E17" s="20" t="s">
        <v>109</v>
      </c>
      <c r="F17" s="6">
        <v>0.314</v>
      </c>
      <c r="G17" s="6">
        <v>5.0000000000000001E-3</v>
      </c>
      <c r="H17" s="559">
        <v>0</v>
      </c>
      <c r="I17" s="555">
        <v>0.31900000000000001</v>
      </c>
      <c r="J17" s="538"/>
      <c r="K17" s="538"/>
    </row>
    <row r="18" spans="2:11" ht="15" customHeight="1">
      <c r="B18" s="458"/>
      <c r="C18" s="318"/>
      <c r="D18" s="20"/>
      <c r="E18" s="20" t="s">
        <v>46</v>
      </c>
      <c r="F18" s="6">
        <v>1E-3</v>
      </c>
      <c r="G18" s="6">
        <v>0</v>
      </c>
      <c r="H18" s="559">
        <v>0</v>
      </c>
      <c r="I18" s="555">
        <v>1E-3</v>
      </c>
      <c r="J18" s="538"/>
      <c r="K18" s="538"/>
    </row>
    <row r="19" spans="2:11" ht="15" customHeight="1">
      <c r="B19" s="458"/>
      <c r="C19" s="318"/>
      <c r="D19" s="20"/>
      <c r="E19" s="543" t="s">
        <v>110</v>
      </c>
      <c r="F19" s="6">
        <v>0.109</v>
      </c>
      <c r="G19" s="6">
        <v>4.601</v>
      </c>
      <c r="H19" s="559">
        <v>0.8</v>
      </c>
      <c r="I19" s="555">
        <v>5.51</v>
      </c>
      <c r="J19" s="538"/>
      <c r="K19" s="538"/>
    </row>
    <row r="20" spans="2:11" ht="15" customHeight="1">
      <c r="B20" s="457"/>
      <c r="C20" s="318"/>
      <c r="D20" s="971" t="s">
        <v>111</v>
      </c>
      <c r="E20" s="972"/>
      <c r="F20" s="6">
        <v>1393.7719999999999</v>
      </c>
      <c r="G20" s="6">
        <v>492.88200000000001</v>
      </c>
      <c r="H20" s="559">
        <v>81.597999999999999</v>
      </c>
      <c r="I20" s="555">
        <v>1968.252</v>
      </c>
      <c r="J20" s="538"/>
      <c r="K20" s="538"/>
    </row>
    <row r="21" spans="2:11" ht="15" customHeight="1">
      <c r="B21" s="458"/>
      <c r="C21" s="318"/>
      <c r="D21" s="20"/>
      <c r="E21" s="21" t="s">
        <v>112</v>
      </c>
      <c r="F21" s="6">
        <v>3.3010000000000002</v>
      </c>
      <c r="G21" s="6">
        <v>57.07</v>
      </c>
      <c r="H21" s="559">
        <v>0.78600000000000003</v>
      </c>
      <c r="I21" s="555">
        <v>61.156999999999996</v>
      </c>
      <c r="J21" s="538"/>
      <c r="K21" s="538"/>
    </row>
    <row r="22" spans="2:11" ht="15" customHeight="1">
      <c r="B22" s="458"/>
      <c r="C22" s="318"/>
      <c r="D22" s="20"/>
      <c r="E22" s="548" t="s">
        <v>215</v>
      </c>
      <c r="F22" s="6">
        <v>1390.471</v>
      </c>
      <c r="G22" s="6">
        <v>435.81200000000001</v>
      </c>
      <c r="H22" s="559">
        <v>80.811999999999998</v>
      </c>
      <c r="I22" s="555">
        <v>1907.095</v>
      </c>
      <c r="J22" s="538"/>
      <c r="K22" s="538"/>
    </row>
    <row r="23" spans="2:11" ht="15" customHeight="1">
      <c r="B23" s="457"/>
      <c r="C23" s="318"/>
      <c r="D23" s="971" t="s">
        <v>114</v>
      </c>
      <c r="E23" s="972"/>
      <c r="F23" s="6">
        <v>23.975999999999999</v>
      </c>
      <c r="G23" s="6">
        <v>5.7629999999999999</v>
      </c>
      <c r="H23" s="559">
        <v>5.3999999999999999E-2</v>
      </c>
      <c r="I23" s="555">
        <v>29.792999999999999</v>
      </c>
      <c r="J23" s="538"/>
      <c r="K23" s="538"/>
    </row>
    <row r="24" spans="2:11" ht="15" customHeight="1">
      <c r="B24" s="458"/>
      <c r="C24" s="318"/>
      <c r="D24" s="20"/>
      <c r="E24" s="549" t="s">
        <v>216</v>
      </c>
      <c r="F24" s="6">
        <v>4.4909999999999997</v>
      </c>
      <c r="G24" s="6">
        <v>5.431</v>
      </c>
      <c r="H24" s="559">
        <v>0</v>
      </c>
      <c r="I24" s="555">
        <v>9.9220000000000006</v>
      </c>
      <c r="J24" s="538"/>
      <c r="K24" s="538"/>
    </row>
    <row r="25" spans="2:11" ht="15" customHeight="1">
      <c r="B25" s="458"/>
      <c r="C25" s="318"/>
      <c r="D25" s="20"/>
      <c r="E25" s="549" t="s">
        <v>219</v>
      </c>
      <c r="F25" s="6">
        <v>19.405000000000001</v>
      </c>
      <c r="G25" s="6">
        <v>3.6999999999999998E-2</v>
      </c>
      <c r="H25" s="559">
        <v>0.05</v>
      </c>
      <c r="I25" s="555">
        <v>19.492000000000001</v>
      </c>
      <c r="J25" s="538"/>
      <c r="K25" s="538"/>
    </row>
    <row r="26" spans="2:11" ht="15" customHeight="1">
      <c r="B26" s="458"/>
      <c r="C26" s="318"/>
      <c r="D26" s="20"/>
      <c r="E26" s="545" t="s">
        <v>220</v>
      </c>
      <c r="F26" s="6">
        <v>0.08</v>
      </c>
      <c r="G26" s="6">
        <v>0.29499999999999998</v>
      </c>
      <c r="H26" s="559">
        <v>4.0000000000000001E-3</v>
      </c>
      <c r="I26" s="555">
        <v>0.379</v>
      </c>
      <c r="J26" s="538"/>
      <c r="K26" s="538"/>
    </row>
    <row r="27" spans="2:11" ht="15" customHeight="1">
      <c r="B27" s="458"/>
      <c r="C27" s="318"/>
      <c r="D27" s="1343" t="s">
        <v>119</v>
      </c>
      <c r="E27" s="1344"/>
      <c r="F27" s="6">
        <v>142.286</v>
      </c>
      <c r="G27" s="6">
        <v>17.581</v>
      </c>
      <c r="H27" s="559">
        <v>1.2210000000000001</v>
      </c>
      <c r="I27" s="555">
        <v>161.08799999999999</v>
      </c>
      <c r="J27" s="538"/>
      <c r="K27" s="538"/>
    </row>
    <row r="28" spans="2:11" ht="15" customHeight="1">
      <c r="B28" s="461">
        <v>2</v>
      </c>
      <c r="C28" s="1345" t="s">
        <v>120</v>
      </c>
      <c r="D28" s="985"/>
      <c r="E28" s="985"/>
      <c r="F28" s="80">
        <v>-1012.566</v>
      </c>
      <c r="G28" s="80">
        <v>-509.096</v>
      </c>
      <c r="H28" s="84">
        <v>-60.390999999999998</v>
      </c>
      <c r="I28" s="555">
        <v>-1582.0530000000001</v>
      </c>
      <c r="J28" s="538"/>
      <c r="K28" s="538"/>
    </row>
    <row r="29" spans="2:11" ht="15" customHeight="1">
      <c r="B29" s="457"/>
      <c r="C29" s="317"/>
      <c r="D29" s="971" t="s">
        <v>98</v>
      </c>
      <c r="E29" s="972"/>
      <c r="F29" s="6">
        <v>-110.35899999999999</v>
      </c>
      <c r="G29" s="6">
        <v>-55.972999999999999</v>
      </c>
      <c r="H29" s="559">
        <v>-4.3049999999999997</v>
      </c>
      <c r="I29" s="555">
        <v>-170.637</v>
      </c>
      <c r="J29" s="538"/>
      <c r="K29" s="538"/>
    </row>
    <row r="30" spans="2:11" ht="15" customHeight="1">
      <c r="B30" s="458"/>
      <c r="C30" s="318"/>
      <c r="D30" s="20"/>
      <c r="E30" s="21" t="s">
        <v>99</v>
      </c>
      <c r="F30" s="6">
        <v>-108.74299999999999</v>
      </c>
      <c r="G30" s="6">
        <v>-53.883000000000003</v>
      </c>
      <c r="H30" s="559">
        <v>-4.3029999999999999</v>
      </c>
      <c r="I30" s="555">
        <v>-166.929</v>
      </c>
      <c r="J30" s="538"/>
      <c r="K30" s="538"/>
    </row>
    <row r="31" spans="2:11" ht="15" customHeight="1">
      <c r="B31" s="458"/>
      <c r="C31" s="318"/>
      <c r="D31" s="20"/>
      <c r="E31" s="21" t="s">
        <v>100</v>
      </c>
      <c r="F31" s="6">
        <v>-1.6160000000000001</v>
      </c>
      <c r="G31" s="6">
        <v>-2.09</v>
      </c>
      <c r="H31" s="559">
        <v>-2E-3</v>
      </c>
      <c r="I31" s="555">
        <v>-3.7080000000000002</v>
      </c>
      <c r="J31" s="538"/>
      <c r="K31" s="538"/>
    </row>
    <row r="32" spans="2:11" ht="15" customHeight="1">
      <c r="B32" s="457"/>
      <c r="C32" s="317"/>
      <c r="D32" s="971" t="s">
        <v>101</v>
      </c>
      <c r="E32" s="972"/>
      <c r="F32" s="6">
        <v>-4.851</v>
      </c>
      <c r="G32" s="6">
        <v>-7.48</v>
      </c>
      <c r="H32" s="559">
        <v>-2E-3</v>
      </c>
      <c r="I32" s="555">
        <v>-12.333</v>
      </c>
      <c r="J32" s="538"/>
      <c r="K32" s="538"/>
    </row>
    <row r="33" spans="2:11" ht="15" customHeight="1">
      <c r="B33" s="458"/>
      <c r="C33" s="318"/>
      <c r="D33" s="20"/>
      <c r="E33" s="20" t="s">
        <v>102</v>
      </c>
      <c r="F33" s="6">
        <v>-4.8470000000000004</v>
      </c>
      <c r="G33" s="6">
        <v>-7.4779999999999998</v>
      </c>
      <c r="H33" s="559">
        <v>-2E-3</v>
      </c>
      <c r="I33" s="555">
        <v>-12.327</v>
      </c>
      <c r="J33" s="538"/>
      <c r="K33" s="538"/>
    </row>
    <row r="34" spans="2:11" ht="15" customHeight="1">
      <c r="B34" s="551"/>
      <c r="C34" s="552"/>
      <c r="D34" s="544"/>
      <c r="E34" s="544" t="s">
        <v>103</v>
      </c>
      <c r="F34" s="327">
        <v>-4.0000000000000001E-3</v>
      </c>
      <c r="G34" s="327">
        <v>-2E-3</v>
      </c>
      <c r="H34" s="560">
        <v>0</v>
      </c>
      <c r="I34" s="555">
        <v>-6.0000000000000001E-3</v>
      </c>
      <c r="J34" s="538"/>
      <c r="K34" s="538"/>
    </row>
    <row r="35" spans="2:11" ht="15" customHeight="1">
      <c r="B35" s="459"/>
      <c r="C35" s="320"/>
      <c r="D35" s="968" t="s">
        <v>214</v>
      </c>
      <c r="E35" s="969"/>
      <c r="F35" s="6">
        <v>-9.4870000000000001</v>
      </c>
      <c r="G35" s="6">
        <v>-3.282</v>
      </c>
      <c r="H35" s="559">
        <v>-0.71799999999999997</v>
      </c>
      <c r="I35" s="555">
        <v>-13.487</v>
      </c>
      <c r="J35" s="538"/>
      <c r="K35" s="538"/>
    </row>
    <row r="36" spans="2:11" ht="15" customHeight="1">
      <c r="B36" s="457"/>
      <c r="C36" s="317"/>
      <c r="D36" s="971" t="s">
        <v>105</v>
      </c>
      <c r="E36" s="972"/>
      <c r="F36" s="6">
        <v>-114.69199999999999</v>
      </c>
      <c r="G36" s="6">
        <v>-75.069999999999993</v>
      </c>
      <c r="H36" s="559">
        <v>-19.146999999999998</v>
      </c>
      <c r="I36" s="555">
        <v>-208.90899999999999</v>
      </c>
      <c r="J36" s="538"/>
      <c r="K36" s="538"/>
    </row>
    <row r="37" spans="2:11" ht="15" customHeight="1">
      <c r="B37" s="551"/>
      <c r="C37" s="552"/>
      <c r="D37" s="544"/>
      <c r="E37" s="544" t="s">
        <v>106</v>
      </c>
      <c r="F37" s="327">
        <v>0</v>
      </c>
      <c r="G37" s="327">
        <v>-1.9E-2</v>
      </c>
      <c r="H37" s="560">
        <v>-7.0000000000000001E-3</v>
      </c>
      <c r="I37" s="555">
        <v>-2.5999999999999999E-2</v>
      </c>
      <c r="J37" s="538"/>
      <c r="K37" s="538"/>
    </row>
    <row r="38" spans="2:11" ht="15" customHeight="1">
      <c r="B38" s="458"/>
      <c r="C38" s="318"/>
      <c r="D38" s="20"/>
      <c r="E38" s="20" t="s">
        <v>107</v>
      </c>
      <c r="F38" s="462">
        <v>-81.683999999999997</v>
      </c>
      <c r="G38" s="462">
        <v>-15.03</v>
      </c>
      <c r="H38" s="561">
        <v>-2.7530000000000001</v>
      </c>
      <c r="I38" s="555">
        <v>-99.466999999999999</v>
      </c>
      <c r="J38" s="538"/>
      <c r="K38" s="538"/>
    </row>
    <row r="39" spans="2:11" ht="15" customHeight="1">
      <c r="B39" s="458"/>
      <c r="C39" s="318"/>
      <c r="D39" s="20"/>
      <c r="E39" s="20" t="s">
        <v>108</v>
      </c>
      <c r="F39" s="6">
        <v>-0.56799999999999995</v>
      </c>
      <c r="G39" s="6">
        <v>-0.56100000000000005</v>
      </c>
      <c r="H39" s="559">
        <v>-0.161</v>
      </c>
      <c r="I39" s="555">
        <v>-1.29</v>
      </c>
      <c r="J39" s="538"/>
      <c r="K39" s="538"/>
    </row>
    <row r="40" spans="2:11" ht="15" customHeight="1">
      <c r="B40" s="458"/>
      <c r="C40" s="318"/>
      <c r="D40" s="20"/>
      <c r="E40" s="20" t="s">
        <v>109</v>
      </c>
      <c r="F40" s="6">
        <v>-15.195</v>
      </c>
      <c r="G40" s="6">
        <v>-22.027000000000001</v>
      </c>
      <c r="H40" s="559">
        <v>-3.302</v>
      </c>
      <c r="I40" s="555">
        <v>-40.524000000000001</v>
      </c>
      <c r="J40" s="538"/>
      <c r="K40" s="538"/>
    </row>
    <row r="41" spans="2:11" ht="15" customHeight="1">
      <c r="B41" s="458"/>
      <c r="C41" s="318"/>
      <c r="D41" s="20"/>
      <c r="E41" s="20" t="s">
        <v>46</v>
      </c>
      <c r="F41" s="6">
        <v>-13.558999999999999</v>
      </c>
      <c r="G41" s="6">
        <v>-23.954000000000001</v>
      </c>
      <c r="H41" s="559">
        <v>-4.6130000000000004</v>
      </c>
      <c r="I41" s="555">
        <v>-42.125999999999998</v>
      </c>
      <c r="J41" s="538"/>
      <c r="K41" s="538"/>
    </row>
    <row r="42" spans="2:11" ht="15" customHeight="1">
      <c r="B42" s="458"/>
      <c r="C42" s="318"/>
      <c r="D42" s="20"/>
      <c r="E42" s="543" t="s">
        <v>110</v>
      </c>
      <c r="F42" s="6">
        <v>-3.6859999999999999</v>
      </c>
      <c r="G42" s="6">
        <v>-13.478999999999999</v>
      </c>
      <c r="H42" s="559">
        <v>-8.3109999999999999</v>
      </c>
      <c r="I42" s="555">
        <v>-25.475999999999999</v>
      </c>
      <c r="J42" s="538"/>
      <c r="K42" s="538"/>
    </row>
    <row r="43" spans="2:11" ht="15" customHeight="1">
      <c r="B43" s="457"/>
      <c r="C43" s="318"/>
      <c r="D43" s="971" t="s">
        <v>111</v>
      </c>
      <c r="E43" s="972"/>
      <c r="F43" s="6">
        <v>-670.15599999999995</v>
      </c>
      <c r="G43" s="6">
        <v>-255.95500000000001</v>
      </c>
      <c r="H43" s="559">
        <v>-33.037999999999997</v>
      </c>
      <c r="I43" s="555">
        <v>-959.149</v>
      </c>
      <c r="J43" s="538"/>
      <c r="K43" s="538"/>
    </row>
    <row r="44" spans="2:11" ht="15" customHeight="1">
      <c r="B44" s="458"/>
      <c r="C44" s="318"/>
      <c r="D44" s="20"/>
      <c r="E44" s="21" t="s">
        <v>112</v>
      </c>
      <c r="F44" s="6">
        <v>-0.32700000000000001</v>
      </c>
      <c r="G44" s="6">
        <v>-0.23200000000000001</v>
      </c>
      <c r="H44" s="559">
        <v>-2.5999999999999999E-2</v>
      </c>
      <c r="I44" s="555">
        <v>-0.58499999999999996</v>
      </c>
      <c r="J44" s="538"/>
      <c r="K44" s="538"/>
    </row>
    <row r="45" spans="2:11" ht="15" customHeight="1">
      <c r="B45" s="458"/>
      <c r="C45" s="318"/>
      <c r="D45" s="20"/>
      <c r="E45" s="548" t="s">
        <v>215</v>
      </c>
      <c r="F45" s="6">
        <v>-669.82899999999995</v>
      </c>
      <c r="G45" s="6">
        <v>-255.72300000000001</v>
      </c>
      <c r="H45" s="559">
        <v>-33.012</v>
      </c>
      <c r="I45" s="555">
        <v>-958.56399999999996</v>
      </c>
      <c r="J45" s="538"/>
      <c r="K45" s="538"/>
    </row>
    <row r="46" spans="2:11" ht="15" customHeight="1">
      <c r="B46" s="457"/>
      <c r="C46" s="318"/>
      <c r="D46" s="971" t="s">
        <v>114</v>
      </c>
      <c r="E46" s="972"/>
      <c r="F46" s="6">
        <v>-103.021</v>
      </c>
      <c r="G46" s="6">
        <v>-111.336</v>
      </c>
      <c r="H46" s="559">
        <v>-3.181</v>
      </c>
      <c r="I46" s="555">
        <v>-217.53800000000001</v>
      </c>
      <c r="J46" s="538"/>
      <c r="K46" s="538"/>
    </row>
    <row r="47" spans="2:11" ht="15" customHeight="1">
      <c r="B47" s="458"/>
      <c r="C47" s="318"/>
      <c r="D47" s="20"/>
      <c r="E47" s="549" t="s">
        <v>221</v>
      </c>
      <c r="F47" s="6">
        <v>-3.2970000000000002</v>
      </c>
      <c r="G47" s="6">
        <v>-11.744999999999999</v>
      </c>
      <c r="H47" s="559">
        <v>-0.92</v>
      </c>
      <c r="I47" s="555">
        <v>-15.962</v>
      </c>
      <c r="J47" s="538"/>
      <c r="K47" s="538"/>
    </row>
    <row r="48" spans="2:11" ht="15" customHeight="1">
      <c r="B48" s="551"/>
      <c r="C48" s="552"/>
      <c r="D48" s="544"/>
      <c r="E48" s="553" t="s">
        <v>217</v>
      </c>
      <c r="F48" s="327">
        <v>-0.41299999999999998</v>
      </c>
      <c r="G48" s="327">
        <v>-3.6999999999999998E-2</v>
      </c>
      <c r="H48" s="560">
        <v>-1E-3</v>
      </c>
      <c r="I48" s="555">
        <v>-0.45100000000000001</v>
      </c>
      <c r="J48" s="538"/>
      <c r="K48" s="538"/>
    </row>
    <row r="49" spans="2:11" ht="15" customHeight="1">
      <c r="B49" s="551"/>
      <c r="C49" s="552"/>
      <c r="D49" s="544"/>
      <c r="E49" s="554" t="s">
        <v>218</v>
      </c>
      <c r="F49" s="327">
        <v>-4.0000000000000001E-3</v>
      </c>
      <c r="G49" s="327">
        <v>-2.5000000000000001E-2</v>
      </c>
      <c r="H49" s="560">
        <v>0</v>
      </c>
      <c r="I49" s="555">
        <v>-2.9000000000000001E-2</v>
      </c>
      <c r="J49" s="538"/>
      <c r="K49" s="538"/>
    </row>
    <row r="50" spans="2:11" ht="15" customHeight="1">
      <c r="B50" s="458"/>
      <c r="C50" s="318"/>
      <c r="D50" s="20"/>
      <c r="E50" s="549" t="s">
        <v>219</v>
      </c>
      <c r="F50" s="6">
        <v>-88.11</v>
      </c>
      <c r="G50" s="6">
        <v>-95.847999999999999</v>
      </c>
      <c r="H50" s="559">
        <v>-1.609</v>
      </c>
      <c r="I50" s="555">
        <v>-185.56700000000001</v>
      </c>
      <c r="J50" s="538"/>
      <c r="K50" s="538"/>
    </row>
    <row r="51" spans="2:11" ht="15" customHeight="1">
      <c r="B51" s="458"/>
      <c r="C51" s="318"/>
      <c r="D51" s="20"/>
      <c r="E51" s="545" t="s">
        <v>220</v>
      </c>
      <c r="F51" s="6">
        <v>-11.196999999999999</v>
      </c>
      <c r="G51" s="6">
        <v>-3.681</v>
      </c>
      <c r="H51" s="559">
        <v>-0.65100000000000002</v>
      </c>
      <c r="I51" s="555">
        <v>-15.529</v>
      </c>
      <c r="J51" s="538"/>
      <c r="K51" s="538"/>
    </row>
    <row r="52" spans="2:11" ht="15" customHeight="1">
      <c r="B52" s="461">
        <v>3</v>
      </c>
      <c r="C52" s="1345" t="s">
        <v>121</v>
      </c>
      <c r="D52" s="985"/>
      <c r="E52" s="985"/>
      <c r="F52" s="80">
        <v>2347.723</v>
      </c>
      <c r="G52" s="80">
        <v>872.59400000000005</v>
      </c>
      <c r="H52" s="84">
        <v>143.745</v>
      </c>
      <c r="I52" s="555">
        <v>3364.0619999999999</v>
      </c>
      <c r="J52" s="538"/>
      <c r="K52" s="538"/>
    </row>
    <row r="53" spans="2:11" ht="15" customHeight="1">
      <c r="B53" s="461">
        <v>4</v>
      </c>
      <c r="C53" s="323" t="s">
        <v>222</v>
      </c>
      <c r="D53" s="82"/>
      <c r="E53" s="82"/>
      <c r="F53" s="80">
        <v>726.08100000000002</v>
      </c>
      <c r="G53" s="80">
        <v>233.29900000000001</v>
      </c>
      <c r="H53" s="84">
        <v>55.414999999999999</v>
      </c>
      <c r="I53" s="555">
        <v>1014.795</v>
      </c>
      <c r="J53" s="538"/>
      <c r="K53" s="538"/>
    </row>
    <row r="54" spans="2:11" ht="15" customHeight="1">
      <c r="B54" s="457"/>
      <c r="C54" s="318"/>
      <c r="D54" s="971" t="s">
        <v>161</v>
      </c>
      <c r="E54" s="972"/>
      <c r="F54" s="6">
        <v>895.30200000000002</v>
      </c>
      <c r="G54" s="6">
        <v>361.46800000000002</v>
      </c>
      <c r="H54" s="559">
        <v>71.72</v>
      </c>
      <c r="I54" s="555">
        <v>1328.49</v>
      </c>
      <c r="J54" s="538"/>
      <c r="K54" s="538"/>
    </row>
    <row r="55" spans="2:11" ht="15" customHeight="1">
      <c r="B55" s="457"/>
      <c r="C55" s="318"/>
      <c r="D55" s="971" t="s">
        <v>162</v>
      </c>
      <c r="E55" s="972"/>
      <c r="F55" s="6">
        <v>-169.221</v>
      </c>
      <c r="G55" s="6">
        <v>-128.16900000000001</v>
      </c>
      <c r="H55" s="559">
        <v>-16.305</v>
      </c>
      <c r="I55" s="555">
        <v>-313.69499999999999</v>
      </c>
      <c r="J55" s="538"/>
      <c r="K55" s="538"/>
    </row>
    <row r="56" spans="2:11" ht="15" customHeight="1">
      <c r="B56" s="461">
        <v>5</v>
      </c>
      <c r="C56" s="1350" t="s">
        <v>180</v>
      </c>
      <c r="D56" s="1351"/>
      <c r="E56" s="1351"/>
      <c r="F56" s="80">
        <v>2.7480000000000002</v>
      </c>
      <c r="G56" s="80">
        <v>-5.5679999999999996</v>
      </c>
      <c r="H56" s="84">
        <v>-0.182</v>
      </c>
      <c r="I56" s="555">
        <v>-3.0019999999999998</v>
      </c>
      <c r="J56" s="538"/>
      <c r="K56" s="538"/>
    </row>
    <row r="57" spans="2:11" ht="15" customHeight="1">
      <c r="B57" s="457"/>
      <c r="C57" s="318"/>
      <c r="D57" s="968" t="s">
        <v>191</v>
      </c>
      <c r="E57" s="969"/>
      <c r="F57" s="6">
        <v>13.026999999999999</v>
      </c>
      <c r="G57" s="6">
        <v>-0.70399999999999996</v>
      </c>
      <c r="H57" s="559">
        <v>-0.182</v>
      </c>
      <c r="I57" s="555">
        <v>12.141</v>
      </c>
      <c r="J57" s="538"/>
      <c r="K57" s="538"/>
    </row>
    <row r="58" spans="2:11" ht="15" customHeight="1">
      <c r="B58" s="458"/>
      <c r="C58" s="318"/>
      <c r="D58" s="20"/>
      <c r="E58" s="21" t="s">
        <v>30</v>
      </c>
      <c r="F58" s="6">
        <v>0</v>
      </c>
      <c r="G58" s="6">
        <v>1.4E-2</v>
      </c>
      <c r="H58" s="559">
        <v>0</v>
      </c>
      <c r="I58" s="555">
        <v>1.4E-2</v>
      </c>
      <c r="J58" s="538"/>
      <c r="K58" s="538"/>
    </row>
    <row r="59" spans="2:11" ht="15" customHeight="1">
      <c r="B59" s="458"/>
      <c r="C59" s="318"/>
      <c r="D59" s="20"/>
      <c r="E59" s="21" t="s">
        <v>31</v>
      </c>
      <c r="F59" s="6">
        <v>13.026999999999999</v>
      </c>
      <c r="G59" s="6">
        <v>-0.71799999999999997</v>
      </c>
      <c r="H59" s="559">
        <v>-0.182</v>
      </c>
      <c r="I59" s="555">
        <v>12.127000000000001</v>
      </c>
      <c r="J59" s="538"/>
      <c r="K59" s="538"/>
    </row>
    <row r="60" spans="2:11" ht="15" customHeight="1">
      <c r="B60" s="457"/>
      <c r="C60" s="317"/>
      <c r="D60" s="1346" t="s">
        <v>223</v>
      </c>
      <c r="E60" s="1347"/>
      <c r="F60" s="6">
        <v>-10.316000000000001</v>
      </c>
      <c r="G60" s="6">
        <v>-4.87</v>
      </c>
      <c r="H60" s="559">
        <v>0</v>
      </c>
      <c r="I60" s="555">
        <v>-15.186</v>
      </c>
      <c r="J60" s="538"/>
      <c r="K60" s="538"/>
    </row>
    <row r="61" spans="2:11" ht="15" customHeight="1">
      <c r="B61" s="458"/>
      <c r="C61" s="318"/>
      <c r="D61" s="20"/>
      <c r="E61" s="21" t="s">
        <v>30</v>
      </c>
      <c r="F61" s="6">
        <v>-10.316000000000001</v>
      </c>
      <c r="G61" s="6">
        <v>0</v>
      </c>
      <c r="H61" s="559">
        <v>0</v>
      </c>
      <c r="I61" s="555">
        <v>-10.316000000000001</v>
      </c>
      <c r="J61" s="538"/>
      <c r="K61" s="538"/>
    </row>
    <row r="62" spans="2:11" ht="15" customHeight="1">
      <c r="B62" s="458"/>
      <c r="C62" s="318"/>
      <c r="D62" s="20"/>
      <c r="E62" s="21" t="s">
        <v>31</v>
      </c>
      <c r="F62" s="6">
        <v>0</v>
      </c>
      <c r="G62" s="6">
        <v>-4.87</v>
      </c>
      <c r="H62" s="559">
        <v>0</v>
      </c>
      <c r="I62" s="555">
        <v>-4.87</v>
      </c>
      <c r="J62" s="538"/>
      <c r="K62" s="538"/>
    </row>
    <row r="63" spans="2:11" ht="15" customHeight="1">
      <c r="B63" s="457"/>
      <c r="C63" s="317"/>
      <c r="D63" s="1346" t="s">
        <v>224</v>
      </c>
      <c r="E63" s="1347"/>
      <c r="F63" s="6">
        <v>3.6999999999999998E-2</v>
      </c>
      <c r="G63" s="6">
        <v>6.0000000000000001E-3</v>
      </c>
      <c r="H63" s="559">
        <v>0</v>
      </c>
      <c r="I63" s="555">
        <v>4.2999999999999997E-2</v>
      </c>
      <c r="J63" s="538"/>
      <c r="K63" s="538"/>
    </row>
    <row r="64" spans="2:11" ht="15" customHeight="1">
      <c r="B64" s="461">
        <v>6</v>
      </c>
      <c r="C64" s="1348" t="s">
        <v>225</v>
      </c>
      <c r="D64" s="1349"/>
      <c r="E64" s="1349"/>
      <c r="F64" s="80">
        <v>-0.104</v>
      </c>
      <c r="G64" s="80">
        <v>0</v>
      </c>
      <c r="H64" s="84">
        <v>0</v>
      </c>
      <c r="I64" s="555">
        <v>-0.104</v>
      </c>
      <c r="J64" s="538"/>
      <c r="K64" s="538"/>
    </row>
    <row r="65" spans="2:11" ht="15" customHeight="1">
      <c r="B65" s="457"/>
      <c r="C65" s="317"/>
      <c r="D65" s="1346" t="s">
        <v>227</v>
      </c>
      <c r="E65" s="1347"/>
      <c r="F65" s="6">
        <v>-0.104</v>
      </c>
      <c r="G65" s="6">
        <v>0</v>
      </c>
      <c r="H65" s="559">
        <v>0</v>
      </c>
      <c r="I65" s="555">
        <v>-0.104</v>
      </c>
      <c r="J65" s="538"/>
      <c r="K65" s="538"/>
    </row>
    <row r="66" spans="2:11" ht="15" customHeight="1">
      <c r="B66" s="458"/>
      <c r="C66" s="318"/>
      <c r="D66" s="20"/>
      <c r="E66" s="21" t="s">
        <v>31</v>
      </c>
      <c r="F66" s="6">
        <v>-0.104</v>
      </c>
      <c r="G66" s="6">
        <v>0</v>
      </c>
      <c r="H66" s="559">
        <v>0</v>
      </c>
      <c r="I66" s="555">
        <v>-0.104</v>
      </c>
      <c r="J66" s="538"/>
      <c r="K66" s="538"/>
    </row>
    <row r="67" spans="2:11" ht="15" customHeight="1">
      <c r="B67" s="461">
        <v>7</v>
      </c>
      <c r="C67" s="1348" t="s">
        <v>229</v>
      </c>
      <c r="D67" s="1349"/>
      <c r="E67" s="1349"/>
      <c r="F67" s="80">
        <v>130.964</v>
      </c>
      <c r="G67" s="80">
        <v>45.874000000000002</v>
      </c>
      <c r="H67" s="84">
        <v>11.304</v>
      </c>
      <c r="I67" s="555">
        <v>188.142</v>
      </c>
      <c r="J67" s="538"/>
      <c r="K67" s="538"/>
    </row>
    <row r="68" spans="2:11" ht="15" customHeight="1">
      <c r="B68" s="457"/>
      <c r="C68" s="317"/>
      <c r="D68" s="971" t="s">
        <v>129</v>
      </c>
      <c r="E68" s="972"/>
      <c r="F68" s="6">
        <v>142.542</v>
      </c>
      <c r="G68" s="6">
        <v>82.366</v>
      </c>
      <c r="H68" s="559">
        <v>7.1950000000000003</v>
      </c>
      <c r="I68" s="555">
        <v>232.10300000000001</v>
      </c>
      <c r="J68" s="538"/>
      <c r="K68" s="538"/>
    </row>
    <row r="69" spans="2:11" ht="15" customHeight="1">
      <c r="B69" s="457"/>
      <c r="C69" s="317"/>
      <c r="D69" s="971" t="s">
        <v>130</v>
      </c>
      <c r="E69" s="972"/>
      <c r="F69" s="6">
        <v>-21.492999999999999</v>
      </c>
      <c r="G69" s="6">
        <v>-72.224999999999994</v>
      </c>
      <c r="H69" s="559">
        <v>4.024</v>
      </c>
      <c r="I69" s="555">
        <v>-89.694000000000003</v>
      </c>
      <c r="J69" s="538"/>
      <c r="K69" s="538"/>
    </row>
    <row r="70" spans="2:11" ht="15" customHeight="1">
      <c r="B70" s="457"/>
      <c r="C70" s="317"/>
      <c r="D70" s="1352" t="s">
        <v>230</v>
      </c>
      <c r="E70" s="1353"/>
      <c r="F70" s="6">
        <v>9.9149999999999991</v>
      </c>
      <c r="G70" s="6">
        <v>35.732999999999997</v>
      </c>
      <c r="H70" s="559">
        <v>8.5000000000000006E-2</v>
      </c>
      <c r="I70" s="555">
        <v>45.732999999999997</v>
      </c>
      <c r="J70" s="538"/>
      <c r="K70" s="538"/>
    </row>
    <row r="71" spans="2:11" ht="15" customHeight="1">
      <c r="B71" s="461">
        <v>8</v>
      </c>
      <c r="C71" s="1345" t="s">
        <v>132</v>
      </c>
      <c r="D71" s="985"/>
      <c r="E71" s="985"/>
      <c r="F71" s="80">
        <v>270.62299999999999</v>
      </c>
      <c r="G71" s="80">
        <v>335.10700000000003</v>
      </c>
      <c r="H71" s="84">
        <v>17.413</v>
      </c>
      <c r="I71" s="555">
        <v>623.14300000000003</v>
      </c>
      <c r="J71" s="538"/>
      <c r="K71" s="538"/>
    </row>
    <row r="72" spans="2:11" ht="15" customHeight="1">
      <c r="B72" s="457"/>
      <c r="C72" s="317"/>
      <c r="D72" s="1346" t="s">
        <v>231</v>
      </c>
      <c r="E72" s="1347"/>
      <c r="F72" s="6">
        <v>6.2709999999999999</v>
      </c>
      <c r="G72" s="6">
        <v>0</v>
      </c>
      <c r="H72" s="559">
        <v>0</v>
      </c>
      <c r="I72" s="555">
        <v>6.2709999999999999</v>
      </c>
      <c r="J72" s="538"/>
      <c r="K72" s="538"/>
    </row>
    <row r="73" spans="2:11" ht="15" customHeight="1">
      <c r="B73" s="457"/>
      <c r="C73" s="317"/>
      <c r="D73" s="1346" t="s">
        <v>232</v>
      </c>
      <c r="E73" s="1347"/>
      <c r="F73" s="6">
        <v>0</v>
      </c>
      <c r="G73" s="6">
        <v>3.7949999999999999</v>
      </c>
      <c r="H73" s="559">
        <v>0</v>
      </c>
      <c r="I73" s="555">
        <v>3.7949999999999999</v>
      </c>
      <c r="J73" s="538"/>
      <c r="K73" s="538"/>
    </row>
    <row r="74" spans="2:11" ht="15" customHeight="1">
      <c r="B74" s="457"/>
      <c r="C74" s="317"/>
      <c r="D74" s="1352" t="s">
        <v>233</v>
      </c>
      <c r="E74" s="1353"/>
      <c r="F74" s="6">
        <v>59.637</v>
      </c>
      <c r="G74" s="6">
        <v>270.44499999999999</v>
      </c>
      <c r="H74" s="559">
        <v>5.4859999999999998</v>
      </c>
      <c r="I74" s="555">
        <v>335.56799999999998</v>
      </c>
      <c r="J74" s="538"/>
      <c r="K74" s="538"/>
    </row>
    <row r="75" spans="2:11" ht="15" customHeight="1">
      <c r="B75" s="457"/>
      <c r="C75" s="317"/>
      <c r="D75" s="1346" t="s">
        <v>234</v>
      </c>
      <c r="E75" s="1347"/>
      <c r="F75" s="6">
        <v>90.122</v>
      </c>
      <c r="G75" s="6">
        <v>11.895</v>
      </c>
      <c r="H75" s="559">
        <v>4.1189999999999998</v>
      </c>
      <c r="I75" s="555">
        <v>106.136</v>
      </c>
      <c r="J75" s="538"/>
      <c r="K75" s="538"/>
    </row>
    <row r="76" spans="2:11" ht="15" customHeight="1">
      <c r="B76" s="457"/>
      <c r="C76" s="317"/>
      <c r="D76" s="971" t="s">
        <v>188</v>
      </c>
      <c r="E76" s="972"/>
      <c r="F76" s="6">
        <v>4.2530000000000001</v>
      </c>
      <c r="G76" s="6">
        <v>22.745000000000001</v>
      </c>
      <c r="H76" s="559">
        <v>0</v>
      </c>
      <c r="I76" s="555">
        <v>26.998000000000001</v>
      </c>
      <c r="J76" s="538"/>
      <c r="K76" s="538"/>
    </row>
    <row r="77" spans="2:11" ht="15" customHeight="1">
      <c r="B77" s="457"/>
      <c r="C77" s="317"/>
      <c r="D77" s="971" t="s">
        <v>74</v>
      </c>
      <c r="E77" s="972"/>
      <c r="F77" s="6">
        <v>78.37</v>
      </c>
      <c r="G77" s="6">
        <v>23.481999999999999</v>
      </c>
      <c r="H77" s="559">
        <v>2.7690000000000001</v>
      </c>
      <c r="I77" s="555">
        <v>104.621</v>
      </c>
      <c r="J77" s="538"/>
      <c r="K77" s="538"/>
    </row>
    <row r="78" spans="2:11" ht="15" customHeight="1">
      <c r="B78" s="457"/>
      <c r="C78" s="317"/>
      <c r="D78" s="968" t="s">
        <v>235</v>
      </c>
      <c r="E78" s="969"/>
      <c r="F78" s="6">
        <v>31.948</v>
      </c>
      <c r="G78" s="6">
        <v>2.72</v>
      </c>
      <c r="H78" s="559">
        <v>4.9649999999999999</v>
      </c>
      <c r="I78" s="555">
        <v>39.633000000000003</v>
      </c>
      <c r="J78" s="538"/>
      <c r="K78" s="538"/>
    </row>
    <row r="79" spans="2:11" ht="15" customHeight="1">
      <c r="B79" s="457"/>
      <c r="C79" s="317"/>
      <c r="D79" s="981" t="s">
        <v>75</v>
      </c>
      <c r="E79" s="982"/>
      <c r="F79" s="6">
        <v>2.1999999999999999E-2</v>
      </c>
      <c r="G79" s="6">
        <v>2.5000000000000001E-2</v>
      </c>
      <c r="H79" s="559">
        <v>7.3999999999999996E-2</v>
      </c>
      <c r="I79" s="555">
        <v>0.121</v>
      </c>
      <c r="J79" s="538"/>
      <c r="K79" s="538"/>
    </row>
    <row r="80" spans="2:11" ht="15" customHeight="1">
      <c r="B80" s="461">
        <v>9</v>
      </c>
      <c r="C80" s="1354" t="s">
        <v>236</v>
      </c>
      <c r="D80" s="975"/>
      <c r="E80" s="975"/>
      <c r="F80" s="80">
        <v>-1152.972</v>
      </c>
      <c r="G80" s="80">
        <v>-172.80600000000001</v>
      </c>
      <c r="H80" s="84">
        <v>-30.248000000000001</v>
      </c>
      <c r="I80" s="555">
        <v>-1356.0260000000001</v>
      </c>
      <c r="J80" s="538"/>
      <c r="K80" s="538"/>
    </row>
    <row r="81" spans="2:11">
      <c r="B81" s="457"/>
      <c r="C81" s="317"/>
      <c r="D81" s="971" t="s">
        <v>140</v>
      </c>
      <c r="E81" s="972"/>
      <c r="F81" s="6">
        <v>-1740.241</v>
      </c>
      <c r="G81" s="6">
        <v>-357.28899999999999</v>
      </c>
      <c r="H81" s="559">
        <v>-77.531999999999996</v>
      </c>
      <c r="I81" s="555">
        <v>-2175.0619999999999</v>
      </c>
      <c r="J81" s="538"/>
      <c r="K81" s="538"/>
    </row>
    <row r="82" spans="2:11">
      <c r="B82" s="458"/>
      <c r="C82" s="318"/>
      <c r="D82" s="20"/>
      <c r="E82" s="549" t="s">
        <v>237</v>
      </c>
      <c r="F82" s="6">
        <v>-1737.4059999999999</v>
      </c>
      <c r="G82" s="6">
        <v>-352.08100000000002</v>
      </c>
      <c r="H82" s="559">
        <v>-76.956999999999994</v>
      </c>
      <c r="I82" s="555">
        <v>-2166.444</v>
      </c>
      <c r="J82" s="538"/>
      <c r="K82" s="538"/>
    </row>
    <row r="83" spans="2:11">
      <c r="B83" s="458"/>
      <c r="C83" s="318"/>
      <c r="D83" s="20"/>
      <c r="E83" s="549" t="s">
        <v>238</v>
      </c>
      <c r="F83" s="6">
        <v>-2.835</v>
      </c>
      <c r="G83" s="6">
        <v>-5.2080000000000002</v>
      </c>
      <c r="H83" s="559">
        <v>-0.57499999999999996</v>
      </c>
      <c r="I83" s="555">
        <v>-8.6180000000000003</v>
      </c>
    </row>
    <row r="84" spans="2:11">
      <c r="B84" s="465"/>
      <c r="C84" s="317"/>
      <c r="D84" s="968" t="s">
        <v>143</v>
      </c>
      <c r="E84" s="969"/>
      <c r="F84" s="6">
        <v>587.26900000000001</v>
      </c>
      <c r="G84" s="6">
        <v>184.483</v>
      </c>
      <c r="H84" s="559">
        <v>47.283999999999999</v>
      </c>
      <c r="I84" s="555">
        <v>819.03599999999994</v>
      </c>
    </row>
    <row r="85" spans="2:11">
      <c r="B85" s="458"/>
      <c r="C85" s="318"/>
      <c r="D85" s="20"/>
      <c r="E85" s="543" t="s">
        <v>239</v>
      </c>
      <c r="F85" s="6">
        <v>578.23500000000001</v>
      </c>
      <c r="G85" s="6">
        <v>183.929</v>
      </c>
      <c r="H85" s="559">
        <v>46.95</v>
      </c>
      <c r="I85" s="555">
        <v>809.11400000000003</v>
      </c>
    </row>
    <row r="86" spans="2:11">
      <c r="B86" s="458"/>
      <c r="C86" s="318"/>
      <c r="D86" s="20"/>
      <c r="E86" s="543" t="s">
        <v>240</v>
      </c>
      <c r="F86" s="6">
        <v>9.0340000000000007</v>
      </c>
      <c r="G86" s="6">
        <v>0.55400000000000005</v>
      </c>
      <c r="H86" s="559">
        <v>0.33400000000000002</v>
      </c>
      <c r="I86" s="555">
        <v>9.9220000000000006</v>
      </c>
    </row>
    <row r="87" spans="2:11">
      <c r="B87" s="461">
        <v>10</v>
      </c>
      <c r="C87" s="1354" t="s">
        <v>146</v>
      </c>
      <c r="D87" s="975"/>
      <c r="E87" s="975"/>
      <c r="F87" s="80">
        <v>-374.00099999999998</v>
      </c>
      <c r="G87" s="80">
        <v>-175.46299999999999</v>
      </c>
      <c r="H87" s="84">
        <v>-40.423999999999999</v>
      </c>
      <c r="I87" s="555">
        <v>-589.88800000000003</v>
      </c>
    </row>
    <row r="88" spans="2:11">
      <c r="B88" s="457"/>
      <c r="C88" s="317"/>
      <c r="D88" s="1346" t="s">
        <v>242</v>
      </c>
      <c r="E88" s="1347"/>
      <c r="F88" s="6">
        <v>-374.67899999999997</v>
      </c>
      <c r="G88" s="6">
        <v>-181.48500000000001</v>
      </c>
      <c r="H88" s="559">
        <v>-40.770000000000003</v>
      </c>
      <c r="I88" s="555">
        <v>-596.93399999999997</v>
      </c>
    </row>
    <row r="89" spans="2:11">
      <c r="B89" s="457"/>
      <c r="C89" s="317"/>
      <c r="D89" s="968" t="s">
        <v>27</v>
      </c>
      <c r="E89" s="969"/>
      <c r="F89" s="6">
        <v>0.67800000000000005</v>
      </c>
      <c r="G89" s="6">
        <v>6.0220000000000002</v>
      </c>
      <c r="H89" s="559">
        <v>0.34599999999999997</v>
      </c>
      <c r="I89" s="555">
        <v>7.0460000000000003</v>
      </c>
    </row>
    <row r="90" spans="2:11">
      <c r="B90" s="461">
        <v>11</v>
      </c>
      <c r="C90" s="1345" t="s">
        <v>148</v>
      </c>
      <c r="D90" s="985"/>
      <c r="E90" s="985"/>
      <c r="F90" s="80">
        <v>-631.48599999999999</v>
      </c>
      <c r="G90" s="80">
        <v>-378.00900000000001</v>
      </c>
      <c r="H90" s="84">
        <v>-89.55</v>
      </c>
      <c r="I90" s="555">
        <v>-1099.0450000000001</v>
      </c>
    </row>
    <row r="91" spans="2:11">
      <c r="B91" s="461">
        <v>12</v>
      </c>
      <c r="C91" s="323" t="s">
        <v>149</v>
      </c>
      <c r="D91" s="82"/>
      <c r="E91" s="82"/>
      <c r="F91" s="80">
        <v>-137.22399999999999</v>
      </c>
      <c r="G91" s="80">
        <v>-86.468000000000004</v>
      </c>
      <c r="H91" s="84">
        <v>-16.251000000000001</v>
      </c>
      <c r="I91" s="555">
        <v>-239.94300000000001</v>
      </c>
    </row>
    <row r="92" spans="2:11">
      <c r="B92" s="461">
        <v>13</v>
      </c>
      <c r="C92" s="1345" t="s">
        <v>150</v>
      </c>
      <c r="D92" s="985"/>
      <c r="E92" s="985"/>
      <c r="F92" s="80">
        <v>-759.21600000000001</v>
      </c>
      <c r="G92" s="80">
        <v>-440.267</v>
      </c>
      <c r="H92" s="84">
        <v>-103.687</v>
      </c>
      <c r="I92" s="555">
        <v>-1303.17</v>
      </c>
    </row>
    <row r="93" spans="2:11">
      <c r="B93" s="457"/>
      <c r="C93" s="317"/>
      <c r="D93" s="971" t="s">
        <v>151</v>
      </c>
      <c r="E93" s="972"/>
      <c r="F93" s="6">
        <v>-447.19299999999998</v>
      </c>
      <c r="G93" s="6">
        <v>-316.49400000000003</v>
      </c>
      <c r="H93" s="559">
        <v>-85.325999999999993</v>
      </c>
      <c r="I93" s="555">
        <v>-849.01300000000003</v>
      </c>
    </row>
    <row r="94" spans="2:11">
      <c r="B94" s="457"/>
      <c r="C94" s="317"/>
      <c r="D94" s="971" t="s">
        <v>152</v>
      </c>
      <c r="E94" s="972"/>
      <c r="F94" s="6">
        <v>-202.08600000000001</v>
      </c>
      <c r="G94" s="6">
        <v>-54.302999999999997</v>
      </c>
      <c r="H94" s="559">
        <v>-9.35</v>
      </c>
      <c r="I94" s="555">
        <v>-265.73899999999998</v>
      </c>
    </row>
    <row r="95" spans="2:11">
      <c r="B95" s="457"/>
      <c r="C95" s="317"/>
      <c r="D95" s="971" t="s">
        <v>243</v>
      </c>
      <c r="E95" s="972"/>
      <c r="F95" s="6">
        <v>-1.738</v>
      </c>
      <c r="G95" s="6">
        <v>0</v>
      </c>
      <c r="H95" s="559">
        <v>0</v>
      </c>
      <c r="I95" s="555">
        <v>-1.738</v>
      </c>
    </row>
    <row r="96" spans="2:11">
      <c r="B96" s="457"/>
      <c r="C96" s="317"/>
      <c r="D96" s="1346" t="s">
        <v>244</v>
      </c>
      <c r="E96" s="1347"/>
      <c r="F96" s="6">
        <v>-72.471000000000004</v>
      </c>
      <c r="G96" s="6">
        <v>-8.9589999999999996</v>
      </c>
      <c r="H96" s="559">
        <v>-1.244</v>
      </c>
      <c r="I96" s="555">
        <v>-82.674000000000007</v>
      </c>
    </row>
    <row r="97" spans="2:9">
      <c r="B97" s="457"/>
      <c r="C97" s="317"/>
      <c r="D97" s="971" t="s">
        <v>154</v>
      </c>
      <c r="E97" s="972"/>
      <c r="F97" s="6">
        <v>-8.6</v>
      </c>
      <c r="G97" s="6">
        <v>-8.7100000000000009</v>
      </c>
      <c r="H97" s="559">
        <v>0</v>
      </c>
      <c r="I97" s="555">
        <v>-17.309999999999999</v>
      </c>
    </row>
    <row r="98" spans="2:9">
      <c r="B98" s="457"/>
      <c r="C98" s="317"/>
      <c r="D98" s="971" t="s">
        <v>84</v>
      </c>
      <c r="E98" s="972"/>
      <c r="F98" s="6">
        <v>-25.73</v>
      </c>
      <c r="G98" s="6">
        <v>-49.848999999999997</v>
      </c>
      <c r="H98" s="559">
        <v>-3.0590000000000002</v>
      </c>
      <c r="I98" s="555">
        <v>-78.638000000000005</v>
      </c>
    </row>
    <row r="99" spans="2:9">
      <c r="B99" s="457"/>
      <c r="C99" s="317"/>
      <c r="D99" s="981" t="s">
        <v>85</v>
      </c>
      <c r="E99" s="982"/>
      <c r="F99" s="6">
        <v>-1.3979999999999999</v>
      </c>
      <c r="G99" s="6">
        <v>-1.952</v>
      </c>
      <c r="H99" s="559">
        <v>-4.7080000000000002</v>
      </c>
      <c r="I99" s="555">
        <v>-8.0579999999999998</v>
      </c>
    </row>
    <row r="100" spans="2:9" ht="15.75" thickBot="1">
      <c r="B100" s="546">
        <v>14</v>
      </c>
      <c r="C100" s="1359" t="s">
        <v>245</v>
      </c>
      <c r="D100" s="1002"/>
      <c r="E100" s="1002"/>
      <c r="F100" s="334">
        <v>423.13600000000002</v>
      </c>
      <c r="G100" s="334">
        <v>228.29300000000001</v>
      </c>
      <c r="H100" s="562">
        <v>-52.465000000000003</v>
      </c>
      <c r="I100" s="556">
        <v>598.96400000000006</v>
      </c>
    </row>
    <row r="101" spans="2:9" ht="15.75" thickBot="1">
      <c r="B101" s="470">
        <v>15</v>
      </c>
      <c r="C101" s="1355" t="s">
        <v>28</v>
      </c>
      <c r="D101" s="1356"/>
      <c r="E101" s="1356"/>
      <c r="F101" s="431">
        <v>0</v>
      </c>
      <c r="G101" s="431">
        <v>-6.306</v>
      </c>
      <c r="H101" s="448">
        <v>0</v>
      </c>
      <c r="I101" s="557">
        <v>-6.306</v>
      </c>
    </row>
    <row r="102" spans="2:9" ht="15.75" thickBot="1">
      <c r="B102" s="547">
        <v>16</v>
      </c>
      <c r="C102" s="1357" t="s">
        <v>246</v>
      </c>
      <c r="D102" s="1358"/>
      <c r="E102" s="1358"/>
      <c r="F102" s="12">
        <v>423.13600000000002</v>
      </c>
      <c r="G102" s="12">
        <v>221.98699999999999</v>
      </c>
      <c r="H102" s="563">
        <v>-52.465000000000003</v>
      </c>
      <c r="I102" s="564">
        <v>592.65800000000002</v>
      </c>
    </row>
  </sheetData>
  <mergeCells count="58">
    <mergeCell ref="B2:I2"/>
    <mergeCell ref="H3:I3"/>
    <mergeCell ref="C101:E101"/>
    <mergeCell ref="C102:E102"/>
    <mergeCell ref="D95:E95"/>
    <mergeCell ref="D96:E96"/>
    <mergeCell ref="D97:E97"/>
    <mergeCell ref="D98:E98"/>
    <mergeCell ref="D99:E99"/>
    <mergeCell ref="C100:E100"/>
    <mergeCell ref="D88:E88"/>
    <mergeCell ref="D89:E89"/>
    <mergeCell ref="C90:E90"/>
    <mergeCell ref="C92:E92"/>
    <mergeCell ref="D93:E93"/>
    <mergeCell ref="D94:E94"/>
    <mergeCell ref="D84:E84"/>
    <mergeCell ref="C87:E87"/>
    <mergeCell ref="D77:E77"/>
    <mergeCell ref="D78:E78"/>
    <mergeCell ref="D79:E79"/>
    <mergeCell ref="C80:E80"/>
    <mergeCell ref="D81:E81"/>
    <mergeCell ref="D76:E76"/>
    <mergeCell ref="C67:E67"/>
    <mergeCell ref="D68:E68"/>
    <mergeCell ref="D69:E69"/>
    <mergeCell ref="D70:E70"/>
    <mergeCell ref="C71:E71"/>
    <mergeCell ref="D72:E72"/>
    <mergeCell ref="D73:E73"/>
    <mergeCell ref="D74:E74"/>
    <mergeCell ref="D75:E75"/>
    <mergeCell ref="D65:E65"/>
    <mergeCell ref="D60:E60"/>
    <mergeCell ref="D63:E63"/>
    <mergeCell ref="C64:E64"/>
    <mergeCell ref="D54:E54"/>
    <mergeCell ref="D55:E55"/>
    <mergeCell ref="C56:E56"/>
    <mergeCell ref="D57:E57"/>
    <mergeCell ref="D46:E46"/>
    <mergeCell ref="C52:E52"/>
    <mergeCell ref="D35:E35"/>
    <mergeCell ref="D36:E36"/>
    <mergeCell ref="D43:E43"/>
    <mergeCell ref="D27:E27"/>
    <mergeCell ref="C28:E28"/>
    <mergeCell ref="D29:E29"/>
    <mergeCell ref="D23:E23"/>
    <mergeCell ref="D32:E32"/>
    <mergeCell ref="D12:E12"/>
    <mergeCell ref="D13:E13"/>
    <mergeCell ref="D20:E20"/>
    <mergeCell ref="C4:E4"/>
    <mergeCell ref="C5:E5"/>
    <mergeCell ref="D6:E6"/>
    <mergeCell ref="D9:E9"/>
  </mergeCells>
  <pageMargins left="0.7" right="0.7" top="0.75" bottom="0.75" header="0.3" footer="0.3"/>
  <pageSetup paperSize="9" scale="6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L22" sqref="L22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1" s="478" customFormat="1">
      <c r="A1" s="475"/>
      <c r="B1" s="476"/>
      <c r="C1" s="476"/>
      <c r="D1" s="476"/>
      <c r="E1" s="476"/>
      <c r="F1" s="477"/>
      <c r="G1" s="477"/>
    </row>
    <row r="2" spans="1:11" s="478" customFormat="1">
      <c r="A2" s="475"/>
      <c r="B2" s="1273" t="s">
        <v>255</v>
      </c>
      <c r="C2" s="1273"/>
      <c r="D2" s="1273"/>
      <c r="E2" s="1273"/>
      <c r="F2" s="1273"/>
      <c r="G2" s="1273"/>
      <c r="H2" s="1273"/>
      <c r="I2" s="1273"/>
    </row>
    <row r="3" spans="1:11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1" ht="26.25" customHeight="1" thickBot="1">
      <c r="B4" s="355" t="s">
        <v>177</v>
      </c>
      <c r="C4" s="1341" t="s">
        <v>89</v>
      </c>
      <c r="D4" s="1188"/>
      <c r="E4" s="1188"/>
      <c r="F4" s="69" t="s">
        <v>91</v>
      </c>
      <c r="G4" s="69" t="s">
        <v>92</v>
      </c>
      <c r="H4" s="70" t="s">
        <v>93</v>
      </c>
      <c r="I4" s="71" t="s">
        <v>94</v>
      </c>
      <c r="J4" s="538"/>
      <c r="K4" s="538"/>
    </row>
    <row r="5" spans="1:11" ht="15" customHeight="1">
      <c r="B5" s="455">
        <v>1</v>
      </c>
      <c r="C5" s="1342" t="s">
        <v>53</v>
      </c>
      <c r="D5" s="1005"/>
      <c r="E5" s="1005"/>
      <c r="F5" s="142">
        <v>6723.3940000000002</v>
      </c>
      <c r="G5" s="142">
        <v>2756.6770000000001</v>
      </c>
      <c r="H5" s="558">
        <v>398.67399999999998</v>
      </c>
      <c r="I5" s="555">
        <v>9878.7450000000008</v>
      </c>
      <c r="J5" s="539"/>
      <c r="K5" s="538"/>
    </row>
    <row r="6" spans="1:11" ht="15" customHeight="1">
      <c r="B6" s="457"/>
      <c r="C6" s="317"/>
      <c r="D6" s="971" t="s">
        <v>98</v>
      </c>
      <c r="E6" s="972"/>
      <c r="F6" s="6">
        <v>2746.009</v>
      </c>
      <c r="G6" s="6">
        <v>1294.021</v>
      </c>
      <c r="H6" s="559">
        <v>190.21199999999999</v>
      </c>
      <c r="I6" s="555">
        <v>4230.2420000000002</v>
      </c>
      <c r="J6" s="538"/>
      <c r="K6" s="538"/>
    </row>
    <row r="7" spans="1:11" ht="15" customHeight="1">
      <c r="B7" s="458"/>
      <c r="C7" s="318"/>
      <c r="D7" s="20"/>
      <c r="E7" s="21" t="s">
        <v>99</v>
      </c>
      <c r="F7" s="6">
        <v>2719.11</v>
      </c>
      <c r="G7" s="6">
        <v>1280.1279999999999</v>
      </c>
      <c r="H7" s="559">
        <v>190.21199999999999</v>
      </c>
      <c r="I7" s="555">
        <v>4189.45</v>
      </c>
      <c r="J7" s="538"/>
      <c r="K7" s="538"/>
    </row>
    <row r="8" spans="1:11" ht="15" customHeight="1">
      <c r="B8" s="458"/>
      <c r="C8" s="318"/>
      <c r="D8" s="20"/>
      <c r="E8" s="21" t="s">
        <v>100</v>
      </c>
      <c r="F8" s="6">
        <v>26.899000000000001</v>
      </c>
      <c r="G8" s="6">
        <v>13.893000000000001</v>
      </c>
      <c r="H8" s="559">
        <v>0</v>
      </c>
      <c r="I8" s="555">
        <v>40.792000000000002</v>
      </c>
      <c r="J8" s="538"/>
      <c r="K8" s="538"/>
    </row>
    <row r="9" spans="1:11" ht="15" customHeight="1">
      <c r="B9" s="457"/>
      <c r="C9" s="317"/>
      <c r="D9" s="971" t="s">
        <v>101</v>
      </c>
      <c r="E9" s="972"/>
      <c r="F9" s="6">
        <v>391.14</v>
      </c>
      <c r="G9" s="6">
        <v>217.44800000000001</v>
      </c>
      <c r="H9" s="559">
        <v>20.481999999999999</v>
      </c>
      <c r="I9" s="555">
        <v>629.07000000000005</v>
      </c>
      <c r="J9" s="538"/>
      <c r="K9" s="538"/>
    </row>
    <row r="10" spans="1:11" ht="15" customHeight="1">
      <c r="B10" s="458"/>
      <c r="C10" s="318"/>
      <c r="D10" s="20"/>
      <c r="E10" s="20" t="s">
        <v>102</v>
      </c>
      <c r="F10" s="6">
        <v>372.46899999999999</v>
      </c>
      <c r="G10" s="6">
        <v>212.68600000000001</v>
      </c>
      <c r="H10" s="559">
        <v>20.481999999999999</v>
      </c>
      <c r="I10" s="555">
        <v>605.63699999999994</v>
      </c>
      <c r="J10" s="538"/>
      <c r="K10" s="538"/>
    </row>
    <row r="11" spans="1:11" ht="15" customHeight="1">
      <c r="B11" s="458"/>
      <c r="C11" s="318"/>
      <c r="D11" s="20"/>
      <c r="E11" s="20" t="s">
        <v>103</v>
      </c>
      <c r="F11" s="6">
        <v>18.670999999999999</v>
      </c>
      <c r="G11" s="6">
        <v>4.7619999999999996</v>
      </c>
      <c r="H11" s="559">
        <v>0</v>
      </c>
      <c r="I11" s="555">
        <v>23.433</v>
      </c>
      <c r="J11" s="538"/>
      <c r="K11" s="538"/>
    </row>
    <row r="12" spans="1:11" ht="15" customHeight="1">
      <c r="B12" s="459"/>
      <c r="C12" s="320"/>
      <c r="D12" s="968" t="s">
        <v>214</v>
      </c>
      <c r="E12" s="969"/>
      <c r="F12" s="6">
        <v>3.6539999999999999</v>
      </c>
      <c r="G12" s="6">
        <v>0.48799999999999999</v>
      </c>
      <c r="H12" s="559">
        <v>0.21099999999999999</v>
      </c>
      <c r="I12" s="555">
        <v>4.3529999999999998</v>
      </c>
      <c r="J12" s="538"/>
      <c r="K12" s="538"/>
    </row>
    <row r="13" spans="1:11" ht="15" customHeight="1">
      <c r="B13" s="457"/>
      <c r="C13" s="317"/>
      <c r="D13" s="971" t="s">
        <v>105</v>
      </c>
      <c r="E13" s="972"/>
      <c r="F13" s="6">
        <v>443.30500000000001</v>
      </c>
      <c r="G13" s="6">
        <v>208.40299999999999</v>
      </c>
      <c r="H13" s="559">
        <v>21.401</v>
      </c>
      <c r="I13" s="555">
        <v>673.10900000000004</v>
      </c>
      <c r="J13" s="538"/>
      <c r="K13" s="538"/>
    </row>
    <row r="14" spans="1:11" ht="15" customHeight="1">
      <c r="B14" s="458"/>
      <c r="C14" s="318"/>
      <c r="D14" s="20"/>
      <c r="E14" s="20" t="s">
        <v>106</v>
      </c>
      <c r="F14" s="6">
        <v>312.666</v>
      </c>
      <c r="G14" s="6">
        <v>120.79</v>
      </c>
      <c r="H14" s="559">
        <v>19.84</v>
      </c>
      <c r="I14" s="555">
        <v>453.29599999999999</v>
      </c>
      <c r="J14" s="538"/>
      <c r="K14" s="538"/>
    </row>
    <row r="15" spans="1:11" ht="15" customHeight="1">
      <c r="B15" s="458"/>
      <c r="C15" s="318"/>
      <c r="D15" s="20"/>
      <c r="E15" s="20" t="s">
        <v>107</v>
      </c>
      <c r="F15" s="6">
        <v>126</v>
      </c>
      <c r="G15" s="6">
        <v>78.119</v>
      </c>
      <c r="H15" s="559">
        <v>0.159</v>
      </c>
      <c r="I15" s="555">
        <v>204.27799999999999</v>
      </c>
      <c r="J15" s="538"/>
      <c r="K15" s="538"/>
    </row>
    <row r="16" spans="1:11" ht="15" customHeight="1">
      <c r="B16" s="458"/>
      <c r="C16" s="318"/>
      <c r="D16" s="20"/>
      <c r="E16" s="20" t="s">
        <v>108</v>
      </c>
      <c r="F16" s="6">
        <v>4.05</v>
      </c>
      <c r="G16" s="6">
        <v>0</v>
      </c>
      <c r="H16" s="559">
        <v>0</v>
      </c>
      <c r="I16" s="555">
        <v>4.05</v>
      </c>
      <c r="J16" s="538"/>
      <c r="K16" s="538"/>
    </row>
    <row r="17" spans="2:11" ht="15" customHeight="1">
      <c r="B17" s="458"/>
      <c r="C17" s="318"/>
      <c r="D17" s="20"/>
      <c r="E17" s="20" t="s">
        <v>109</v>
      </c>
      <c r="F17" s="6">
        <v>0.39700000000000002</v>
      </c>
      <c r="G17" s="6">
        <v>5.0000000000000001E-3</v>
      </c>
      <c r="H17" s="559">
        <v>0</v>
      </c>
      <c r="I17" s="555">
        <v>0.40200000000000002</v>
      </c>
      <c r="J17" s="538"/>
      <c r="K17" s="538"/>
    </row>
    <row r="18" spans="2:11" ht="15" customHeight="1">
      <c r="B18" s="458"/>
      <c r="C18" s="318"/>
      <c r="D18" s="20"/>
      <c r="E18" s="20" t="s">
        <v>46</v>
      </c>
      <c r="F18" s="6">
        <v>1E-3</v>
      </c>
      <c r="G18" s="6">
        <v>0</v>
      </c>
      <c r="H18" s="559">
        <v>0</v>
      </c>
      <c r="I18" s="555">
        <v>1E-3</v>
      </c>
      <c r="J18" s="538"/>
      <c r="K18" s="538"/>
    </row>
    <row r="19" spans="2:11" ht="15" customHeight="1">
      <c r="B19" s="458"/>
      <c r="C19" s="318"/>
      <c r="D19" s="20"/>
      <c r="E19" s="543" t="s">
        <v>110</v>
      </c>
      <c r="F19" s="6">
        <v>0.191</v>
      </c>
      <c r="G19" s="6">
        <v>9.4890000000000008</v>
      </c>
      <c r="H19" s="559">
        <v>1.4019999999999999</v>
      </c>
      <c r="I19" s="555">
        <v>11.082000000000001</v>
      </c>
      <c r="J19" s="538"/>
      <c r="K19" s="538"/>
    </row>
    <row r="20" spans="2:11" ht="15" customHeight="1">
      <c r="B20" s="457"/>
      <c r="C20" s="318"/>
      <c r="D20" s="971" t="s">
        <v>111</v>
      </c>
      <c r="E20" s="972"/>
      <c r="F20" s="6">
        <v>2818.9290000000001</v>
      </c>
      <c r="G20" s="6">
        <v>997.18</v>
      </c>
      <c r="H20" s="559">
        <v>160.80799999999999</v>
      </c>
      <c r="I20" s="555">
        <v>3976.9169999999999</v>
      </c>
      <c r="J20" s="538"/>
      <c r="K20" s="538"/>
    </row>
    <row r="21" spans="2:11" ht="15" customHeight="1">
      <c r="B21" s="458"/>
      <c r="C21" s="318"/>
      <c r="D21" s="20"/>
      <c r="E21" s="21" t="s">
        <v>112</v>
      </c>
      <c r="F21" s="6">
        <v>6.8920000000000003</v>
      </c>
      <c r="G21" s="6">
        <v>109.788</v>
      </c>
      <c r="H21" s="559">
        <v>1.603</v>
      </c>
      <c r="I21" s="555">
        <v>118.283</v>
      </c>
      <c r="J21" s="538"/>
      <c r="K21" s="538"/>
    </row>
    <row r="22" spans="2:11" ht="15" customHeight="1">
      <c r="B22" s="458"/>
      <c r="C22" s="318"/>
      <c r="D22" s="20"/>
      <c r="E22" s="548" t="s">
        <v>215</v>
      </c>
      <c r="F22" s="6">
        <v>2812.0369999999998</v>
      </c>
      <c r="G22" s="6">
        <v>887.39200000000005</v>
      </c>
      <c r="H22" s="559">
        <v>159.20500000000001</v>
      </c>
      <c r="I22" s="555">
        <v>3858.634</v>
      </c>
      <c r="J22" s="538"/>
      <c r="K22" s="538"/>
    </row>
    <row r="23" spans="2:11" ht="15" customHeight="1">
      <c r="B23" s="457"/>
      <c r="C23" s="318"/>
      <c r="D23" s="971" t="s">
        <v>114</v>
      </c>
      <c r="E23" s="972"/>
      <c r="F23" s="6">
        <v>42.231000000000002</v>
      </c>
      <c r="G23" s="6">
        <v>10.14</v>
      </c>
      <c r="H23" s="559">
        <v>0.11799999999999999</v>
      </c>
      <c r="I23" s="555">
        <v>52.488999999999997</v>
      </c>
      <c r="J23" s="538"/>
      <c r="K23" s="538"/>
    </row>
    <row r="24" spans="2:11" ht="15" customHeight="1">
      <c r="B24" s="458"/>
      <c r="C24" s="318"/>
      <c r="D24" s="20"/>
      <c r="E24" s="549" t="s">
        <v>216</v>
      </c>
      <c r="F24" s="6">
        <v>8.5</v>
      </c>
      <c r="G24" s="6">
        <v>9.5050000000000008</v>
      </c>
      <c r="H24" s="559">
        <v>0</v>
      </c>
      <c r="I24" s="555">
        <v>18.004999999999999</v>
      </c>
      <c r="J24" s="538"/>
      <c r="K24" s="538"/>
    </row>
    <row r="25" spans="2:11" ht="15" customHeight="1">
      <c r="B25" s="458"/>
      <c r="C25" s="318"/>
      <c r="D25" s="20"/>
      <c r="E25" s="549" t="s">
        <v>219</v>
      </c>
      <c r="F25" s="6">
        <v>33.573</v>
      </c>
      <c r="G25" s="6">
        <v>8.1000000000000003E-2</v>
      </c>
      <c r="H25" s="559">
        <v>0.111</v>
      </c>
      <c r="I25" s="555">
        <v>33.765000000000001</v>
      </c>
      <c r="J25" s="538"/>
      <c r="K25" s="538"/>
    </row>
    <row r="26" spans="2:11" ht="15" customHeight="1">
      <c r="B26" s="458"/>
      <c r="C26" s="318"/>
      <c r="D26" s="20"/>
      <c r="E26" s="565" t="s">
        <v>220</v>
      </c>
      <c r="F26" s="6">
        <v>0.158</v>
      </c>
      <c r="G26" s="6">
        <v>0.55400000000000005</v>
      </c>
      <c r="H26" s="559">
        <v>7.0000000000000001E-3</v>
      </c>
      <c r="I26" s="555">
        <v>0.71899999999999997</v>
      </c>
      <c r="J26" s="538"/>
      <c r="K26" s="538"/>
    </row>
    <row r="27" spans="2:11" ht="15" customHeight="1">
      <c r="B27" s="458"/>
      <c r="C27" s="318"/>
      <c r="D27" s="1343" t="s">
        <v>119</v>
      </c>
      <c r="E27" s="1344"/>
      <c r="F27" s="6">
        <v>278.12599999999998</v>
      </c>
      <c r="G27" s="6">
        <v>28.997</v>
      </c>
      <c r="H27" s="559">
        <v>5.4420000000000002</v>
      </c>
      <c r="I27" s="555">
        <v>312.565</v>
      </c>
      <c r="J27" s="538"/>
      <c r="K27" s="538"/>
    </row>
    <row r="28" spans="2:11" ht="15" customHeight="1">
      <c r="B28" s="461">
        <v>2</v>
      </c>
      <c r="C28" s="1345" t="s">
        <v>120</v>
      </c>
      <c r="D28" s="985"/>
      <c r="E28" s="985"/>
      <c r="F28" s="80">
        <v>-1905.789</v>
      </c>
      <c r="G28" s="80">
        <v>-973.226</v>
      </c>
      <c r="H28" s="84">
        <v>-112.788</v>
      </c>
      <c r="I28" s="555">
        <v>-2991.8029999999999</v>
      </c>
      <c r="J28" s="538"/>
      <c r="K28" s="538"/>
    </row>
    <row r="29" spans="2:11" ht="15" customHeight="1">
      <c r="B29" s="457"/>
      <c r="C29" s="317"/>
      <c r="D29" s="971" t="s">
        <v>98</v>
      </c>
      <c r="E29" s="972"/>
      <c r="F29" s="6">
        <v>-196.636</v>
      </c>
      <c r="G29" s="6">
        <v>-104.771</v>
      </c>
      <c r="H29" s="559">
        <v>-8.1560000000000006</v>
      </c>
      <c r="I29" s="555">
        <v>-309.56299999999999</v>
      </c>
      <c r="J29" s="538"/>
      <c r="K29" s="538"/>
    </row>
    <row r="30" spans="2:11" ht="15" customHeight="1">
      <c r="B30" s="458"/>
      <c r="C30" s="318"/>
      <c r="D30" s="20"/>
      <c r="E30" s="21" t="s">
        <v>99</v>
      </c>
      <c r="F30" s="6">
        <v>-194.10599999999999</v>
      </c>
      <c r="G30" s="6">
        <v>-100.40600000000001</v>
      </c>
      <c r="H30" s="559">
        <v>-8.1519999999999992</v>
      </c>
      <c r="I30" s="555">
        <v>-302.66399999999999</v>
      </c>
      <c r="J30" s="538"/>
      <c r="K30" s="538"/>
    </row>
    <row r="31" spans="2:11" ht="15" customHeight="1">
      <c r="B31" s="458"/>
      <c r="C31" s="318"/>
      <c r="D31" s="20"/>
      <c r="E31" s="21" t="s">
        <v>100</v>
      </c>
      <c r="F31" s="6">
        <v>-2.5299999999999998</v>
      </c>
      <c r="G31" s="6">
        <v>-4.3650000000000002</v>
      </c>
      <c r="H31" s="559">
        <v>-4.0000000000000001E-3</v>
      </c>
      <c r="I31" s="555">
        <v>-6.899</v>
      </c>
      <c r="J31" s="538"/>
      <c r="K31" s="538"/>
    </row>
    <row r="32" spans="2:11" ht="15" customHeight="1">
      <c r="B32" s="457"/>
      <c r="C32" s="317"/>
      <c r="D32" s="971" t="s">
        <v>101</v>
      </c>
      <c r="E32" s="972"/>
      <c r="F32" s="6">
        <v>-9.3059999999999992</v>
      </c>
      <c r="G32" s="6">
        <v>-9.7520000000000007</v>
      </c>
      <c r="H32" s="559">
        <v>-4.0000000000000001E-3</v>
      </c>
      <c r="I32" s="555">
        <v>-19.062000000000001</v>
      </c>
      <c r="J32" s="538"/>
      <c r="K32" s="538"/>
    </row>
    <row r="33" spans="2:11" ht="15" customHeight="1">
      <c r="B33" s="458"/>
      <c r="C33" s="318"/>
      <c r="D33" s="20"/>
      <c r="E33" s="20" t="s">
        <v>102</v>
      </c>
      <c r="F33" s="6">
        <v>-9.2989999999999995</v>
      </c>
      <c r="G33" s="6">
        <v>-9.7490000000000006</v>
      </c>
      <c r="H33" s="559">
        <v>-4.0000000000000001E-3</v>
      </c>
      <c r="I33" s="555">
        <v>-19.052</v>
      </c>
      <c r="J33" s="538"/>
      <c r="K33" s="538"/>
    </row>
    <row r="34" spans="2:11" ht="15" customHeight="1">
      <c r="B34" s="551"/>
      <c r="C34" s="552"/>
      <c r="D34" s="544"/>
      <c r="E34" s="544" t="s">
        <v>103</v>
      </c>
      <c r="F34" s="327">
        <v>-7.0000000000000001E-3</v>
      </c>
      <c r="G34" s="327">
        <v>-3.0000000000000001E-3</v>
      </c>
      <c r="H34" s="560">
        <v>0</v>
      </c>
      <c r="I34" s="555">
        <v>-0.01</v>
      </c>
      <c r="J34" s="538"/>
      <c r="K34" s="538"/>
    </row>
    <row r="35" spans="2:11" ht="15" customHeight="1">
      <c r="B35" s="459"/>
      <c r="C35" s="320"/>
      <c r="D35" s="968" t="s">
        <v>214</v>
      </c>
      <c r="E35" s="969"/>
      <c r="F35" s="6">
        <v>-16.853999999999999</v>
      </c>
      <c r="G35" s="6">
        <v>-6.9429999999999996</v>
      </c>
      <c r="H35" s="559">
        <v>-1.1719999999999999</v>
      </c>
      <c r="I35" s="555">
        <v>-24.969000000000001</v>
      </c>
      <c r="J35" s="538"/>
      <c r="K35" s="538"/>
    </row>
    <row r="36" spans="2:11" ht="15" customHeight="1">
      <c r="B36" s="457"/>
      <c r="C36" s="317"/>
      <c r="D36" s="971" t="s">
        <v>105</v>
      </c>
      <c r="E36" s="972"/>
      <c r="F36" s="6">
        <v>-222.541</v>
      </c>
      <c r="G36" s="6">
        <v>-139.69</v>
      </c>
      <c r="H36" s="559">
        <v>-36.758000000000003</v>
      </c>
      <c r="I36" s="555">
        <v>-398.98899999999998</v>
      </c>
      <c r="J36" s="538"/>
      <c r="K36" s="538"/>
    </row>
    <row r="37" spans="2:11" ht="15" customHeight="1">
      <c r="B37" s="551"/>
      <c r="C37" s="552"/>
      <c r="D37" s="544"/>
      <c r="E37" s="544" t="s">
        <v>106</v>
      </c>
      <c r="F37" s="327">
        <v>0</v>
      </c>
      <c r="G37" s="327">
        <v>-3.7999999999999999E-2</v>
      </c>
      <c r="H37" s="560">
        <v>-1.4999999999999999E-2</v>
      </c>
      <c r="I37" s="555">
        <v>-5.2999999999999999E-2</v>
      </c>
      <c r="J37" s="538"/>
      <c r="K37" s="538"/>
    </row>
    <row r="38" spans="2:11" ht="15" customHeight="1">
      <c r="B38" s="458"/>
      <c r="C38" s="318"/>
      <c r="D38" s="20"/>
      <c r="E38" s="20" t="s">
        <v>107</v>
      </c>
      <c r="F38" s="462">
        <v>-163.97399999999999</v>
      </c>
      <c r="G38" s="462">
        <v>-31.530999999999999</v>
      </c>
      <c r="H38" s="561">
        <v>-5.4290000000000003</v>
      </c>
      <c r="I38" s="555">
        <v>-200.934</v>
      </c>
      <c r="J38" s="538"/>
      <c r="K38" s="538"/>
    </row>
    <row r="39" spans="2:11" ht="15" customHeight="1">
      <c r="B39" s="458"/>
      <c r="C39" s="318"/>
      <c r="D39" s="20"/>
      <c r="E39" s="20" t="s">
        <v>108</v>
      </c>
      <c r="F39" s="6">
        <v>-0.81599999999999995</v>
      </c>
      <c r="G39" s="6">
        <v>-1.0209999999999999</v>
      </c>
      <c r="H39" s="559">
        <v>-0.28399999999999997</v>
      </c>
      <c r="I39" s="555">
        <v>-2.121</v>
      </c>
      <c r="J39" s="538"/>
      <c r="K39" s="538"/>
    </row>
    <row r="40" spans="2:11" ht="15" customHeight="1">
      <c r="B40" s="458"/>
      <c r="C40" s="318"/>
      <c r="D40" s="20"/>
      <c r="E40" s="20" t="s">
        <v>109</v>
      </c>
      <c r="F40" s="6">
        <v>-28.43</v>
      </c>
      <c r="G40" s="6">
        <v>-40.107999999999997</v>
      </c>
      <c r="H40" s="559">
        <v>-6.4089999999999998</v>
      </c>
      <c r="I40" s="555">
        <v>-74.947000000000003</v>
      </c>
      <c r="J40" s="538"/>
      <c r="K40" s="538"/>
    </row>
    <row r="41" spans="2:11" ht="15" customHeight="1">
      <c r="B41" s="458"/>
      <c r="C41" s="318"/>
      <c r="D41" s="20"/>
      <c r="E41" s="20" t="s">
        <v>46</v>
      </c>
      <c r="F41" s="6">
        <v>-22.49</v>
      </c>
      <c r="G41" s="6">
        <v>-39.223999999999997</v>
      </c>
      <c r="H41" s="559">
        <v>-8.5790000000000006</v>
      </c>
      <c r="I41" s="555">
        <v>-70.293000000000006</v>
      </c>
      <c r="J41" s="538"/>
      <c r="K41" s="538"/>
    </row>
    <row r="42" spans="2:11" ht="15" customHeight="1">
      <c r="B42" s="458"/>
      <c r="C42" s="318"/>
      <c r="D42" s="20"/>
      <c r="E42" s="543" t="s">
        <v>110</v>
      </c>
      <c r="F42" s="6">
        <v>-6.8310000000000004</v>
      </c>
      <c r="G42" s="6">
        <v>-27.768000000000001</v>
      </c>
      <c r="H42" s="559">
        <v>-16.042000000000002</v>
      </c>
      <c r="I42" s="555">
        <v>-50.640999999999998</v>
      </c>
      <c r="J42" s="538"/>
      <c r="K42" s="538"/>
    </row>
    <row r="43" spans="2:11" ht="15" customHeight="1">
      <c r="B43" s="457"/>
      <c r="C43" s="318"/>
      <c r="D43" s="971" t="s">
        <v>111</v>
      </c>
      <c r="E43" s="972"/>
      <c r="F43" s="6">
        <v>-1260.7529999999999</v>
      </c>
      <c r="G43" s="6">
        <v>-492.11399999999998</v>
      </c>
      <c r="H43" s="559">
        <v>-60.311999999999998</v>
      </c>
      <c r="I43" s="555">
        <v>-1813.1790000000001</v>
      </c>
      <c r="J43" s="538"/>
      <c r="K43" s="538"/>
    </row>
    <row r="44" spans="2:11" ht="15" customHeight="1">
      <c r="B44" s="458"/>
      <c r="C44" s="318"/>
      <c r="D44" s="20"/>
      <c r="E44" s="21" t="s">
        <v>112</v>
      </c>
      <c r="F44" s="6">
        <v>-0.6</v>
      </c>
      <c r="G44" s="6">
        <v>-0.41799999999999998</v>
      </c>
      <c r="H44" s="559">
        <v>-5.0999999999999997E-2</v>
      </c>
      <c r="I44" s="555">
        <v>-1.069</v>
      </c>
      <c r="J44" s="538"/>
      <c r="K44" s="538"/>
    </row>
    <row r="45" spans="2:11" ht="15" customHeight="1">
      <c r="B45" s="458"/>
      <c r="C45" s="318"/>
      <c r="D45" s="20"/>
      <c r="E45" s="548" t="s">
        <v>215</v>
      </c>
      <c r="F45" s="6">
        <v>-1260.153</v>
      </c>
      <c r="G45" s="6">
        <v>-491.69600000000003</v>
      </c>
      <c r="H45" s="559">
        <v>-60.261000000000003</v>
      </c>
      <c r="I45" s="555">
        <v>-1812.11</v>
      </c>
      <c r="J45" s="538"/>
      <c r="K45" s="538"/>
    </row>
    <row r="46" spans="2:11" ht="15" customHeight="1">
      <c r="B46" s="457"/>
      <c r="C46" s="318"/>
      <c r="D46" s="971" t="s">
        <v>114</v>
      </c>
      <c r="E46" s="972"/>
      <c r="F46" s="6">
        <v>-199.69900000000001</v>
      </c>
      <c r="G46" s="6">
        <v>-219.95599999999999</v>
      </c>
      <c r="H46" s="559">
        <v>-6.3860000000000001</v>
      </c>
      <c r="I46" s="555">
        <v>-426.041</v>
      </c>
      <c r="J46" s="538"/>
      <c r="K46" s="538"/>
    </row>
    <row r="47" spans="2:11" ht="15" customHeight="1">
      <c r="B47" s="458"/>
      <c r="C47" s="318"/>
      <c r="D47" s="20"/>
      <c r="E47" s="549" t="s">
        <v>221</v>
      </c>
      <c r="F47" s="6">
        <v>-7.4560000000000004</v>
      </c>
      <c r="G47" s="6">
        <v>-23.632000000000001</v>
      </c>
      <c r="H47" s="559">
        <v>-1.7729999999999999</v>
      </c>
      <c r="I47" s="555">
        <v>-32.860999999999997</v>
      </c>
      <c r="J47" s="538"/>
      <c r="K47" s="538"/>
    </row>
    <row r="48" spans="2:11" ht="15" customHeight="1">
      <c r="B48" s="551"/>
      <c r="C48" s="552"/>
      <c r="D48" s="544"/>
      <c r="E48" s="553" t="s">
        <v>217</v>
      </c>
      <c r="F48" s="327">
        <v>-0.83699999999999997</v>
      </c>
      <c r="G48" s="327">
        <v>-0.08</v>
      </c>
      <c r="H48" s="560">
        <v>-2E-3</v>
      </c>
      <c r="I48" s="555">
        <v>-0.91900000000000004</v>
      </c>
      <c r="J48" s="538"/>
      <c r="K48" s="538"/>
    </row>
    <row r="49" spans="2:12" ht="15" customHeight="1">
      <c r="B49" s="551"/>
      <c r="C49" s="552"/>
      <c r="D49" s="544"/>
      <c r="E49" s="554" t="s">
        <v>218</v>
      </c>
      <c r="F49" s="327">
        <v>-8.0000000000000002E-3</v>
      </c>
      <c r="G49" s="327">
        <v>-0.16200000000000001</v>
      </c>
      <c r="H49" s="560">
        <v>0</v>
      </c>
      <c r="I49" s="555">
        <v>-0.17</v>
      </c>
      <c r="J49" s="538"/>
      <c r="K49" s="538"/>
    </row>
    <row r="50" spans="2:12" ht="15" customHeight="1">
      <c r="B50" s="458"/>
      <c r="C50" s="318"/>
      <c r="D50" s="20"/>
      <c r="E50" s="549" t="s">
        <v>219</v>
      </c>
      <c r="F50" s="6">
        <v>-172.143</v>
      </c>
      <c r="G50" s="6">
        <v>-189.20500000000001</v>
      </c>
      <c r="H50" s="559">
        <v>-3.379</v>
      </c>
      <c r="I50" s="555">
        <v>-364.72699999999998</v>
      </c>
      <c r="J50" s="538"/>
      <c r="K50" s="538"/>
    </row>
    <row r="51" spans="2:12" ht="15" customHeight="1">
      <c r="B51" s="458"/>
      <c r="C51" s="318"/>
      <c r="D51" s="20"/>
      <c r="E51" s="565" t="s">
        <v>220</v>
      </c>
      <c r="F51" s="6">
        <v>-19.254999999999999</v>
      </c>
      <c r="G51" s="6">
        <v>-6.8769999999999998</v>
      </c>
      <c r="H51" s="559">
        <v>-1.232</v>
      </c>
      <c r="I51" s="555">
        <v>-27.364000000000001</v>
      </c>
      <c r="J51" s="538"/>
      <c r="K51" s="538"/>
    </row>
    <row r="52" spans="2:12" ht="15" customHeight="1">
      <c r="B52" s="461">
        <v>3</v>
      </c>
      <c r="C52" s="1345" t="s">
        <v>121</v>
      </c>
      <c r="D52" s="985"/>
      <c r="E52" s="985"/>
      <c r="F52" s="80">
        <v>4817.6050000000005</v>
      </c>
      <c r="G52" s="80">
        <v>1783.451</v>
      </c>
      <c r="H52" s="84">
        <v>285.88599999999997</v>
      </c>
      <c r="I52" s="555">
        <v>6886.9420000000009</v>
      </c>
      <c r="J52" s="538"/>
      <c r="K52" s="538"/>
    </row>
    <row r="53" spans="2:12" ht="15" customHeight="1">
      <c r="B53" s="461">
        <v>4</v>
      </c>
      <c r="C53" s="323" t="s">
        <v>222</v>
      </c>
      <c r="D53" s="82"/>
      <c r="E53" s="82"/>
      <c r="F53" s="80">
        <v>1487.279</v>
      </c>
      <c r="G53" s="80">
        <v>496.637</v>
      </c>
      <c r="H53" s="84">
        <v>109.408</v>
      </c>
      <c r="I53" s="555">
        <v>2093.3240000000001</v>
      </c>
      <c r="J53" s="538"/>
      <c r="K53" s="538"/>
    </row>
    <row r="54" spans="2:12" ht="15" customHeight="1">
      <c r="B54" s="457"/>
      <c r="C54" s="318"/>
      <c r="D54" s="971" t="s">
        <v>161</v>
      </c>
      <c r="E54" s="972"/>
      <c r="F54" s="6">
        <v>1852.15</v>
      </c>
      <c r="G54" s="6">
        <v>760.94899999999996</v>
      </c>
      <c r="H54" s="559">
        <v>143.17400000000001</v>
      </c>
      <c r="I54" s="555">
        <v>2756.2730000000001</v>
      </c>
      <c r="J54" s="538"/>
      <c r="K54" s="538"/>
    </row>
    <row r="55" spans="2:12" ht="15" customHeight="1">
      <c r="B55" s="457"/>
      <c r="C55" s="318"/>
      <c r="D55" s="971" t="s">
        <v>162</v>
      </c>
      <c r="E55" s="972"/>
      <c r="F55" s="6">
        <v>-364.87099999999998</v>
      </c>
      <c r="G55" s="6">
        <v>-264.31200000000001</v>
      </c>
      <c r="H55" s="559">
        <v>-33.765999999999998</v>
      </c>
      <c r="I55" s="555">
        <v>-662.94899999999996</v>
      </c>
      <c r="J55" s="538"/>
      <c r="K55" s="538"/>
    </row>
    <row r="56" spans="2:12" ht="15" customHeight="1">
      <c r="B56" s="461">
        <v>5</v>
      </c>
      <c r="C56" s="1350" t="s">
        <v>180</v>
      </c>
      <c r="D56" s="1351"/>
      <c r="E56" s="1351"/>
      <c r="F56" s="80">
        <v>0.39200000000000002</v>
      </c>
      <c r="G56" s="80">
        <v>-7.6040000000000001</v>
      </c>
      <c r="H56" s="84">
        <v>-0.83199999999999996</v>
      </c>
      <c r="I56" s="555">
        <v>-8.0440000000000005</v>
      </c>
      <c r="J56" s="538"/>
      <c r="K56" s="538"/>
    </row>
    <row r="57" spans="2:12" ht="15" customHeight="1">
      <c r="B57" s="457"/>
      <c r="C57" s="318"/>
      <c r="D57" s="968" t="s">
        <v>191</v>
      </c>
      <c r="E57" s="969"/>
      <c r="F57" s="6">
        <v>11.362</v>
      </c>
      <c r="G57" s="6">
        <v>-1.81</v>
      </c>
      <c r="H57" s="559">
        <v>-1.0960000000000001</v>
      </c>
      <c r="I57" s="555">
        <v>8.4559999999999995</v>
      </c>
      <c r="J57" s="538"/>
      <c r="K57" s="538"/>
    </row>
    <row r="58" spans="2:12" ht="15" customHeight="1">
      <c r="B58" s="458"/>
      <c r="C58" s="318"/>
      <c r="D58" s="20"/>
      <c r="E58" s="21" t="s">
        <v>30</v>
      </c>
      <c r="F58" s="6">
        <v>0</v>
      </c>
      <c r="G58" s="6">
        <v>3.1E-2</v>
      </c>
      <c r="H58" s="559">
        <v>7.0000000000000001E-3</v>
      </c>
      <c r="I58" s="555">
        <v>3.7999999999999999E-2</v>
      </c>
      <c r="J58" s="538"/>
      <c r="K58" s="538"/>
    </row>
    <row r="59" spans="2:12" ht="15" customHeight="1">
      <c r="B59" s="458"/>
      <c r="C59" s="318"/>
      <c r="D59" s="20"/>
      <c r="E59" s="21" t="s">
        <v>31</v>
      </c>
      <c r="F59" s="6">
        <v>11.362</v>
      </c>
      <c r="G59" s="6">
        <v>-1.841</v>
      </c>
      <c r="H59" s="559">
        <v>-1.103</v>
      </c>
      <c r="I59" s="555">
        <v>8.4179999999999993</v>
      </c>
      <c r="J59" s="538"/>
      <c r="K59" s="538"/>
    </row>
    <row r="60" spans="2:12" ht="15" customHeight="1">
      <c r="B60" s="457"/>
      <c r="C60" s="317"/>
      <c r="D60" s="1346" t="s">
        <v>223</v>
      </c>
      <c r="E60" s="1347"/>
      <c r="F60" s="6">
        <v>-15.164999999999999</v>
      </c>
      <c r="G60" s="6">
        <v>-6.2930000000000001</v>
      </c>
      <c r="H60" s="559">
        <v>0</v>
      </c>
      <c r="I60" s="555">
        <v>-21.457999999999998</v>
      </c>
      <c r="J60" s="538"/>
      <c r="K60" s="538"/>
    </row>
    <row r="61" spans="2:12" ht="15" customHeight="1">
      <c r="B61" s="458"/>
      <c r="C61" s="318"/>
      <c r="D61" s="20"/>
      <c r="E61" s="21" t="s">
        <v>30</v>
      </c>
      <c r="F61" s="6">
        <v>-15.164999999999999</v>
      </c>
      <c r="G61" s="6">
        <v>0</v>
      </c>
      <c r="H61" s="559">
        <v>0</v>
      </c>
      <c r="I61" s="555">
        <v>-15.164999999999999</v>
      </c>
      <c r="J61" s="538"/>
      <c r="K61" s="538"/>
    </row>
    <row r="62" spans="2:12" ht="15" customHeight="1">
      <c r="B62" s="458"/>
      <c r="C62" s="318"/>
      <c r="D62" s="20"/>
      <c r="E62" s="21" t="s">
        <v>31</v>
      </c>
      <c r="F62" s="6">
        <v>0</v>
      </c>
      <c r="G62" s="6">
        <v>-6.2930000000000001</v>
      </c>
      <c r="H62" s="559">
        <v>0</v>
      </c>
      <c r="I62" s="555">
        <v>-6.2930000000000001</v>
      </c>
      <c r="J62" s="538"/>
      <c r="K62" s="538"/>
    </row>
    <row r="63" spans="2:12" ht="15" customHeight="1">
      <c r="B63" s="457"/>
      <c r="C63" s="317"/>
      <c r="D63" s="1128" t="s">
        <v>249</v>
      </c>
      <c r="E63" s="1128"/>
      <c r="F63" s="6">
        <v>1.4370000000000001</v>
      </c>
      <c r="G63" s="6">
        <v>0.42699999999999999</v>
      </c>
      <c r="H63" s="7">
        <v>0.26400000000000001</v>
      </c>
      <c r="I63" s="8">
        <v>2.1280000000000001</v>
      </c>
      <c r="J63" s="538"/>
      <c r="K63" s="538"/>
      <c r="L63" s="538"/>
    </row>
    <row r="64" spans="2:12" ht="15" customHeight="1">
      <c r="B64" s="457"/>
      <c r="C64" s="317"/>
      <c r="D64" s="1346" t="s">
        <v>224</v>
      </c>
      <c r="E64" s="1347"/>
      <c r="F64" s="6">
        <v>2.758</v>
      </c>
      <c r="G64" s="6">
        <v>7.1999999999999995E-2</v>
      </c>
      <c r="H64" s="559">
        <v>0</v>
      </c>
      <c r="I64" s="555">
        <v>2.83</v>
      </c>
      <c r="J64" s="538"/>
      <c r="K64" s="538"/>
    </row>
    <row r="65" spans="2:11" ht="15" customHeight="1">
      <c r="B65" s="461">
        <v>6</v>
      </c>
      <c r="C65" s="1348" t="s">
        <v>225</v>
      </c>
      <c r="D65" s="1349"/>
      <c r="E65" s="1349"/>
      <c r="F65" s="80">
        <v>1.9E-2</v>
      </c>
      <c r="G65" s="80">
        <v>0</v>
      </c>
      <c r="H65" s="84">
        <v>0</v>
      </c>
      <c r="I65" s="555">
        <v>1.9E-2</v>
      </c>
      <c r="J65" s="538"/>
      <c r="K65" s="538"/>
    </row>
    <row r="66" spans="2:11" ht="15" customHeight="1">
      <c r="B66" s="457"/>
      <c r="C66" s="317"/>
      <c r="D66" s="1346" t="s">
        <v>227</v>
      </c>
      <c r="E66" s="1347"/>
      <c r="F66" s="6">
        <v>1.9E-2</v>
      </c>
      <c r="G66" s="6">
        <v>0</v>
      </c>
      <c r="H66" s="559">
        <v>0</v>
      </c>
      <c r="I66" s="555">
        <v>1.9E-2</v>
      </c>
      <c r="J66" s="538"/>
      <c r="K66" s="538"/>
    </row>
    <row r="67" spans="2:11" ht="15" customHeight="1">
      <c r="B67" s="458"/>
      <c r="C67" s="318"/>
      <c r="D67" s="20"/>
      <c r="E67" s="21" t="s">
        <v>31</v>
      </c>
      <c r="F67" s="6">
        <v>1.9E-2</v>
      </c>
      <c r="G67" s="6">
        <v>0</v>
      </c>
      <c r="H67" s="559">
        <v>0</v>
      </c>
      <c r="I67" s="555">
        <v>1.9E-2</v>
      </c>
      <c r="J67" s="538"/>
      <c r="K67" s="538"/>
    </row>
    <row r="68" spans="2:11" ht="15" customHeight="1">
      <c r="B68" s="461">
        <v>7</v>
      </c>
      <c r="C68" s="1348" t="s">
        <v>229</v>
      </c>
      <c r="D68" s="1349"/>
      <c r="E68" s="1349"/>
      <c r="F68" s="80">
        <v>248.46299999999999</v>
      </c>
      <c r="G68" s="80">
        <v>93.302000000000007</v>
      </c>
      <c r="H68" s="84">
        <v>25.975000000000001</v>
      </c>
      <c r="I68" s="555">
        <v>367.74</v>
      </c>
      <c r="J68" s="538"/>
      <c r="K68" s="538"/>
    </row>
    <row r="69" spans="2:11" ht="15" customHeight="1">
      <c r="B69" s="457"/>
      <c r="C69" s="317"/>
      <c r="D69" s="971" t="s">
        <v>129</v>
      </c>
      <c r="E69" s="972"/>
      <c r="F69" s="6">
        <v>233.17500000000001</v>
      </c>
      <c r="G69" s="6">
        <v>116.31</v>
      </c>
      <c r="H69" s="559">
        <v>20.306000000000001</v>
      </c>
      <c r="I69" s="555">
        <v>369.791</v>
      </c>
      <c r="J69" s="538"/>
      <c r="K69" s="538"/>
    </row>
    <row r="70" spans="2:11" ht="15" customHeight="1">
      <c r="B70" s="457"/>
      <c r="C70" s="317"/>
      <c r="D70" s="971" t="s">
        <v>130</v>
      </c>
      <c r="E70" s="972"/>
      <c r="F70" s="6">
        <v>-33.344999999999999</v>
      </c>
      <c r="G70" s="6">
        <v>-55.72</v>
      </c>
      <c r="H70" s="559">
        <v>5.4969999999999999</v>
      </c>
      <c r="I70" s="555">
        <v>-83.567999999999998</v>
      </c>
      <c r="J70" s="538"/>
      <c r="K70" s="538"/>
    </row>
    <row r="71" spans="2:11" ht="15" customHeight="1">
      <c r="B71" s="457"/>
      <c r="C71" s="317"/>
      <c r="D71" s="1352" t="s">
        <v>230</v>
      </c>
      <c r="E71" s="1353"/>
      <c r="F71" s="6">
        <v>48.633000000000003</v>
      </c>
      <c r="G71" s="6">
        <v>32.712000000000003</v>
      </c>
      <c r="H71" s="559">
        <v>0.17199999999999999</v>
      </c>
      <c r="I71" s="555">
        <v>81.516999999999996</v>
      </c>
      <c r="J71" s="538"/>
      <c r="K71" s="538"/>
    </row>
    <row r="72" spans="2:11" ht="15" customHeight="1">
      <c r="B72" s="461">
        <v>8</v>
      </c>
      <c r="C72" s="1345" t="s">
        <v>132</v>
      </c>
      <c r="D72" s="985"/>
      <c r="E72" s="985"/>
      <c r="F72" s="80">
        <v>544.154</v>
      </c>
      <c r="G72" s="80">
        <v>426.52300000000002</v>
      </c>
      <c r="H72" s="84">
        <v>46.523000000000003</v>
      </c>
      <c r="I72" s="555">
        <v>1017.2</v>
      </c>
      <c r="J72" s="538"/>
      <c r="K72" s="538"/>
    </row>
    <row r="73" spans="2:11" ht="15" customHeight="1">
      <c r="B73" s="457"/>
      <c r="C73" s="317"/>
      <c r="D73" s="1346" t="s">
        <v>231</v>
      </c>
      <c r="E73" s="1347"/>
      <c r="F73" s="6">
        <v>28.591999999999999</v>
      </c>
      <c r="G73" s="6">
        <v>17.222999999999999</v>
      </c>
      <c r="H73" s="559">
        <v>6.63</v>
      </c>
      <c r="I73" s="555">
        <v>52.445</v>
      </c>
      <c r="J73" s="538"/>
      <c r="K73" s="538"/>
    </row>
    <row r="74" spans="2:11" ht="15" customHeight="1">
      <c r="B74" s="457"/>
      <c r="C74" s="317"/>
      <c r="D74" s="1346" t="s">
        <v>232</v>
      </c>
      <c r="E74" s="1347"/>
      <c r="F74" s="6">
        <v>0</v>
      </c>
      <c r="G74" s="6">
        <v>5.9109999999999996</v>
      </c>
      <c r="H74" s="559">
        <v>0</v>
      </c>
      <c r="I74" s="555">
        <v>5.9109999999999996</v>
      </c>
      <c r="J74" s="538"/>
      <c r="K74" s="538"/>
    </row>
    <row r="75" spans="2:11" ht="15" customHeight="1">
      <c r="B75" s="457"/>
      <c r="C75" s="317"/>
      <c r="D75" s="1352" t="s">
        <v>233</v>
      </c>
      <c r="E75" s="1353"/>
      <c r="F75" s="6">
        <v>131.197</v>
      </c>
      <c r="G75" s="6">
        <v>287.11500000000001</v>
      </c>
      <c r="H75" s="559">
        <v>12.156000000000001</v>
      </c>
      <c r="I75" s="555">
        <v>430.46800000000002</v>
      </c>
      <c r="J75" s="538"/>
      <c r="K75" s="538"/>
    </row>
    <row r="76" spans="2:11" ht="15" customHeight="1">
      <c r="B76" s="457"/>
      <c r="C76" s="317"/>
      <c r="D76" s="1346" t="s">
        <v>234</v>
      </c>
      <c r="E76" s="1347"/>
      <c r="F76" s="6">
        <v>149.33199999999999</v>
      </c>
      <c r="G76" s="6">
        <v>22.26</v>
      </c>
      <c r="H76" s="559">
        <v>7.6840000000000002</v>
      </c>
      <c r="I76" s="555">
        <v>179.27600000000001</v>
      </c>
      <c r="J76" s="538"/>
      <c r="K76" s="538"/>
    </row>
    <row r="77" spans="2:11" ht="15" customHeight="1">
      <c r="B77" s="457"/>
      <c r="C77" s="317"/>
      <c r="D77" s="971" t="s">
        <v>188</v>
      </c>
      <c r="E77" s="972"/>
      <c r="F77" s="6">
        <v>4.2530000000000001</v>
      </c>
      <c r="G77" s="6">
        <v>22.745000000000001</v>
      </c>
      <c r="H77" s="559">
        <v>0</v>
      </c>
      <c r="I77" s="555">
        <v>26.998000000000001</v>
      </c>
      <c r="J77" s="538"/>
      <c r="K77" s="538"/>
    </row>
    <row r="78" spans="2:11" ht="15" customHeight="1">
      <c r="B78" s="457"/>
      <c r="C78" s="317"/>
      <c r="D78" s="971" t="s">
        <v>74</v>
      </c>
      <c r="E78" s="972"/>
      <c r="F78" s="6">
        <v>149.41999999999999</v>
      </c>
      <c r="G78" s="6">
        <v>61.956000000000003</v>
      </c>
      <c r="H78" s="559">
        <v>11.573</v>
      </c>
      <c r="I78" s="555">
        <v>222.94900000000001</v>
      </c>
      <c r="J78" s="538"/>
      <c r="K78" s="538"/>
    </row>
    <row r="79" spans="2:11" ht="15" customHeight="1">
      <c r="B79" s="457"/>
      <c r="C79" s="317"/>
      <c r="D79" s="968" t="s">
        <v>235</v>
      </c>
      <c r="E79" s="969"/>
      <c r="F79" s="6">
        <v>81.337999999999994</v>
      </c>
      <c r="G79" s="6">
        <v>9.2639999999999993</v>
      </c>
      <c r="H79" s="559">
        <v>8.3889999999999993</v>
      </c>
      <c r="I79" s="555">
        <v>98.991</v>
      </c>
      <c r="J79" s="538"/>
      <c r="K79" s="538"/>
    </row>
    <row r="80" spans="2:11" ht="15" customHeight="1">
      <c r="B80" s="457"/>
      <c r="C80" s="317"/>
      <c r="D80" s="981" t="s">
        <v>75</v>
      </c>
      <c r="E80" s="982"/>
      <c r="F80" s="6">
        <v>2.1999999999999999E-2</v>
      </c>
      <c r="G80" s="6">
        <v>4.9000000000000002E-2</v>
      </c>
      <c r="H80" s="559">
        <v>9.0999999999999998E-2</v>
      </c>
      <c r="I80" s="555">
        <v>0.16200000000000001</v>
      </c>
      <c r="J80" s="538"/>
      <c r="K80" s="538"/>
    </row>
    <row r="81" spans="2:11" ht="15" customHeight="1">
      <c r="B81" s="461">
        <v>9</v>
      </c>
      <c r="C81" s="1354" t="s">
        <v>236</v>
      </c>
      <c r="D81" s="975"/>
      <c r="E81" s="975"/>
      <c r="F81" s="80">
        <v>-1771.713</v>
      </c>
      <c r="G81" s="80">
        <v>-376.721</v>
      </c>
      <c r="H81" s="84">
        <v>-45.048999999999999</v>
      </c>
      <c r="I81" s="555">
        <v>-2193.4830000000002</v>
      </c>
      <c r="J81" s="538"/>
      <c r="K81" s="538"/>
    </row>
    <row r="82" spans="2:11">
      <c r="B82" s="457"/>
      <c r="C82" s="317"/>
      <c r="D82" s="971" t="s">
        <v>140</v>
      </c>
      <c r="E82" s="972"/>
      <c r="F82" s="6">
        <v>-3068.41</v>
      </c>
      <c r="G82" s="6">
        <v>-929.86500000000001</v>
      </c>
      <c r="H82" s="559">
        <v>-143.815</v>
      </c>
      <c r="I82" s="555">
        <v>-4142.09</v>
      </c>
      <c r="J82" s="538"/>
      <c r="K82" s="538"/>
    </row>
    <row r="83" spans="2:11">
      <c r="B83" s="458"/>
      <c r="C83" s="318"/>
      <c r="D83" s="20"/>
      <c r="E83" s="549" t="s">
        <v>237</v>
      </c>
      <c r="F83" s="6">
        <v>-3054.5839999999998</v>
      </c>
      <c r="G83" s="6">
        <v>-921.94899999999996</v>
      </c>
      <c r="H83" s="559">
        <v>-142.941</v>
      </c>
      <c r="I83" s="555">
        <v>-4119.4740000000002</v>
      </c>
      <c r="J83" s="538"/>
      <c r="K83" s="538"/>
    </row>
    <row r="84" spans="2:11">
      <c r="B84" s="458"/>
      <c r="C84" s="318"/>
      <c r="D84" s="20"/>
      <c r="E84" s="549" t="s">
        <v>238</v>
      </c>
      <c r="F84" s="6">
        <v>-13.826000000000001</v>
      </c>
      <c r="G84" s="6">
        <v>-7.9160000000000004</v>
      </c>
      <c r="H84" s="559">
        <v>-0.874</v>
      </c>
      <c r="I84" s="555">
        <v>-22.616</v>
      </c>
    </row>
    <row r="85" spans="2:11">
      <c r="B85" s="465"/>
      <c r="C85" s="317"/>
      <c r="D85" s="968" t="s">
        <v>143</v>
      </c>
      <c r="E85" s="969"/>
      <c r="F85" s="6">
        <v>1296.6969999999999</v>
      </c>
      <c r="G85" s="6">
        <v>553.14400000000001</v>
      </c>
      <c r="H85" s="559">
        <v>98.766000000000005</v>
      </c>
      <c r="I85" s="555">
        <v>1948.607</v>
      </c>
    </row>
    <row r="86" spans="2:11">
      <c r="B86" s="458"/>
      <c r="C86" s="318"/>
      <c r="D86" s="20"/>
      <c r="E86" s="543" t="s">
        <v>239</v>
      </c>
      <c r="F86" s="6">
        <v>1281.7460000000001</v>
      </c>
      <c r="G86" s="6">
        <v>548.50599999999997</v>
      </c>
      <c r="H86" s="559">
        <v>94.015000000000001</v>
      </c>
      <c r="I86" s="555">
        <v>1924.2670000000001</v>
      </c>
    </row>
    <row r="87" spans="2:11">
      <c r="B87" s="458"/>
      <c r="C87" s="318"/>
      <c r="D87" s="20"/>
      <c r="E87" s="543" t="s">
        <v>240</v>
      </c>
      <c r="F87" s="6">
        <v>14.951000000000001</v>
      </c>
      <c r="G87" s="6">
        <v>4.6379999999999999</v>
      </c>
      <c r="H87" s="559">
        <v>4.7510000000000003</v>
      </c>
      <c r="I87" s="555">
        <v>24.34</v>
      </c>
    </row>
    <row r="88" spans="2:11">
      <c r="B88" s="461">
        <v>10</v>
      </c>
      <c r="C88" s="1354" t="s">
        <v>146</v>
      </c>
      <c r="D88" s="975"/>
      <c r="E88" s="975"/>
      <c r="F88" s="80">
        <v>-431.34399999999999</v>
      </c>
      <c r="G88" s="80">
        <v>-220.07300000000001</v>
      </c>
      <c r="H88" s="84">
        <v>-39.799999999999997</v>
      </c>
      <c r="I88" s="555">
        <v>-691.21699999999998</v>
      </c>
    </row>
    <row r="89" spans="2:11">
      <c r="B89" s="457"/>
      <c r="C89" s="317"/>
      <c r="D89" s="1346" t="s">
        <v>242</v>
      </c>
      <c r="E89" s="1347"/>
      <c r="F89" s="6">
        <v>-432.02199999999999</v>
      </c>
      <c r="G89" s="6">
        <v>-234.322</v>
      </c>
      <c r="H89" s="559">
        <v>-43.000999999999998</v>
      </c>
      <c r="I89" s="555">
        <v>-709.34500000000003</v>
      </c>
    </row>
    <row r="90" spans="2:11">
      <c r="B90" s="457"/>
      <c r="C90" s="317"/>
      <c r="D90" s="968" t="s">
        <v>27</v>
      </c>
      <c r="E90" s="969"/>
      <c r="F90" s="6">
        <v>0.67800000000000005</v>
      </c>
      <c r="G90" s="6">
        <v>14.249000000000001</v>
      </c>
      <c r="H90" s="559">
        <v>3.2010000000000001</v>
      </c>
      <c r="I90" s="555">
        <v>18.128</v>
      </c>
    </row>
    <row r="91" spans="2:11">
      <c r="B91" s="461">
        <v>11</v>
      </c>
      <c r="C91" s="1345" t="s">
        <v>148</v>
      </c>
      <c r="D91" s="985"/>
      <c r="E91" s="985"/>
      <c r="F91" s="80">
        <v>-1304.71</v>
      </c>
      <c r="G91" s="80">
        <v>-730.91300000000001</v>
      </c>
      <c r="H91" s="84">
        <v>-196.13499999999999</v>
      </c>
      <c r="I91" s="555">
        <v>-2231.7579999999998</v>
      </c>
    </row>
    <row r="92" spans="2:11">
      <c r="B92" s="461">
        <v>12</v>
      </c>
      <c r="C92" s="323" t="s">
        <v>149</v>
      </c>
      <c r="D92" s="82"/>
      <c r="E92" s="82"/>
      <c r="F92" s="80">
        <v>-271.53199999999998</v>
      </c>
      <c r="G92" s="80">
        <v>-183.60300000000001</v>
      </c>
      <c r="H92" s="84">
        <v>-31.57</v>
      </c>
      <c r="I92" s="555">
        <v>-486.70499999999998</v>
      </c>
    </row>
    <row r="93" spans="2:11">
      <c r="B93" s="461">
        <v>13</v>
      </c>
      <c r="C93" s="1345" t="s">
        <v>150</v>
      </c>
      <c r="D93" s="985"/>
      <c r="E93" s="985"/>
      <c r="F93" s="80">
        <v>-1568.1990000000001</v>
      </c>
      <c r="G93" s="80">
        <v>-920.27599999999995</v>
      </c>
      <c r="H93" s="84">
        <v>-201.017</v>
      </c>
      <c r="I93" s="555">
        <v>-2689.4920000000002</v>
      </c>
    </row>
    <row r="94" spans="2:11">
      <c r="B94" s="457"/>
      <c r="C94" s="317"/>
      <c r="D94" s="971" t="s">
        <v>151</v>
      </c>
      <c r="E94" s="972"/>
      <c r="F94" s="6">
        <v>-918.57299999999998</v>
      </c>
      <c r="G94" s="6">
        <v>-655.94200000000001</v>
      </c>
      <c r="H94" s="559">
        <v>-168.16399999999999</v>
      </c>
      <c r="I94" s="555">
        <v>-1742.6790000000001</v>
      </c>
    </row>
    <row r="95" spans="2:11">
      <c r="B95" s="457"/>
      <c r="C95" s="317"/>
      <c r="D95" s="971" t="s">
        <v>152</v>
      </c>
      <c r="E95" s="972"/>
      <c r="F95" s="6">
        <v>-406.714</v>
      </c>
      <c r="G95" s="6">
        <v>-109.72199999999999</v>
      </c>
      <c r="H95" s="559">
        <v>-18.434000000000001</v>
      </c>
      <c r="I95" s="555">
        <v>-534.87</v>
      </c>
    </row>
    <row r="96" spans="2:11">
      <c r="B96" s="457"/>
      <c r="C96" s="317"/>
      <c r="D96" s="971" t="s">
        <v>243</v>
      </c>
      <c r="E96" s="972"/>
      <c r="F96" s="6">
        <v>-1.738</v>
      </c>
      <c r="G96" s="6">
        <v>-4.1000000000000002E-2</v>
      </c>
      <c r="H96" s="559">
        <v>-0.46100000000000002</v>
      </c>
      <c r="I96" s="555">
        <v>-2.2400000000000002</v>
      </c>
    </row>
    <row r="97" spans="2:9">
      <c r="B97" s="457"/>
      <c r="C97" s="317"/>
      <c r="D97" s="1346" t="s">
        <v>244</v>
      </c>
      <c r="E97" s="1347"/>
      <c r="F97" s="6">
        <v>-172.143</v>
      </c>
      <c r="G97" s="6">
        <v>-25.803999999999998</v>
      </c>
      <c r="H97" s="559">
        <v>-2.6749999999999998</v>
      </c>
      <c r="I97" s="555">
        <v>-200.62200000000001</v>
      </c>
    </row>
    <row r="98" spans="2:9">
      <c r="B98" s="457"/>
      <c r="C98" s="317"/>
      <c r="D98" s="971" t="s">
        <v>154</v>
      </c>
      <c r="E98" s="972"/>
      <c r="F98" s="6">
        <v>-11.442</v>
      </c>
      <c r="G98" s="6">
        <v>-22.704000000000001</v>
      </c>
      <c r="H98" s="559">
        <v>0</v>
      </c>
      <c r="I98" s="555">
        <v>-34.146000000000001</v>
      </c>
    </row>
    <row r="99" spans="2:9">
      <c r="B99" s="457"/>
      <c r="C99" s="317"/>
      <c r="D99" s="971" t="s">
        <v>84</v>
      </c>
      <c r="E99" s="972"/>
      <c r="F99" s="6">
        <v>-56.191000000000003</v>
      </c>
      <c r="G99" s="6">
        <v>-79.861999999999995</v>
      </c>
      <c r="H99" s="559">
        <v>-6.5750000000000002</v>
      </c>
      <c r="I99" s="555">
        <v>-142.62799999999999</v>
      </c>
    </row>
    <row r="100" spans="2:9">
      <c r="B100" s="457"/>
      <c r="C100" s="317"/>
      <c r="D100" s="981" t="s">
        <v>85</v>
      </c>
      <c r="E100" s="982"/>
      <c r="F100" s="6">
        <v>-1.3979999999999999</v>
      </c>
      <c r="G100" s="6">
        <v>-26.201000000000001</v>
      </c>
      <c r="H100" s="559">
        <v>-4.7080000000000002</v>
      </c>
      <c r="I100" s="555">
        <v>-32.307000000000002</v>
      </c>
    </row>
    <row r="101" spans="2:9" ht="15.75" thickBot="1">
      <c r="B101" s="546">
        <v>14</v>
      </c>
      <c r="C101" s="1359" t="s">
        <v>245</v>
      </c>
      <c r="D101" s="1002"/>
      <c r="E101" s="1002"/>
      <c r="F101" s="334">
        <v>1750.4140000000002</v>
      </c>
      <c r="G101" s="334">
        <v>360.72300000000075</v>
      </c>
      <c r="H101" s="562">
        <v>-46.610999999999933</v>
      </c>
      <c r="I101" s="556">
        <v>2064.5260000000026</v>
      </c>
    </row>
    <row r="102" spans="2:9" ht="15.75" thickBot="1">
      <c r="B102" s="470">
        <v>15</v>
      </c>
      <c r="C102" s="1355" t="s">
        <v>28</v>
      </c>
      <c r="D102" s="1356"/>
      <c r="E102" s="1356"/>
      <c r="F102" s="431">
        <v>0</v>
      </c>
      <c r="G102" s="431">
        <v>-13.736000000000001</v>
      </c>
      <c r="H102" s="448">
        <v>0</v>
      </c>
      <c r="I102" s="557">
        <v>-13.736000000000001</v>
      </c>
    </row>
    <row r="103" spans="2:9" ht="15.75" thickBot="1">
      <c r="B103" s="547">
        <v>16</v>
      </c>
      <c r="C103" s="1357" t="s">
        <v>246</v>
      </c>
      <c r="D103" s="1358"/>
      <c r="E103" s="1358"/>
      <c r="F103" s="12">
        <v>1750.4140000000002</v>
      </c>
      <c r="G103" s="12">
        <v>346.98700000000076</v>
      </c>
      <c r="H103" s="563">
        <v>-46.610999999999933</v>
      </c>
      <c r="I103" s="564">
        <v>2050.7900000000027</v>
      </c>
    </row>
  </sheetData>
  <mergeCells count="59">
    <mergeCell ref="B2:I2"/>
    <mergeCell ref="H3:I3"/>
    <mergeCell ref="C4:E4"/>
    <mergeCell ref="C5:E5"/>
    <mergeCell ref="D6:E6"/>
    <mergeCell ref="D9:E9"/>
    <mergeCell ref="D12:E12"/>
    <mergeCell ref="D13:E13"/>
    <mergeCell ref="D20:E20"/>
    <mergeCell ref="D23:E23"/>
    <mergeCell ref="D27:E27"/>
    <mergeCell ref="C28:E28"/>
    <mergeCell ref="D29:E29"/>
    <mergeCell ref="D32:E32"/>
    <mergeCell ref="D35:E35"/>
    <mergeCell ref="D36:E36"/>
    <mergeCell ref="D43:E43"/>
    <mergeCell ref="D46:E46"/>
    <mergeCell ref="C52:E52"/>
    <mergeCell ref="D54:E54"/>
    <mergeCell ref="D55:E55"/>
    <mergeCell ref="C56:E56"/>
    <mergeCell ref="D57:E57"/>
    <mergeCell ref="D60:E60"/>
    <mergeCell ref="D64:E64"/>
    <mergeCell ref="C65:E65"/>
    <mergeCell ref="D66:E66"/>
    <mergeCell ref="C68:E68"/>
    <mergeCell ref="D69:E69"/>
    <mergeCell ref="D70:E70"/>
    <mergeCell ref="D71:E71"/>
    <mergeCell ref="C72:E72"/>
    <mergeCell ref="D73:E73"/>
    <mergeCell ref="D74:E74"/>
    <mergeCell ref="D75:E75"/>
    <mergeCell ref="D90:E90"/>
    <mergeCell ref="C91:E91"/>
    <mergeCell ref="C93:E93"/>
    <mergeCell ref="D76:E76"/>
    <mergeCell ref="D77:E77"/>
    <mergeCell ref="D78:E78"/>
    <mergeCell ref="D79:E79"/>
    <mergeCell ref="D80:E80"/>
    <mergeCell ref="D100:E100"/>
    <mergeCell ref="C101:E101"/>
    <mergeCell ref="C102:E102"/>
    <mergeCell ref="C103:E103"/>
    <mergeCell ref="D63:E63"/>
    <mergeCell ref="D94:E94"/>
    <mergeCell ref="D95:E95"/>
    <mergeCell ref="D96:E96"/>
    <mergeCell ref="D97:E97"/>
    <mergeCell ref="D98:E98"/>
    <mergeCell ref="C81:E81"/>
    <mergeCell ref="D82:E82"/>
    <mergeCell ref="D99:E99"/>
    <mergeCell ref="D85:E85"/>
    <mergeCell ref="C88:E88"/>
    <mergeCell ref="D89:E89"/>
  </mergeCells>
  <pageMargins left="0.7" right="0.7" top="0.75" bottom="0.75" header="0.3" footer="0.3"/>
  <pageSetup paperSize="9" scale="6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opLeftCell="A76" workbookViewId="0">
      <selection activeCell="A88" sqref="A88:IV88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475"/>
      <c r="B1" s="476"/>
      <c r="C1" s="476"/>
      <c r="D1" s="476"/>
      <c r="E1" s="476"/>
      <c r="F1" s="477"/>
      <c r="G1" s="477"/>
    </row>
    <row r="2" spans="1:10" s="478" customFormat="1">
      <c r="A2" s="475"/>
      <c r="B2" s="1273" t="s">
        <v>256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9" t="s">
        <v>91</v>
      </c>
      <c r="G4" s="69" t="s">
        <v>92</v>
      </c>
      <c r="H4" s="70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10072.306</v>
      </c>
      <c r="G5" s="142">
        <v>4191.5249999999996</v>
      </c>
      <c r="H5" s="558">
        <v>594.49</v>
      </c>
      <c r="I5" s="555">
        <v>14858.321</v>
      </c>
      <c r="J5" s="539"/>
    </row>
    <row r="6" spans="1:10" ht="15" customHeight="1">
      <c r="B6" s="457"/>
      <c r="C6" s="317"/>
      <c r="D6" s="971" t="s">
        <v>98</v>
      </c>
      <c r="E6" s="972"/>
      <c r="F6" s="6">
        <v>4101.817</v>
      </c>
      <c r="G6" s="6">
        <v>1954.069</v>
      </c>
      <c r="H6" s="559">
        <v>283.51100000000002</v>
      </c>
      <c r="I6" s="555">
        <v>6339.3969999999999</v>
      </c>
      <c r="J6" s="538"/>
    </row>
    <row r="7" spans="1:10" ht="15" customHeight="1">
      <c r="B7" s="458"/>
      <c r="C7" s="318"/>
      <c r="D7" s="20"/>
      <c r="E7" s="21" t="s">
        <v>99</v>
      </c>
      <c r="F7" s="6">
        <v>4062.9250000000002</v>
      </c>
      <c r="G7" s="6">
        <v>1934.2629999999999</v>
      </c>
      <c r="H7" s="559">
        <v>283.51100000000002</v>
      </c>
      <c r="I7" s="555">
        <v>6280.6989999999996</v>
      </c>
      <c r="J7" s="538"/>
    </row>
    <row r="8" spans="1:10" ht="15" customHeight="1">
      <c r="B8" s="458"/>
      <c r="C8" s="318"/>
      <c r="D8" s="20"/>
      <c r="E8" s="21" t="s">
        <v>100</v>
      </c>
      <c r="F8" s="6">
        <v>38.892000000000003</v>
      </c>
      <c r="G8" s="6">
        <v>19.806000000000001</v>
      </c>
      <c r="H8" s="559">
        <v>0</v>
      </c>
      <c r="I8" s="555">
        <v>58.698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559.97400000000005</v>
      </c>
      <c r="G9" s="6">
        <v>311.428</v>
      </c>
      <c r="H9" s="559">
        <v>29.844000000000001</v>
      </c>
      <c r="I9" s="555">
        <v>901.24599999999998</v>
      </c>
      <c r="J9" s="538"/>
    </row>
    <row r="10" spans="1:10" ht="15" customHeight="1">
      <c r="B10" s="458"/>
      <c r="C10" s="318"/>
      <c r="D10" s="20"/>
      <c r="E10" s="20" t="s">
        <v>102</v>
      </c>
      <c r="F10" s="6">
        <v>532.495</v>
      </c>
      <c r="G10" s="6">
        <v>304.03399999999999</v>
      </c>
      <c r="H10" s="559">
        <v>29.844000000000001</v>
      </c>
      <c r="I10" s="555">
        <v>866.37300000000005</v>
      </c>
      <c r="J10" s="538"/>
    </row>
    <row r="11" spans="1:10" ht="15" customHeight="1">
      <c r="B11" s="458"/>
      <c r="C11" s="318"/>
      <c r="D11" s="20"/>
      <c r="E11" s="20" t="s">
        <v>103</v>
      </c>
      <c r="F11" s="6">
        <v>27.478999999999999</v>
      </c>
      <c r="G11" s="6">
        <v>7.3940000000000001</v>
      </c>
      <c r="H11" s="559">
        <v>0</v>
      </c>
      <c r="I11" s="555">
        <v>34.872999999999998</v>
      </c>
      <c r="J11" s="538"/>
    </row>
    <row r="12" spans="1:10" ht="15" customHeight="1">
      <c r="B12" s="459"/>
      <c r="C12" s="320"/>
      <c r="D12" s="968" t="s">
        <v>214</v>
      </c>
      <c r="E12" s="969"/>
      <c r="F12" s="6">
        <v>5.7409999999999997</v>
      </c>
      <c r="G12" s="6">
        <v>0.78300000000000003</v>
      </c>
      <c r="H12" s="559">
        <v>0.307</v>
      </c>
      <c r="I12" s="555">
        <v>6.8310000000000004</v>
      </c>
      <c r="J12" s="538"/>
    </row>
    <row r="13" spans="1:10" ht="15" customHeight="1">
      <c r="B13" s="457"/>
      <c r="C13" s="317"/>
      <c r="D13" s="971" t="s">
        <v>105</v>
      </c>
      <c r="E13" s="972"/>
      <c r="F13" s="6">
        <v>665.09799999999996</v>
      </c>
      <c r="G13" s="6">
        <v>311.51600000000002</v>
      </c>
      <c r="H13" s="559">
        <v>30.411000000000001</v>
      </c>
      <c r="I13" s="555">
        <v>1007.025</v>
      </c>
      <c r="J13" s="538"/>
    </row>
    <row r="14" spans="1:10" ht="15" customHeight="1">
      <c r="B14" s="458"/>
      <c r="C14" s="318"/>
      <c r="D14" s="20"/>
      <c r="E14" s="20" t="s">
        <v>106</v>
      </c>
      <c r="F14" s="6">
        <v>459.71899999999999</v>
      </c>
      <c r="G14" s="6">
        <v>180.48699999999999</v>
      </c>
      <c r="H14" s="559">
        <v>28.218</v>
      </c>
      <c r="I14" s="555">
        <v>668.42399999999998</v>
      </c>
      <c r="J14" s="538"/>
    </row>
    <row r="15" spans="1:10" ht="15" customHeight="1">
      <c r="B15" s="458"/>
      <c r="C15" s="318"/>
      <c r="D15" s="20"/>
      <c r="E15" s="20" t="s">
        <v>107</v>
      </c>
      <c r="F15" s="6">
        <v>198.52</v>
      </c>
      <c r="G15" s="6">
        <v>116.36499999999999</v>
      </c>
      <c r="H15" s="559">
        <v>0.26500000000000001</v>
      </c>
      <c r="I15" s="555">
        <v>315.14999999999998</v>
      </c>
      <c r="J15" s="538"/>
    </row>
    <row r="16" spans="1:10" ht="15" customHeight="1">
      <c r="B16" s="458"/>
      <c r="C16" s="318"/>
      <c r="D16" s="20"/>
      <c r="E16" s="20" t="s">
        <v>108</v>
      </c>
      <c r="F16" s="6">
        <v>6.08</v>
      </c>
      <c r="G16" s="6">
        <v>0</v>
      </c>
      <c r="H16" s="559">
        <v>0</v>
      </c>
      <c r="I16" s="555">
        <v>6.08</v>
      </c>
      <c r="J16" s="538"/>
    </row>
    <row r="17" spans="2:10" ht="15" customHeight="1">
      <c r="B17" s="458"/>
      <c r="C17" s="318"/>
      <c r="D17" s="20"/>
      <c r="E17" s="20" t="s">
        <v>109</v>
      </c>
      <c r="F17" s="6">
        <v>0.49199999999999999</v>
      </c>
      <c r="G17" s="6">
        <v>5.0000000000000001E-3</v>
      </c>
      <c r="H17" s="559">
        <v>0</v>
      </c>
      <c r="I17" s="555">
        <v>0.497</v>
      </c>
      <c r="J17" s="538"/>
    </row>
    <row r="18" spans="2:10" ht="15" customHeight="1">
      <c r="B18" s="458"/>
      <c r="C18" s="318"/>
      <c r="D18" s="20"/>
      <c r="E18" s="20" t="s">
        <v>46</v>
      </c>
      <c r="F18" s="6">
        <v>1E-3</v>
      </c>
      <c r="G18" s="6">
        <v>0</v>
      </c>
      <c r="H18" s="559">
        <v>0</v>
      </c>
      <c r="I18" s="555">
        <v>1E-3</v>
      </c>
      <c r="J18" s="538"/>
    </row>
    <row r="19" spans="2:10" ht="15" customHeight="1">
      <c r="B19" s="458"/>
      <c r="C19" s="318"/>
      <c r="D19" s="20"/>
      <c r="E19" s="543" t="s">
        <v>110</v>
      </c>
      <c r="F19" s="6">
        <v>0.28599999999999998</v>
      </c>
      <c r="G19" s="6">
        <v>14.659000000000001</v>
      </c>
      <c r="H19" s="559">
        <v>1.9279999999999999</v>
      </c>
      <c r="I19" s="555">
        <v>16.873000000000001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4288.1790000000001</v>
      </c>
      <c r="G20" s="6">
        <v>1514.828</v>
      </c>
      <c r="H20" s="559">
        <v>239.679</v>
      </c>
      <c r="I20" s="555">
        <v>6042.6859999999997</v>
      </c>
      <c r="J20" s="538"/>
    </row>
    <row r="21" spans="2:10" ht="15" customHeight="1">
      <c r="B21" s="458"/>
      <c r="C21" s="318"/>
      <c r="D21" s="20"/>
      <c r="E21" s="21" t="s">
        <v>112</v>
      </c>
      <c r="F21" s="6">
        <v>10.888999999999999</v>
      </c>
      <c r="G21" s="6">
        <v>159.62</v>
      </c>
      <c r="H21" s="559">
        <v>2.3690000000000002</v>
      </c>
      <c r="I21" s="555">
        <v>172.87799999999999</v>
      </c>
      <c r="J21" s="538"/>
    </row>
    <row r="22" spans="2:10" ht="15" customHeight="1">
      <c r="B22" s="458"/>
      <c r="C22" s="318"/>
      <c r="D22" s="20"/>
      <c r="E22" s="548" t="s">
        <v>215</v>
      </c>
      <c r="F22" s="6">
        <v>4277.29</v>
      </c>
      <c r="G22" s="6">
        <v>1355.2080000000001</v>
      </c>
      <c r="H22" s="559">
        <v>237.31</v>
      </c>
      <c r="I22" s="555">
        <v>5869.808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58.618000000000002</v>
      </c>
      <c r="G23" s="6">
        <v>21.234000000000002</v>
      </c>
      <c r="H23" s="559">
        <v>0.17899999999999999</v>
      </c>
      <c r="I23" s="555">
        <v>80.031000000000006</v>
      </c>
      <c r="J23" s="538"/>
    </row>
    <row r="24" spans="2:10" ht="15" customHeight="1">
      <c r="B24" s="458"/>
      <c r="C24" s="318"/>
      <c r="D24" s="20"/>
      <c r="E24" s="549" t="s">
        <v>216</v>
      </c>
      <c r="F24" s="6">
        <v>12.324999999999999</v>
      </c>
      <c r="G24" s="6">
        <v>20.163</v>
      </c>
      <c r="H24" s="559">
        <v>0</v>
      </c>
      <c r="I24" s="555">
        <v>32.488</v>
      </c>
      <c r="J24" s="538"/>
    </row>
    <row r="25" spans="2:10" ht="15" customHeight="1">
      <c r="B25" s="458"/>
      <c r="C25" s="318"/>
      <c r="D25" s="20"/>
      <c r="E25" s="549" t="s">
        <v>219</v>
      </c>
      <c r="F25" s="6">
        <v>46.057000000000002</v>
      </c>
      <c r="G25" s="6">
        <v>0.29699999999999999</v>
      </c>
      <c r="H25" s="559">
        <v>0.17</v>
      </c>
      <c r="I25" s="555">
        <v>46.524000000000001</v>
      </c>
      <c r="J25" s="538"/>
    </row>
    <row r="26" spans="2:10" ht="15" customHeight="1">
      <c r="B26" s="458"/>
      <c r="C26" s="318"/>
      <c r="D26" s="20"/>
      <c r="E26" s="566" t="s">
        <v>220</v>
      </c>
      <c r="F26" s="6">
        <v>0.23599999999999999</v>
      </c>
      <c r="G26" s="6">
        <v>0.77400000000000002</v>
      </c>
      <c r="H26" s="559">
        <v>8.9999999999999993E-3</v>
      </c>
      <c r="I26" s="555">
        <v>1.0189999999999999</v>
      </c>
      <c r="J26" s="538"/>
    </row>
    <row r="27" spans="2:10" ht="15" customHeight="1">
      <c r="B27" s="458"/>
      <c r="C27" s="318"/>
      <c r="D27" s="1343" t="s">
        <v>119</v>
      </c>
      <c r="E27" s="1344"/>
      <c r="F27" s="6">
        <v>392.87900000000002</v>
      </c>
      <c r="G27" s="6">
        <v>77.667000000000002</v>
      </c>
      <c r="H27" s="559">
        <v>10.558999999999999</v>
      </c>
      <c r="I27" s="555">
        <v>481.10500000000002</v>
      </c>
      <c r="J27" s="538"/>
    </row>
    <row r="28" spans="2:10" ht="15" customHeight="1">
      <c r="B28" s="461">
        <v>2</v>
      </c>
      <c r="C28" s="1345" t="s">
        <v>120</v>
      </c>
      <c r="D28" s="985"/>
      <c r="E28" s="985"/>
      <c r="F28" s="80">
        <v>-2736.1959999999999</v>
      </c>
      <c r="G28" s="80">
        <v>-1430.702</v>
      </c>
      <c r="H28" s="84">
        <v>-159.99100000000001</v>
      </c>
      <c r="I28" s="555">
        <v>-4326.8890000000001</v>
      </c>
      <c r="J28" s="538"/>
    </row>
    <row r="29" spans="2:10" ht="15" customHeight="1">
      <c r="B29" s="457"/>
      <c r="C29" s="317"/>
      <c r="D29" s="971" t="s">
        <v>98</v>
      </c>
      <c r="E29" s="972"/>
      <c r="F29" s="6">
        <v>-266.92500000000001</v>
      </c>
      <c r="G29" s="6">
        <v>-159.06399999999999</v>
      </c>
      <c r="H29" s="559">
        <v>-11.976000000000001</v>
      </c>
      <c r="I29" s="555">
        <v>-437.96499999999997</v>
      </c>
      <c r="J29" s="538"/>
    </row>
    <row r="30" spans="2:10" ht="15" customHeight="1">
      <c r="B30" s="458"/>
      <c r="C30" s="318"/>
      <c r="D30" s="20"/>
      <c r="E30" s="21" t="s">
        <v>99</v>
      </c>
      <c r="F30" s="6">
        <v>-263.30900000000003</v>
      </c>
      <c r="G30" s="6">
        <v>-151.78100000000001</v>
      </c>
      <c r="H30" s="559">
        <v>-11.967000000000001</v>
      </c>
      <c r="I30" s="555">
        <v>-427.05700000000002</v>
      </c>
      <c r="J30" s="538"/>
    </row>
    <row r="31" spans="2:10" ht="15" customHeight="1">
      <c r="B31" s="458"/>
      <c r="C31" s="318"/>
      <c r="D31" s="20"/>
      <c r="E31" s="21" t="s">
        <v>100</v>
      </c>
      <c r="F31" s="6">
        <v>-3.6160000000000001</v>
      </c>
      <c r="G31" s="6">
        <v>-7.2830000000000004</v>
      </c>
      <c r="H31" s="559">
        <v>-8.9999999999999993E-3</v>
      </c>
      <c r="I31" s="555">
        <v>-10.907999999999999</v>
      </c>
      <c r="J31" s="538"/>
    </row>
    <row r="32" spans="2:10" ht="15" customHeight="1">
      <c r="B32" s="457"/>
      <c r="C32" s="317"/>
      <c r="D32" s="971" t="s">
        <v>101</v>
      </c>
      <c r="E32" s="972"/>
      <c r="F32" s="6">
        <v>-13.707000000000001</v>
      </c>
      <c r="G32" s="6">
        <v>-12</v>
      </c>
      <c r="H32" s="559">
        <v>-0.13900000000000001</v>
      </c>
      <c r="I32" s="555">
        <v>-25.846</v>
      </c>
      <c r="J32" s="538"/>
    </row>
    <row r="33" spans="2:10" ht="15" customHeight="1">
      <c r="B33" s="458"/>
      <c r="C33" s="318"/>
      <c r="D33" s="20"/>
      <c r="E33" s="20" t="s">
        <v>102</v>
      </c>
      <c r="F33" s="6">
        <v>-13.696</v>
      </c>
      <c r="G33" s="6">
        <v>-11.994999999999999</v>
      </c>
      <c r="H33" s="559">
        <v>-0.13900000000000001</v>
      </c>
      <c r="I33" s="555">
        <v>-25.83</v>
      </c>
      <c r="J33" s="538"/>
    </row>
    <row r="34" spans="2:10" ht="15" customHeight="1">
      <c r="B34" s="551"/>
      <c r="C34" s="552"/>
      <c r="D34" s="544"/>
      <c r="E34" s="544" t="s">
        <v>103</v>
      </c>
      <c r="F34" s="327">
        <v>-1.0999999999999999E-2</v>
      </c>
      <c r="G34" s="327">
        <v>-5.0000000000000001E-3</v>
      </c>
      <c r="H34" s="560">
        <v>0</v>
      </c>
      <c r="I34" s="555">
        <v>-1.6E-2</v>
      </c>
      <c r="J34" s="538"/>
    </row>
    <row r="35" spans="2:10" ht="15" customHeight="1">
      <c r="B35" s="459"/>
      <c r="C35" s="320"/>
      <c r="D35" s="968" t="s">
        <v>214</v>
      </c>
      <c r="E35" s="969"/>
      <c r="F35" s="6">
        <v>-23.533000000000001</v>
      </c>
      <c r="G35" s="6">
        <v>-13.035</v>
      </c>
      <c r="H35" s="559">
        <v>-1.677</v>
      </c>
      <c r="I35" s="555">
        <v>-38.244999999999997</v>
      </c>
      <c r="J35" s="538"/>
    </row>
    <row r="36" spans="2:10" ht="15" customHeight="1">
      <c r="B36" s="457"/>
      <c r="C36" s="317"/>
      <c r="D36" s="971" t="s">
        <v>105</v>
      </c>
      <c r="E36" s="972"/>
      <c r="F36" s="6">
        <v>-336.91800000000001</v>
      </c>
      <c r="G36" s="6">
        <v>-202.25</v>
      </c>
      <c r="H36" s="559">
        <v>-52.011000000000003</v>
      </c>
      <c r="I36" s="555">
        <v>-591.17899999999997</v>
      </c>
      <c r="J36" s="538"/>
    </row>
    <row r="37" spans="2:10" ht="15" customHeight="1">
      <c r="B37" s="551"/>
      <c r="C37" s="552"/>
      <c r="D37" s="544"/>
      <c r="E37" s="544" t="s">
        <v>106</v>
      </c>
      <c r="F37" s="327">
        <v>-0.88500000000000001</v>
      </c>
      <c r="G37" s="327">
        <v>-5.7000000000000002E-2</v>
      </c>
      <c r="H37" s="560">
        <v>-2.1999999999999999E-2</v>
      </c>
      <c r="I37" s="555">
        <v>-0.96399999999999997</v>
      </c>
      <c r="J37" s="538"/>
    </row>
    <row r="38" spans="2:10" ht="15" customHeight="1">
      <c r="B38" s="458"/>
      <c r="C38" s="318"/>
      <c r="D38" s="20"/>
      <c r="E38" s="20" t="s">
        <v>107</v>
      </c>
      <c r="F38" s="462">
        <v>-254.45400000000001</v>
      </c>
      <c r="G38" s="462">
        <v>-47.743000000000002</v>
      </c>
      <c r="H38" s="561">
        <v>-7.9269999999999996</v>
      </c>
      <c r="I38" s="555">
        <v>-310.12400000000002</v>
      </c>
      <c r="J38" s="538"/>
    </row>
    <row r="39" spans="2:10" ht="15" customHeight="1">
      <c r="B39" s="458"/>
      <c r="C39" s="318"/>
      <c r="D39" s="20"/>
      <c r="E39" s="20" t="s">
        <v>108</v>
      </c>
      <c r="F39" s="6">
        <v>-1.0609999999999999</v>
      </c>
      <c r="G39" s="6">
        <v>-1.4910000000000001</v>
      </c>
      <c r="H39" s="559">
        <v>-0.316</v>
      </c>
      <c r="I39" s="555">
        <v>-2.8679999999999999</v>
      </c>
      <c r="J39" s="538"/>
    </row>
    <row r="40" spans="2:10" ht="15" customHeight="1">
      <c r="B40" s="458"/>
      <c r="C40" s="318"/>
      <c r="D40" s="20"/>
      <c r="E40" s="20" t="s">
        <v>109</v>
      </c>
      <c r="F40" s="6">
        <v>-40.496000000000002</v>
      </c>
      <c r="G40" s="6">
        <v>-59.363</v>
      </c>
      <c r="H40" s="559">
        <v>-8.577</v>
      </c>
      <c r="I40" s="555">
        <v>-108.43600000000001</v>
      </c>
      <c r="J40" s="538"/>
    </row>
    <row r="41" spans="2:10" ht="15" customHeight="1">
      <c r="B41" s="458"/>
      <c r="C41" s="318"/>
      <c r="D41" s="20"/>
      <c r="E41" s="20" t="s">
        <v>46</v>
      </c>
      <c r="F41" s="6">
        <v>-30.327000000000002</v>
      </c>
      <c r="G41" s="6">
        <v>-53.805999999999997</v>
      </c>
      <c r="H41" s="559">
        <v>-12.574</v>
      </c>
      <c r="I41" s="555">
        <v>-96.706999999999994</v>
      </c>
      <c r="J41" s="538"/>
    </row>
    <row r="42" spans="2:10" ht="15" customHeight="1">
      <c r="B42" s="458"/>
      <c r="C42" s="318"/>
      <c r="D42" s="20"/>
      <c r="E42" s="543" t="s">
        <v>110</v>
      </c>
      <c r="F42" s="6">
        <v>-9.6950000000000003</v>
      </c>
      <c r="G42" s="6">
        <v>-39.79</v>
      </c>
      <c r="H42" s="559">
        <v>-22.594999999999999</v>
      </c>
      <c r="I42" s="555">
        <v>-72.08</v>
      </c>
      <c r="J42" s="538"/>
    </row>
    <row r="43" spans="2:10" ht="15" customHeight="1">
      <c r="B43" s="457"/>
      <c r="C43" s="318"/>
      <c r="D43" s="971" t="s">
        <v>111</v>
      </c>
      <c r="E43" s="972"/>
      <c r="F43" s="6">
        <v>-1797.952</v>
      </c>
      <c r="G43" s="6">
        <v>-716.95699999999999</v>
      </c>
      <c r="H43" s="559">
        <v>-84.692999999999998</v>
      </c>
      <c r="I43" s="555">
        <v>-2599.6019999999999</v>
      </c>
      <c r="J43" s="538"/>
    </row>
    <row r="44" spans="2:10" ht="15" customHeight="1">
      <c r="B44" s="458"/>
      <c r="C44" s="318"/>
      <c r="D44" s="20"/>
      <c r="E44" s="21" t="s">
        <v>112</v>
      </c>
      <c r="F44" s="6">
        <v>-0.80100000000000005</v>
      </c>
      <c r="G44" s="6">
        <v>-0.54200000000000004</v>
      </c>
      <c r="H44" s="559">
        <v>-7.4999999999999997E-2</v>
      </c>
      <c r="I44" s="555">
        <v>-1.4179999999999999</v>
      </c>
      <c r="J44" s="538"/>
    </row>
    <row r="45" spans="2:10" ht="15" customHeight="1">
      <c r="B45" s="458"/>
      <c r="C45" s="318"/>
      <c r="D45" s="20"/>
      <c r="E45" s="548" t="s">
        <v>215</v>
      </c>
      <c r="F45" s="6">
        <v>-1797.1510000000001</v>
      </c>
      <c r="G45" s="6">
        <v>-716.41499999999996</v>
      </c>
      <c r="H45" s="559">
        <v>-84.617999999999995</v>
      </c>
      <c r="I45" s="555">
        <v>-2598.1840000000002</v>
      </c>
      <c r="J45" s="538"/>
    </row>
    <row r="46" spans="2:10" ht="15" customHeight="1">
      <c r="B46" s="457"/>
      <c r="C46" s="318"/>
      <c r="D46" s="971" t="s">
        <v>114</v>
      </c>
      <c r="E46" s="972"/>
      <c r="F46" s="6">
        <v>-297.161</v>
      </c>
      <c r="G46" s="6">
        <v>-327.39600000000002</v>
      </c>
      <c r="H46" s="559">
        <v>-9.4949999999999992</v>
      </c>
      <c r="I46" s="555">
        <v>-634.05200000000002</v>
      </c>
      <c r="J46" s="538"/>
    </row>
    <row r="47" spans="2:10" ht="15" customHeight="1">
      <c r="B47" s="458"/>
      <c r="C47" s="318"/>
      <c r="D47" s="20"/>
      <c r="E47" s="549" t="s">
        <v>221</v>
      </c>
      <c r="F47" s="6">
        <v>-11.260999999999999</v>
      </c>
      <c r="G47" s="6">
        <v>-35.246000000000002</v>
      </c>
      <c r="H47" s="559">
        <v>-2.6280000000000001</v>
      </c>
      <c r="I47" s="555">
        <v>-49.134999999999998</v>
      </c>
      <c r="J47" s="538"/>
    </row>
    <row r="48" spans="2:10" ht="15" customHeight="1">
      <c r="B48" s="551"/>
      <c r="C48" s="552"/>
      <c r="D48" s="544"/>
      <c r="E48" s="553" t="s">
        <v>217</v>
      </c>
      <c r="F48" s="327">
        <v>-0.94899999999999995</v>
      </c>
      <c r="G48" s="327">
        <v>-0.10199999999999999</v>
      </c>
      <c r="H48" s="560">
        <v>-2E-3</v>
      </c>
      <c r="I48" s="555">
        <v>-1.0529999999999999</v>
      </c>
      <c r="J48" s="538"/>
    </row>
    <row r="49" spans="2:10" ht="15" customHeight="1">
      <c r="B49" s="551"/>
      <c r="C49" s="552"/>
      <c r="D49" s="544"/>
      <c r="E49" s="554" t="s">
        <v>218</v>
      </c>
      <c r="F49" s="327">
        <v>-1.2E-2</v>
      </c>
      <c r="G49" s="327">
        <v>-1.3939999999999999</v>
      </c>
      <c r="H49" s="560">
        <v>0</v>
      </c>
      <c r="I49" s="555">
        <v>-1.4059999999999999</v>
      </c>
      <c r="J49" s="538"/>
    </row>
    <row r="50" spans="2:10" ht="15" customHeight="1">
      <c r="B50" s="458"/>
      <c r="C50" s="318"/>
      <c r="D50" s="20"/>
      <c r="E50" s="549" t="s">
        <v>219</v>
      </c>
      <c r="F50" s="6">
        <v>-257.536</v>
      </c>
      <c r="G50" s="6">
        <v>-281.10399999999998</v>
      </c>
      <c r="H50" s="559">
        <v>-5.1310000000000002</v>
      </c>
      <c r="I50" s="555">
        <v>-543.77099999999996</v>
      </c>
      <c r="J50" s="538"/>
    </row>
    <row r="51" spans="2:10" ht="15" customHeight="1">
      <c r="B51" s="458"/>
      <c r="C51" s="318"/>
      <c r="D51" s="20"/>
      <c r="E51" s="566" t="s">
        <v>220</v>
      </c>
      <c r="F51" s="6">
        <v>-27.402999999999999</v>
      </c>
      <c r="G51" s="6">
        <v>-9.5500000000000007</v>
      </c>
      <c r="H51" s="559">
        <v>-1.734</v>
      </c>
      <c r="I51" s="555">
        <v>-38.686999999999998</v>
      </c>
      <c r="J51" s="538"/>
    </row>
    <row r="52" spans="2:10" ht="15" customHeight="1">
      <c r="B52" s="461">
        <v>3</v>
      </c>
      <c r="C52" s="1345" t="s">
        <v>121</v>
      </c>
      <c r="D52" s="985"/>
      <c r="E52" s="985"/>
      <c r="F52" s="80">
        <v>7336.11</v>
      </c>
      <c r="G52" s="80">
        <v>2760.8229999999999</v>
      </c>
      <c r="H52" s="84">
        <v>434.49900000000002</v>
      </c>
      <c r="I52" s="555">
        <v>10531.432000000001</v>
      </c>
      <c r="J52" s="538"/>
    </row>
    <row r="53" spans="2:10" ht="15" customHeight="1">
      <c r="B53" s="461">
        <v>4</v>
      </c>
      <c r="C53" s="323" t="s">
        <v>222</v>
      </c>
      <c r="D53" s="82"/>
      <c r="E53" s="82"/>
      <c r="F53" s="80">
        <v>2214.4760000000001</v>
      </c>
      <c r="G53" s="80">
        <v>747.32600000000002</v>
      </c>
      <c r="H53" s="84">
        <v>162.03700000000001</v>
      </c>
      <c r="I53" s="555">
        <v>3123.8389999999999</v>
      </c>
      <c r="J53" s="538"/>
    </row>
    <row r="54" spans="2:10" ht="15" customHeight="1">
      <c r="B54" s="457"/>
      <c r="C54" s="318"/>
      <c r="D54" s="971" t="s">
        <v>161</v>
      </c>
      <c r="E54" s="972"/>
      <c r="F54" s="6">
        <v>2798.1390000000001</v>
      </c>
      <c r="G54" s="6">
        <v>1163.8040000000001</v>
      </c>
      <c r="H54" s="559">
        <v>214.67599999999999</v>
      </c>
      <c r="I54" s="555">
        <v>4176.6189999999997</v>
      </c>
      <c r="J54" s="538"/>
    </row>
    <row r="55" spans="2:10" ht="15" customHeight="1">
      <c r="B55" s="457"/>
      <c r="C55" s="318"/>
      <c r="D55" s="971" t="s">
        <v>162</v>
      </c>
      <c r="E55" s="972"/>
      <c r="F55" s="6">
        <v>-583.66300000000001</v>
      </c>
      <c r="G55" s="6">
        <v>-416.47800000000001</v>
      </c>
      <c r="H55" s="559">
        <v>-52.639000000000003</v>
      </c>
      <c r="I55" s="555">
        <v>-1052.78</v>
      </c>
      <c r="J55" s="538"/>
    </row>
    <row r="56" spans="2:10" ht="15" customHeight="1">
      <c r="B56" s="461">
        <v>5</v>
      </c>
      <c r="C56" s="1350" t="s">
        <v>180</v>
      </c>
      <c r="D56" s="1351"/>
      <c r="E56" s="1351"/>
      <c r="F56" s="80">
        <v>10.372</v>
      </c>
      <c r="G56" s="80">
        <v>2.4329999999999998</v>
      </c>
      <c r="H56" s="84">
        <v>-0.312</v>
      </c>
      <c r="I56" s="555">
        <v>12.493</v>
      </c>
      <c r="J56" s="538"/>
    </row>
    <row r="57" spans="2:10" ht="15" customHeight="1">
      <c r="B57" s="457"/>
      <c r="C57" s="318"/>
      <c r="D57" s="968" t="s">
        <v>191</v>
      </c>
      <c r="E57" s="969"/>
      <c r="F57" s="6">
        <v>14.763</v>
      </c>
      <c r="G57" s="6">
        <v>-1.4339999999999999</v>
      </c>
      <c r="H57" s="559">
        <v>-0.60599999999999998</v>
      </c>
      <c r="I57" s="555">
        <v>12.723000000000001</v>
      </c>
      <c r="J57" s="538"/>
    </row>
    <row r="58" spans="2:10" ht="15" customHeight="1">
      <c r="B58" s="458"/>
      <c r="C58" s="318"/>
      <c r="D58" s="20"/>
      <c r="E58" s="21" t="s">
        <v>30</v>
      </c>
      <c r="F58" s="6">
        <v>6.0000000000000001E-3</v>
      </c>
      <c r="G58" s="6">
        <v>2.5999999999999999E-2</v>
      </c>
      <c r="H58" s="559">
        <v>7.0000000000000001E-3</v>
      </c>
      <c r="I58" s="555">
        <v>3.9E-2</v>
      </c>
      <c r="J58" s="538"/>
    </row>
    <row r="59" spans="2:10" ht="15" customHeight="1">
      <c r="B59" s="458"/>
      <c r="C59" s="318"/>
      <c r="D59" s="20"/>
      <c r="E59" s="21" t="s">
        <v>31</v>
      </c>
      <c r="F59" s="6">
        <v>14.757</v>
      </c>
      <c r="G59" s="6">
        <v>-1.46</v>
      </c>
      <c r="H59" s="559">
        <v>-0.61299999999999999</v>
      </c>
      <c r="I59" s="555">
        <v>12.683999999999999</v>
      </c>
      <c r="J59" s="538"/>
    </row>
    <row r="60" spans="2:10" ht="15" customHeight="1">
      <c r="B60" s="457"/>
      <c r="C60" s="317"/>
      <c r="D60" s="1346" t="s">
        <v>223</v>
      </c>
      <c r="E60" s="1347"/>
      <c r="F60" s="6">
        <v>-9.4649999999999999</v>
      </c>
      <c r="G60" s="6">
        <v>3.1819999999999999</v>
      </c>
      <c r="H60" s="559">
        <v>0</v>
      </c>
      <c r="I60" s="555">
        <v>-6.2830000000000004</v>
      </c>
      <c r="J60" s="538"/>
    </row>
    <row r="61" spans="2:10" ht="15" customHeight="1">
      <c r="B61" s="458"/>
      <c r="C61" s="318"/>
      <c r="D61" s="20"/>
      <c r="E61" s="21" t="s">
        <v>30</v>
      </c>
      <c r="F61" s="6">
        <v>-9.4649999999999999</v>
      </c>
      <c r="G61" s="6">
        <v>0</v>
      </c>
      <c r="H61" s="559">
        <v>0</v>
      </c>
      <c r="I61" s="555">
        <v>-9.4649999999999999</v>
      </c>
      <c r="J61" s="538"/>
    </row>
    <row r="62" spans="2:10" ht="15" customHeight="1">
      <c r="B62" s="458"/>
      <c r="C62" s="318"/>
      <c r="D62" s="20"/>
      <c r="E62" s="21" t="s">
        <v>31</v>
      </c>
      <c r="F62" s="6">
        <v>0</v>
      </c>
      <c r="G62" s="6">
        <v>3.1819999999999999</v>
      </c>
      <c r="H62" s="559">
        <v>0</v>
      </c>
      <c r="I62" s="555">
        <v>3.1819999999999999</v>
      </c>
      <c r="J62" s="538"/>
    </row>
    <row r="63" spans="2:10" ht="15" customHeight="1">
      <c r="B63" s="457"/>
      <c r="C63" s="317"/>
      <c r="D63" s="1128" t="s">
        <v>249</v>
      </c>
      <c r="E63" s="1128"/>
      <c r="F63" s="6">
        <v>2.2410000000000001</v>
      </c>
      <c r="G63" s="6">
        <v>0.55100000000000005</v>
      </c>
      <c r="H63" s="7">
        <v>0.29399999999999998</v>
      </c>
      <c r="I63" s="8">
        <v>3.0859999999999999</v>
      </c>
      <c r="J63" s="538"/>
    </row>
    <row r="64" spans="2:10" ht="15" customHeight="1">
      <c r="B64" s="457"/>
      <c r="C64" s="317"/>
      <c r="D64" s="1346" t="s">
        <v>224</v>
      </c>
      <c r="E64" s="1347"/>
      <c r="F64" s="6">
        <v>2.8330000000000002</v>
      </c>
      <c r="G64" s="6">
        <v>0.13400000000000001</v>
      </c>
      <c r="H64" s="559">
        <v>0</v>
      </c>
      <c r="I64" s="555">
        <v>2.9670000000000001</v>
      </c>
      <c r="J64" s="538"/>
    </row>
    <row r="65" spans="2:10" ht="15" customHeight="1">
      <c r="B65" s="461">
        <v>6</v>
      </c>
      <c r="C65" s="1348" t="s">
        <v>225</v>
      </c>
      <c r="D65" s="1349"/>
      <c r="E65" s="1349"/>
      <c r="F65" s="80">
        <v>0.185</v>
      </c>
      <c r="G65" s="80">
        <v>0</v>
      </c>
      <c r="H65" s="84">
        <v>0</v>
      </c>
      <c r="I65" s="555">
        <v>0.185</v>
      </c>
      <c r="J65" s="538"/>
    </row>
    <row r="66" spans="2:10" ht="15" customHeight="1">
      <c r="B66" s="457"/>
      <c r="C66" s="317"/>
      <c r="D66" s="1346" t="s">
        <v>227</v>
      </c>
      <c r="E66" s="1347"/>
      <c r="F66" s="6">
        <v>0.185</v>
      </c>
      <c r="G66" s="6">
        <v>0</v>
      </c>
      <c r="H66" s="559">
        <v>0</v>
      </c>
      <c r="I66" s="555">
        <v>0.185</v>
      </c>
      <c r="J66" s="538"/>
    </row>
    <row r="67" spans="2:10" ht="15" customHeight="1">
      <c r="B67" s="458"/>
      <c r="C67" s="318"/>
      <c r="D67" s="20"/>
      <c r="E67" s="21" t="s">
        <v>31</v>
      </c>
      <c r="F67" s="6">
        <v>0.185</v>
      </c>
      <c r="G67" s="6">
        <v>0</v>
      </c>
      <c r="H67" s="559">
        <v>0</v>
      </c>
      <c r="I67" s="555">
        <v>0.185</v>
      </c>
      <c r="J67" s="538"/>
    </row>
    <row r="68" spans="2:10" ht="15" customHeight="1">
      <c r="B68" s="461">
        <v>7</v>
      </c>
      <c r="C68" s="1348" t="s">
        <v>229</v>
      </c>
      <c r="D68" s="1349"/>
      <c r="E68" s="1349"/>
      <c r="F68" s="80">
        <v>349.91699999999997</v>
      </c>
      <c r="G68" s="80">
        <v>131.506</v>
      </c>
      <c r="H68" s="84">
        <v>39.201999999999998</v>
      </c>
      <c r="I68" s="555">
        <v>520.625</v>
      </c>
      <c r="J68" s="538"/>
    </row>
    <row r="69" spans="2:10" ht="15" customHeight="1">
      <c r="B69" s="457"/>
      <c r="C69" s="317"/>
      <c r="D69" s="971" t="s">
        <v>129</v>
      </c>
      <c r="E69" s="972"/>
      <c r="F69" s="6">
        <v>343.99900000000002</v>
      </c>
      <c r="G69" s="6">
        <v>154.09700000000001</v>
      </c>
      <c r="H69" s="559">
        <v>33.658999999999999</v>
      </c>
      <c r="I69" s="555">
        <v>531.755</v>
      </c>
      <c r="J69" s="538"/>
    </row>
    <row r="70" spans="2:10" ht="15" customHeight="1">
      <c r="B70" s="457"/>
      <c r="C70" s="317"/>
      <c r="D70" s="971" t="s">
        <v>130</v>
      </c>
      <c r="E70" s="972"/>
      <c r="F70" s="6">
        <v>-43.779000000000003</v>
      </c>
      <c r="G70" s="6">
        <v>-42.65</v>
      </c>
      <c r="H70" s="559">
        <v>5.3090000000000002</v>
      </c>
      <c r="I70" s="555">
        <v>-81.12</v>
      </c>
      <c r="J70" s="538"/>
    </row>
    <row r="71" spans="2:10" ht="15" customHeight="1">
      <c r="B71" s="457"/>
      <c r="C71" s="317"/>
      <c r="D71" s="1352" t="s">
        <v>230</v>
      </c>
      <c r="E71" s="1353"/>
      <c r="F71" s="6">
        <v>49.697000000000003</v>
      </c>
      <c r="G71" s="6">
        <v>20.059000000000001</v>
      </c>
      <c r="H71" s="559">
        <v>0.23400000000000001</v>
      </c>
      <c r="I71" s="555">
        <v>69.989999999999995</v>
      </c>
      <c r="J71" s="538"/>
    </row>
    <row r="72" spans="2:10" ht="15" customHeight="1">
      <c r="B72" s="461">
        <v>8</v>
      </c>
      <c r="C72" s="1345" t="s">
        <v>132</v>
      </c>
      <c r="D72" s="985"/>
      <c r="E72" s="985"/>
      <c r="F72" s="80">
        <v>771.30799999999999</v>
      </c>
      <c r="G72" s="80">
        <v>706.60599999999999</v>
      </c>
      <c r="H72" s="84">
        <v>58.442</v>
      </c>
      <c r="I72" s="555">
        <v>1536.356</v>
      </c>
      <c r="J72" s="538"/>
    </row>
    <row r="73" spans="2:10" ht="15" customHeight="1">
      <c r="B73" s="457"/>
      <c r="C73" s="317"/>
      <c r="D73" s="1346" t="s">
        <v>231</v>
      </c>
      <c r="E73" s="1347"/>
      <c r="F73" s="6">
        <v>36.024000000000001</v>
      </c>
      <c r="G73" s="6">
        <v>17.533000000000001</v>
      </c>
      <c r="H73" s="559">
        <v>6.7229999999999999</v>
      </c>
      <c r="I73" s="555">
        <v>60.28</v>
      </c>
      <c r="J73" s="538"/>
    </row>
    <row r="74" spans="2:10" ht="15" customHeight="1">
      <c r="B74" s="457"/>
      <c r="C74" s="317"/>
      <c r="D74" s="1346" t="s">
        <v>232</v>
      </c>
      <c r="E74" s="1347"/>
      <c r="F74" s="6">
        <v>2.0310000000000001</v>
      </c>
      <c r="G74" s="6">
        <v>6.5469999999999997</v>
      </c>
      <c r="H74" s="559">
        <v>2.1000000000000001E-2</v>
      </c>
      <c r="I74" s="555">
        <v>8.5990000000000002</v>
      </c>
      <c r="J74" s="538"/>
    </row>
    <row r="75" spans="2:10" ht="15" customHeight="1">
      <c r="B75" s="457"/>
      <c r="C75" s="317"/>
      <c r="D75" s="1352" t="s">
        <v>233</v>
      </c>
      <c r="E75" s="1353"/>
      <c r="F75" s="6">
        <v>143.10400000000001</v>
      </c>
      <c r="G75" s="6">
        <v>313.67099999999999</v>
      </c>
      <c r="H75" s="559">
        <v>13.54</v>
      </c>
      <c r="I75" s="555">
        <v>470.315</v>
      </c>
      <c r="J75" s="538"/>
    </row>
    <row r="76" spans="2:10" ht="15" customHeight="1">
      <c r="B76" s="457"/>
      <c r="C76" s="317"/>
      <c r="D76" s="1346" t="s">
        <v>234</v>
      </c>
      <c r="E76" s="1347"/>
      <c r="F76" s="6">
        <v>254.25800000000001</v>
      </c>
      <c r="G76" s="6">
        <v>37.427999999999997</v>
      </c>
      <c r="H76" s="559">
        <v>11.057</v>
      </c>
      <c r="I76" s="555">
        <v>302.74299999999999</v>
      </c>
      <c r="J76" s="538"/>
    </row>
    <row r="77" spans="2:10" ht="15" customHeight="1">
      <c r="B77" s="457"/>
      <c r="C77" s="317"/>
      <c r="D77" s="971" t="s">
        <v>188</v>
      </c>
      <c r="E77" s="972"/>
      <c r="F77" s="6">
        <v>15.442</v>
      </c>
      <c r="G77" s="6">
        <v>22.745000000000001</v>
      </c>
      <c r="H77" s="559">
        <v>0</v>
      </c>
      <c r="I77" s="555">
        <v>38.186999999999998</v>
      </c>
      <c r="J77" s="538"/>
    </row>
    <row r="78" spans="2:10" ht="15" customHeight="1">
      <c r="B78" s="457"/>
      <c r="C78" s="317"/>
      <c r="D78" s="971" t="s">
        <v>74</v>
      </c>
      <c r="E78" s="972"/>
      <c r="F78" s="6">
        <v>201.37700000000001</v>
      </c>
      <c r="G78" s="6">
        <v>280.964</v>
      </c>
      <c r="H78" s="559">
        <v>15.321999999999999</v>
      </c>
      <c r="I78" s="555">
        <v>497.66300000000001</v>
      </c>
      <c r="J78" s="538"/>
    </row>
    <row r="79" spans="2:10" ht="15" customHeight="1">
      <c r="B79" s="457"/>
      <c r="C79" s="317"/>
      <c r="D79" s="968" t="s">
        <v>235</v>
      </c>
      <c r="E79" s="969"/>
      <c r="F79" s="6">
        <v>119.05</v>
      </c>
      <c r="G79" s="6">
        <v>12.382999999999999</v>
      </c>
      <c r="H79" s="559">
        <v>11.682</v>
      </c>
      <c r="I79" s="555">
        <v>143.11500000000001</v>
      </c>
      <c r="J79" s="538"/>
    </row>
    <row r="80" spans="2:10" ht="15" customHeight="1">
      <c r="B80" s="457"/>
      <c r="C80" s="317"/>
      <c r="D80" s="981" t="s">
        <v>75</v>
      </c>
      <c r="E80" s="982"/>
      <c r="F80" s="6">
        <v>2.1999999999999999E-2</v>
      </c>
      <c r="G80" s="6">
        <v>15.335000000000001</v>
      </c>
      <c r="H80" s="559">
        <v>9.7000000000000003E-2</v>
      </c>
      <c r="I80" s="555">
        <v>15.454000000000001</v>
      </c>
      <c r="J80" s="538"/>
    </row>
    <row r="81" spans="1:33" ht="15" customHeight="1">
      <c r="B81" s="461">
        <v>9</v>
      </c>
      <c r="C81" s="1354" t="s">
        <v>236</v>
      </c>
      <c r="D81" s="975"/>
      <c r="E81" s="975"/>
      <c r="F81" s="80">
        <v>-2405.7660000000001</v>
      </c>
      <c r="G81" s="80">
        <v>-463.61599999999999</v>
      </c>
      <c r="H81" s="84">
        <v>-48.415849999999999</v>
      </c>
      <c r="I81" s="555">
        <v>-2917.7978499999999</v>
      </c>
      <c r="J81" s="538"/>
    </row>
    <row r="82" spans="1:33" ht="15" customHeight="1">
      <c r="B82" s="457"/>
      <c r="C82" s="317"/>
      <c r="D82" s="971" t="s">
        <v>140</v>
      </c>
      <c r="E82" s="972"/>
      <c r="F82" s="6">
        <v>-4496.1120000000001</v>
      </c>
      <c r="G82" s="6">
        <v>-1480.559</v>
      </c>
      <c r="H82" s="559">
        <v>-204.99299999999999</v>
      </c>
      <c r="I82" s="555">
        <v>-6181.6639999999998</v>
      </c>
      <c r="J82" s="538"/>
    </row>
    <row r="83" spans="1:33" ht="15" customHeight="1">
      <c r="B83" s="458"/>
      <c r="C83" s="318"/>
      <c r="D83" s="20"/>
      <c r="E83" s="549" t="s">
        <v>237</v>
      </c>
      <c r="F83" s="6">
        <v>-4475.8289999999997</v>
      </c>
      <c r="G83" s="6">
        <v>-1426.42</v>
      </c>
      <c r="H83" s="559">
        <v>-203.965</v>
      </c>
      <c r="I83" s="555">
        <v>-6106.2139999999999</v>
      </c>
      <c r="J83" s="538"/>
    </row>
    <row r="84" spans="1:33" ht="15" customHeight="1">
      <c r="B84" s="458"/>
      <c r="C84" s="318"/>
      <c r="D84" s="20"/>
      <c r="E84" s="549" t="s">
        <v>238</v>
      </c>
      <c r="F84" s="6">
        <v>-20.283000000000001</v>
      </c>
      <c r="G84" s="6">
        <v>-54.139000000000003</v>
      </c>
      <c r="H84" s="559">
        <v>-1.028</v>
      </c>
      <c r="I84" s="555">
        <v>-75.45</v>
      </c>
    </row>
    <row r="85" spans="1:33" ht="15" customHeight="1">
      <c r="B85" s="465"/>
      <c r="C85" s="317"/>
      <c r="D85" s="968" t="s">
        <v>143</v>
      </c>
      <c r="E85" s="969"/>
      <c r="F85" s="6">
        <v>2090.346</v>
      </c>
      <c r="G85" s="6">
        <v>1016.943</v>
      </c>
      <c r="H85" s="559">
        <v>164.42699999999999</v>
      </c>
      <c r="I85" s="555">
        <v>3271.7159999999999</v>
      </c>
    </row>
    <row r="86" spans="1:33" ht="15" customHeight="1">
      <c r="B86" s="458"/>
      <c r="C86" s="318"/>
      <c r="D86" s="20"/>
      <c r="E86" s="543" t="s">
        <v>239</v>
      </c>
      <c r="F86" s="6">
        <v>2071.9229999999998</v>
      </c>
      <c r="G86" s="6">
        <v>1007.044</v>
      </c>
      <c r="H86" s="559">
        <v>155.44</v>
      </c>
      <c r="I86" s="555">
        <v>3234.4070000000002</v>
      </c>
    </row>
    <row r="87" spans="1:33" ht="15.75" customHeight="1">
      <c r="B87" s="458"/>
      <c r="C87" s="318"/>
      <c r="D87" s="20"/>
      <c r="E87" s="543" t="s">
        <v>240</v>
      </c>
      <c r="F87" s="6">
        <v>18.422999999999998</v>
      </c>
      <c r="G87" s="6">
        <v>9.8989999999999991</v>
      </c>
      <c r="H87" s="559">
        <v>8.9870000000000001</v>
      </c>
      <c r="I87" s="555">
        <v>37.308999999999997</v>
      </c>
    </row>
    <row r="88" spans="1:33" s="2" customFormat="1" ht="12.75">
      <c r="A88" s="77"/>
      <c r="B88" s="20"/>
      <c r="C88" s="971" t="s">
        <v>192</v>
      </c>
      <c r="D88" s="972"/>
      <c r="E88" s="972"/>
      <c r="F88" s="148">
        <v>0</v>
      </c>
      <c r="G88" s="6">
        <v>0</v>
      </c>
      <c r="H88" s="7">
        <v>-7.84985</v>
      </c>
      <c r="I88" s="8">
        <v>-7.84985</v>
      </c>
      <c r="J88" s="91"/>
      <c r="K88" s="9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>
      <c r="B89" s="461">
        <v>10</v>
      </c>
      <c r="C89" s="1354" t="s">
        <v>146</v>
      </c>
      <c r="D89" s="975"/>
      <c r="E89" s="975"/>
      <c r="F89" s="80">
        <v>-410.29199999999997</v>
      </c>
      <c r="G89" s="80">
        <v>-354.17899999999997</v>
      </c>
      <c r="H89" s="84">
        <v>-53.508000000000003</v>
      </c>
      <c r="I89" s="555">
        <v>-817.97900000000004</v>
      </c>
    </row>
    <row r="90" spans="1:33" ht="15" customHeight="1">
      <c r="B90" s="457"/>
      <c r="C90" s="317"/>
      <c r="D90" s="1346" t="s">
        <v>242</v>
      </c>
      <c r="E90" s="1347"/>
      <c r="F90" s="6">
        <v>-463.99299999999999</v>
      </c>
      <c r="G90" s="6">
        <v>-378.11599999999999</v>
      </c>
      <c r="H90" s="559">
        <v>-58.109000000000002</v>
      </c>
      <c r="I90" s="555">
        <v>-900.21799999999996</v>
      </c>
    </row>
    <row r="91" spans="1:33" ht="15.75" customHeight="1">
      <c r="B91" s="457"/>
      <c r="C91" s="317"/>
      <c r="D91" s="968" t="s">
        <v>27</v>
      </c>
      <c r="E91" s="969"/>
      <c r="F91" s="6">
        <v>53.701000000000001</v>
      </c>
      <c r="G91" s="6">
        <v>23.937000000000001</v>
      </c>
      <c r="H91" s="559">
        <v>4.601</v>
      </c>
      <c r="I91" s="555">
        <v>82.239000000000004</v>
      </c>
    </row>
    <row r="92" spans="1:33">
      <c r="B92" s="461">
        <v>11</v>
      </c>
      <c r="C92" s="1345" t="s">
        <v>148</v>
      </c>
      <c r="D92" s="985"/>
      <c r="E92" s="985"/>
      <c r="F92" s="80">
        <v>-1935.479</v>
      </c>
      <c r="G92" s="80">
        <v>-1095.924</v>
      </c>
      <c r="H92" s="84">
        <v>-288.93599999999998</v>
      </c>
      <c r="I92" s="555">
        <v>-3320.3389999999999</v>
      </c>
    </row>
    <row r="93" spans="1:33">
      <c r="B93" s="461">
        <v>12</v>
      </c>
      <c r="C93" s="323" t="s">
        <v>149</v>
      </c>
      <c r="D93" s="82"/>
      <c r="E93" s="82"/>
      <c r="F93" s="80">
        <v>-404.18200000000002</v>
      </c>
      <c r="G93" s="80">
        <v>-276.30599999999998</v>
      </c>
      <c r="H93" s="84">
        <v>-45.8</v>
      </c>
      <c r="I93" s="555">
        <v>-726.28800000000001</v>
      </c>
    </row>
    <row r="94" spans="1:33">
      <c r="B94" s="461">
        <v>13</v>
      </c>
      <c r="C94" s="1345" t="s">
        <v>150</v>
      </c>
      <c r="D94" s="985"/>
      <c r="E94" s="985"/>
      <c r="F94" s="80">
        <v>-2344.1610000000001</v>
      </c>
      <c r="G94" s="80">
        <v>-1581.63</v>
      </c>
      <c r="H94" s="84">
        <v>-285.851</v>
      </c>
      <c r="I94" s="555">
        <v>-4211.6419999999998</v>
      </c>
    </row>
    <row r="95" spans="1:33">
      <c r="B95" s="457"/>
      <c r="C95" s="317"/>
      <c r="D95" s="971" t="s">
        <v>151</v>
      </c>
      <c r="E95" s="972"/>
      <c r="F95" s="6">
        <v>-1375.0029999999999</v>
      </c>
      <c r="G95" s="6">
        <v>-975.88</v>
      </c>
      <c r="H95" s="559">
        <v>-239.86199999999999</v>
      </c>
      <c r="I95" s="555">
        <v>-2590.7449999999999</v>
      </c>
    </row>
    <row r="96" spans="1:33">
      <c r="B96" s="457"/>
      <c r="C96" s="317"/>
      <c r="D96" s="971" t="s">
        <v>152</v>
      </c>
      <c r="E96" s="972"/>
      <c r="F96" s="6">
        <v>-609.76400000000001</v>
      </c>
      <c r="G96" s="6">
        <v>-165.71299999999999</v>
      </c>
      <c r="H96" s="559">
        <v>-27.138999999999999</v>
      </c>
      <c r="I96" s="555">
        <v>-802.61599999999999</v>
      </c>
    </row>
    <row r="97" spans="2:9" ht="15" customHeight="1">
      <c r="B97" s="457"/>
      <c r="C97" s="317"/>
      <c r="D97" s="971" t="s">
        <v>243</v>
      </c>
      <c r="E97" s="972"/>
      <c r="F97" s="6">
        <v>-1.738</v>
      </c>
      <c r="G97" s="6">
        <v>-4.2000000000000003E-2</v>
      </c>
      <c r="H97" s="559">
        <v>-0.46100000000000002</v>
      </c>
      <c r="I97" s="555">
        <v>-2.2410000000000001</v>
      </c>
    </row>
    <row r="98" spans="2:9" ht="15" customHeight="1">
      <c r="B98" s="457"/>
      <c r="C98" s="317"/>
      <c r="D98" s="1346" t="s">
        <v>244</v>
      </c>
      <c r="E98" s="1347"/>
      <c r="F98" s="6">
        <v>-263.66699999999997</v>
      </c>
      <c r="G98" s="6">
        <v>-53.850999999999999</v>
      </c>
      <c r="H98" s="559">
        <v>-3.1030000000000002</v>
      </c>
      <c r="I98" s="555">
        <v>-320.62099999999998</v>
      </c>
    </row>
    <row r="99" spans="2:9">
      <c r="B99" s="457"/>
      <c r="C99" s="317"/>
      <c r="D99" s="971" t="s">
        <v>154</v>
      </c>
      <c r="E99" s="972"/>
      <c r="F99" s="6">
        <v>-13.426</v>
      </c>
      <c r="G99" s="6">
        <v>-42.627000000000002</v>
      </c>
      <c r="H99" s="559">
        <v>0</v>
      </c>
      <c r="I99" s="555">
        <v>-56.052999999999997</v>
      </c>
    </row>
    <row r="100" spans="2:9">
      <c r="B100" s="457"/>
      <c r="C100" s="317"/>
      <c r="D100" s="971" t="s">
        <v>84</v>
      </c>
      <c r="E100" s="972"/>
      <c r="F100" s="6">
        <v>-79.165000000000006</v>
      </c>
      <c r="G100" s="6">
        <v>-188.173</v>
      </c>
      <c r="H100" s="559">
        <v>-8.5749999999999993</v>
      </c>
      <c r="I100" s="555">
        <v>-275.91300000000001</v>
      </c>
    </row>
    <row r="101" spans="2:9">
      <c r="B101" s="457"/>
      <c r="C101" s="317"/>
      <c r="D101" s="981" t="s">
        <v>85</v>
      </c>
      <c r="E101" s="982"/>
      <c r="F101" s="6">
        <v>-1.3979999999999999</v>
      </c>
      <c r="G101" s="6">
        <v>-155.34399999999999</v>
      </c>
      <c r="H101" s="559">
        <v>-6.7110000000000003</v>
      </c>
      <c r="I101" s="555">
        <v>-163.453</v>
      </c>
    </row>
    <row r="102" spans="2:9" ht="15.75" thickBot="1">
      <c r="B102" s="546">
        <v>14</v>
      </c>
      <c r="C102" s="1359" t="s">
        <v>245</v>
      </c>
      <c r="D102" s="1002"/>
      <c r="E102" s="1002"/>
      <c r="F102" s="334">
        <v>3182.4879999999998</v>
      </c>
      <c r="G102" s="334">
        <v>577.03899999999999</v>
      </c>
      <c r="H102" s="562">
        <v>-28.642850000000006</v>
      </c>
      <c r="I102" s="556">
        <v>3730.8841500000003</v>
      </c>
    </row>
    <row r="103" spans="2:9" ht="15.75" thickBot="1">
      <c r="B103" s="470">
        <v>15</v>
      </c>
      <c r="C103" s="1355" t="s">
        <v>28</v>
      </c>
      <c r="D103" s="1356"/>
      <c r="E103" s="1356"/>
      <c r="F103" s="431">
        <v>0</v>
      </c>
      <c r="G103" s="431">
        <v>-20.010000000000002</v>
      </c>
      <c r="H103" s="448">
        <v>0</v>
      </c>
      <c r="I103" s="557">
        <v>-20.010000000000002</v>
      </c>
    </row>
    <row r="104" spans="2:9" ht="15.75" thickBot="1">
      <c r="B104" s="547">
        <v>16</v>
      </c>
      <c r="C104" s="1357" t="s">
        <v>246</v>
      </c>
      <c r="D104" s="1358"/>
      <c r="E104" s="1358"/>
      <c r="F104" s="12">
        <v>3182.4879999999998</v>
      </c>
      <c r="G104" s="12">
        <v>557.029</v>
      </c>
      <c r="H104" s="563">
        <v>-28.642850000000006</v>
      </c>
      <c r="I104" s="564">
        <v>3710.8741500000001</v>
      </c>
    </row>
  </sheetData>
  <mergeCells count="60">
    <mergeCell ref="B2:I2"/>
    <mergeCell ref="H3:I3"/>
    <mergeCell ref="C4:E4"/>
    <mergeCell ref="C5:E5"/>
    <mergeCell ref="D6:E6"/>
    <mergeCell ref="D9:E9"/>
    <mergeCell ref="D12:E12"/>
    <mergeCell ref="D13:E13"/>
    <mergeCell ref="D20:E20"/>
    <mergeCell ref="D23:E23"/>
    <mergeCell ref="D27:E27"/>
    <mergeCell ref="C28:E28"/>
    <mergeCell ref="D29:E29"/>
    <mergeCell ref="D32:E32"/>
    <mergeCell ref="D35:E35"/>
    <mergeCell ref="D36:E36"/>
    <mergeCell ref="D43:E43"/>
    <mergeCell ref="D46:E46"/>
    <mergeCell ref="C52:E52"/>
    <mergeCell ref="D54:E54"/>
    <mergeCell ref="D55:E55"/>
    <mergeCell ref="C56:E56"/>
    <mergeCell ref="D57:E57"/>
    <mergeCell ref="D60:E60"/>
    <mergeCell ref="D63:E63"/>
    <mergeCell ref="D64:E64"/>
    <mergeCell ref="C65:E65"/>
    <mergeCell ref="D66:E66"/>
    <mergeCell ref="C68:E68"/>
    <mergeCell ref="D69:E69"/>
    <mergeCell ref="D70:E70"/>
    <mergeCell ref="D71:E71"/>
    <mergeCell ref="C72:E72"/>
    <mergeCell ref="D73:E73"/>
    <mergeCell ref="D74:E74"/>
    <mergeCell ref="D75:E75"/>
    <mergeCell ref="D76:E76"/>
    <mergeCell ref="D77:E77"/>
    <mergeCell ref="D78:E78"/>
    <mergeCell ref="D79:E79"/>
    <mergeCell ref="D80:E80"/>
    <mergeCell ref="C81:E81"/>
    <mergeCell ref="D99:E99"/>
    <mergeCell ref="D82:E82"/>
    <mergeCell ref="D85:E85"/>
    <mergeCell ref="C89:E89"/>
    <mergeCell ref="D90:E90"/>
    <mergeCell ref="D91:E91"/>
    <mergeCell ref="C92:E92"/>
    <mergeCell ref="C88:E88"/>
    <mergeCell ref="C94:E94"/>
    <mergeCell ref="D95:E95"/>
    <mergeCell ref="D96:E96"/>
    <mergeCell ref="D97:E97"/>
    <mergeCell ref="D98:E98"/>
    <mergeCell ref="D100:E100"/>
    <mergeCell ref="D101:E101"/>
    <mergeCell ref="C102:E102"/>
    <mergeCell ref="C103:E103"/>
    <mergeCell ref="C104:E104"/>
  </mergeCells>
  <pageMargins left="0.7" right="0.7" top="0.75" bottom="0.75" header="0.3" footer="0.3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opLeftCell="C1" workbookViewId="0">
      <selection activeCell="E26" sqref="E26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475"/>
      <c r="B1" s="476"/>
      <c r="C1" s="476"/>
      <c r="D1" s="476"/>
      <c r="E1" s="476"/>
      <c r="F1" s="477"/>
      <c r="G1" s="477"/>
    </row>
    <row r="2" spans="1:10" s="478" customFormat="1">
      <c r="A2" s="475"/>
      <c r="B2" s="1273" t="s">
        <v>257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9" t="s">
        <v>91</v>
      </c>
      <c r="G4" s="69" t="s">
        <v>92</v>
      </c>
      <c r="H4" s="70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13506.328</v>
      </c>
      <c r="G5" s="142">
        <v>5635.4960000000001</v>
      </c>
      <c r="H5" s="558">
        <v>812.21231849000003</v>
      </c>
      <c r="I5" s="555">
        <v>19954.036318489998</v>
      </c>
      <c r="J5" s="539"/>
    </row>
    <row r="6" spans="1:10" ht="15" customHeight="1">
      <c r="B6" s="457"/>
      <c r="C6" s="317"/>
      <c r="D6" s="971" t="s">
        <v>98</v>
      </c>
      <c r="E6" s="972"/>
      <c r="F6" s="6">
        <v>5440.6949999999997</v>
      </c>
      <c r="G6" s="6">
        <v>2624.29</v>
      </c>
      <c r="H6" s="559">
        <v>386.95219476</v>
      </c>
      <c r="I6" s="555">
        <v>8451.9371947600011</v>
      </c>
      <c r="J6" s="538"/>
    </row>
    <row r="7" spans="1:10" ht="15" customHeight="1">
      <c r="B7" s="458"/>
      <c r="C7" s="318"/>
      <c r="D7" s="20"/>
      <c r="E7" s="21" t="s">
        <v>99</v>
      </c>
      <c r="F7" s="6">
        <v>5392.1009999999997</v>
      </c>
      <c r="G7" s="6">
        <v>2597.52</v>
      </c>
      <c r="H7" s="559">
        <v>386.95219476</v>
      </c>
      <c r="I7" s="555">
        <v>8376.5731947599998</v>
      </c>
      <c r="J7" s="538"/>
    </row>
    <row r="8" spans="1:10" ht="15" customHeight="1">
      <c r="B8" s="458"/>
      <c r="C8" s="318"/>
      <c r="D8" s="20"/>
      <c r="E8" s="21" t="s">
        <v>100</v>
      </c>
      <c r="F8" s="6">
        <v>48.594000000000001</v>
      </c>
      <c r="G8" s="6">
        <v>26.77</v>
      </c>
      <c r="H8" s="559">
        <v>0</v>
      </c>
      <c r="I8" s="555">
        <v>75.364000000000004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731.65499999999997</v>
      </c>
      <c r="G9" s="6">
        <v>409.18</v>
      </c>
      <c r="H9" s="559">
        <v>39.124000000000002</v>
      </c>
      <c r="I9" s="555">
        <v>1179.9590000000001</v>
      </c>
      <c r="J9" s="538"/>
    </row>
    <row r="10" spans="1:10" ht="15" customHeight="1">
      <c r="B10" s="458"/>
      <c r="C10" s="318"/>
      <c r="D10" s="20"/>
      <c r="E10" s="20" t="s">
        <v>102</v>
      </c>
      <c r="F10" s="6">
        <v>696.08100000000002</v>
      </c>
      <c r="G10" s="6">
        <v>399.161</v>
      </c>
      <c r="H10" s="559">
        <v>39.124000000000002</v>
      </c>
      <c r="I10" s="555">
        <v>1134.366</v>
      </c>
      <c r="J10" s="538"/>
    </row>
    <row r="11" spans="1:10" ht="15" customHeight="1">
      <c r="B11" s="458"/>
      <c r="C11" s="318"/>
      <c r="D11" s="20"/>
      <c r="E11" s="20" t="s">
        <v>103</v>
      </c>
      <c r="F11" s="6">
        <v>35.438000000000002</v>
      </c>
      <c r="G11" s="6">
        <v>10.019</v>
      </c>
      <c r="H11" s="559">
        <v>0</v>
      </c>
      <c r="I11" s="555">
        <v>45.457000000000001</v>
      </c>
      <c r="J11" s="538"/>
    </row>
    <row r="12" spans="1:10" ht="15" customHeight="1">
      <c r="B12" s="458"/>
      <c r="C12" s="318"/>
      <c r="D12" s="21"/>
      <c r="E12" s="20" t="s">
        <v>45</v>
      </c>
      <c r="F12" s="6">
        <v>0.13600000000000001</v>
      </c>
      <c r="G12" s="6">
        <v>0</v>
      </c>
      <c r="H12" s="559">
        <v>0</v>
      </c>
      <c r="I12" s="555">
        <v>0.13600000000000001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7.665</v>
      </c>
      <c r="G13" s="6">
        <v>0.97899999999999998</v>
      </c>
      <c r="H13" s="559">
        <v>0.58299999999999996</v>
      </c>
      <c r="I13" s="555">
        <v>9.2270000000000003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884.63</v>
      </c>
      <c r="G14" s="6">
        <v>415.77699999999999</v>
      </c>
      <c r="H14" s="559">
        <v>40.555500000000002</v>
      </c>
      <c r="I14" s="555">
        <v>1340.9625000000001</v>
      </c>
      <c r="J14" s="538"/>
    </row>
    <row r="15" spans="1:10" ht="15" customHeight="1">
      <c r="B15" s="458"/>
      <c r="C15" s="318"/>
      <c r="D15" s="20"/>
      <c r="E15" s="20" t="s">
        <v>106</v>
      </c>
      <c r="F15" s="6">
        <v>607.07500000000005</v>
      </c>
      <c r="G15" s="6">
        <v>241.625</v>
      </c>
      <c r="H15" s="559">
        <v>37.832999999999998</v>
      </c>
      <c r="I15" s="555">
        <v>886.53300000000002</v>
      </c>
      <c r="J15" s="538"/>
    </row>
    <row r="16" spans="1:10" ht="15" customHeight="1">
      <c r="B16" s="458"/>
      <c r="C16" s="318"/>
      <c r="D16" s="20"/>
      <c r="E16" s="20" t="s">
        <v>107</v>
      </c>
      <c r="F16" s="6">
        <v>268.41800000000001</v>
      </c>
      <c r="G16" s="6">
        <v>154.16200000000001</v>
      </c>
      <c r="H16" s="559">
        <v>0.34250000000000003</v>
      </c>
      <c r="I16" s="555">
        <v>422.92250000000001</v>
      </c>
      <c r="J16" s="538"/>
    </row>
    <row r="17" spans="2:10" ht="15" customHeight="1">
      <c r="B17" s="458"/>
      <c r="C17" s="318"/>
      <c r="D17" s="20"/>
      <c r="E17" s="20" t="s">
        <v>108</v>
      </c>
      <c r="F17" s="6">
        <v>8.0239999999999991</v>
      </c>
      <c r="G17" s="6">
        <v>0</v>
      </c>
      <c r="H17" s="559">
        <v>0</v>
      </c>
      <c r="I17" s="555">
        <v>8.0239999999999991</v>
      </c>
      <c r="J17" s="538"/>
    </row>
    <row r="18" spans="2:10" ht="15" customHeight="1">
      <c r="B18" s="458"/>
      <c r="C18" s="318"/>
      <c r="D18" s="20"/>
      <c r="E18" s="20" t="s">
        <v>109</v>
      </c>
      <c r="F18" s="6">
        <v>0.60499999999999998</v>
      </c>
      <c r="G18" s="6">
        <v>5.0000000000000001E-3</v>
      </c>
      <c r="H18" s="559">
        <v>0</v>
      </c>
      <c r="I18" s="555">
        <v>0.61</v>
      </c>
      <c r="J18" s="538"/>
    </row>
    <row r="19" spans="2:10" ht="15" customHeight="1">
      <c r="B19" s="458"/>
      <c r="C19" s="318"/>
      <c r="D19" s="20"/>
      <c r="E19" s="20" t="s">
        <v>46</v>
      </c>
      <c r="F19" s="6">
        <v>1E-3</v>
      </c>
      <c r="G19" s="6">
        <v>0</v>
      </c>
      <c r="H19" s="559">
        <v>0</v>
      </c>
      <c r="I19" s="555">
        <v>1E-3</v>
      </c>
      <c r="J19" s="538"/>
    </row>
    <row r="20" spans="2:10" ht="15" customHeight="1">
      <c r="B20" s="458"/>
      <c r="C20" s="318"/>
      <c r="D20" s="20"/>
      <c r="E20" s="543" t="s">
        <v>110</v>
      </c>
      <c r="F20" s="6">
        <v>0.50700000000000001</v>
      </c>
      <c r="G20" s="6">
        <v>19.984999999999999</v>
      </c>
      <c r="H20" s="559">
        <v>2.38</v>
      </c>
      <c r="I20" s="555">
        <v>22.872</v>
      </c>
      <c r="J20" s="538"/>
    </row>
    <row r="21" spans="2:10" ht="15" customHeight="1">
      <c r="B21" s="457"/>
      <c r="C21" s="318"/>
      <c r="D21" s="971" t="s">
        <v>111</v>
      </c>
      <c r="E21" s="972"/>
      <c r="F21" s="6">
        <v>5772.8729999999996</v>
      </c>
      <c r="G21" s="6">
        <v>2046.43</v>
      </c>
      <c r="H21" s="559">
        <v>321.54005122999996</v>
      </c>
      <c r="I21" s="555">
        <v>8140.8430512300001</v>
      </c>
      <c r="J21" s="538"/>
    </row>
    <row r="22" spans="2:10" ht="15" customHeight="1">
      <c r="B22" s="458"/>
      <c r="C22" s="318"/>
      <c r="D22" s="20"/>
      <c r="E22" s="21" t="s">
        <v>112</v>
      </c>
      <c r="F22" s="6">
        <v>14.863</v>
      </c>
      <c r="G22" s="6">
        <v>207.92500000000001</v>
      </c>
      <c r="H22" s="559">
        <v>3.101</v>
      </c>
      <c r="I22" s="555">
        <v>225.88900000000001</v>
      </c>
      <c r="J22" s="538"/>
    </row>
    <row r="23" spans="2:10" ht="15" customHeight="1">
      <c r="B23" s="458"/>
      <c r="C23" s="318"/>
      <c r="D23" s="20"/>
      <c r="E23" s="548" t="s">
        <v>215</v>
      </c>
      <c r="F23" s="6">
        <v>5758.01</v>
      </c>
      <c r="G23" s="6">
        <v>1838.5050000000001</v>
      </c>
      <c r="H23" s="559">
        <v>318.43905122999996</v>
      </c>
      <c r="I23" s="555">
        <v>7914.95405123</v>
      </c>
      <c r="J23" s="538"/>
    </row>
    <row r="24" spans="2:10" ht="15" customHeight="1">
      <c r="B24" s="457"/>
      <c r="C24" s="318"/>
      <c r="D24" s="971" t="s">
        <v>114</v>
      </c>
      <c r="E24" s="972"/>
      <c r="F24" s="6">
        <v>74.745000000000005</v>
      </c>
      <c r="G24" s="6">
        <v>33.448999999999998</v>
      </c>
      <c r="H24" s="559">
        <v>0.27600000000000002</v>
      </c>
      <c r="I24" s="555">
        <v>108.47</v>
      </c>
      <c r="J24" s="538"/>
    </row>
    <row r="25" spans="2:10" ht="15" customHeight="1">
      <c r="B25" s="458"/>
      <c r="C25" s="318"/>
      <c r="D25" s="20"/>
      <c r="E25" s="549" t="s">
        <v>216</v>
      </c>
      <c r="F25" s="6">
        <v>14.414</v>
      </c>
      <c r="G25" s="6">
        <v>30.51</v>
      </c>
      <c r="H25" s="559">
        <v>0</v>
      </c>
      <c r="I25" s="555">
        <v>44.923999999999999</v>
      </c>
      <c r="J25" s="538"/>
    </row>
    <row r="26" spans="2:10" ht="15" customHeight="1">
      <c r="B26" s="458"/>
      <c r="C26" s="318"/>
      <c r="D26" s="20"/>
      <c r="E26" s="549" t="s">
        <v>217</v>
      </c>
      <c r="F26" s="6">
        <v>0</v>
      </c>
      <c r="G26" s="6">
        <v>7.3999999999999996E-2</v>
      </c>
      <c r="H26" s="559">
        <v>0</v>
      </c>
      <c r="I26" s="555">
        <v>7.3999999999999996E-2</v>
      </c>
      <c r="J26" s="538"/>
    </row>
    <row r="27" spans="2:10" ht="15" customHeight="1">
      <c r="B27" s="458"/>
      <c r="C27" s="318"/>
      <c r="D27" s="20"/>
      <c r="E27" s="549" t="s">
        <v>219</v>
      </c>
      <c r="F27" s="6">
        <v>60.012999999999998</v>
      </c>
      <c r="G27" s="6">
        <v>1.8480000000000001</v>
      </c>
      <c r="H27" s="559">
        <v>0.26600000000000001</v>
      </c>
      <c r="I27" s="555">
        <v>62.127000000000002</v>
      </c>
      <c r="J27" s="538"/>
    </row>
    <row r="28" spans="2:10" ht="15" customHeight="1">
      <c r="B28" s="458"/>
      <c r="C28" s="318"/>
      <c r="D28" s="20"/>
      <c r="E28" s="567" t="s">
        <v>220</v>
      </c>
      <c r="F28" s="6">
        <v>0.318</v>
      </c>
      <c r="G28" s="6">
        <v>1.0169999999999999</v>
      </c>
      <c r="H28" s="559">
        <v>0.01</v>
      </c>
      <c r="I28" s="555">
        <v>1.345</v>
      </c>
      <c r="J28" s="538"/>
    </row>
    <row r="29" spans="2:10" ht="15" customHeight="1">
      <c r="B29" s="458"/>
      <c r="C29" s="318"/>
      <c r="D29" s="1343" t="s">
        <v>119</v>
      </c>
      <c r="E29" s="1344"/>
      <c r="F29" s="6">
        <v>594.06500000000005</v>
      </c>
      <c r="G29" s="6">
        <v>105.39100000000001</v>
      </c>
      <c r="H29" s="559">
        <v>23.181572499999994</v>
      </c>
      <c r="I29" s="555">
        <v>722.63757250000003</v>
      </c>
      <c r="J29" s="538"/>
    </row>
    <row r="30" spans="2:10" ht="15" customHeight="1">
      <c r="B30" s="461">
        <v>2</v>
      </c>
      <c r="C30" s="1345" t="s">
        <v>120</v>
      </c>
      <c r="D30" s="985"/>
      <c r="E30" s="985"/>
      <c r="F30" s="80">
        <v>-3533.2220000000002</v>
      </c>
      <c r="G30" s="80">
        <v>-1860.0429999999999</v>
      </c>
      <c r="H30" s="84">
        <v>-208.977</v>
      </c>
      <c r="I30" s="555">
        <v>-5602.2420000000002</v>
      </c>
      <c r="J30" s="538"/>
    </row>
    <row r="31" spans="2:10" ht="15" customHeight="1">
      <c r="B31" s="457"/>
      <c r="C31" s="317"/>
      <c r="D31" s="971" t="s">
        <v>98</v>
      </c>
      <c r="E31" s="972"/>
      <c r="F31" s="6">
        <v>-330.85</v>
      </c>
      <c r="G31" s="6">
        <v>-214.08099999999999</v>
      </c>
      <c r="H31" s="559">
        <v>-17.66</v>
      </c>
      <c r="I31" s="555">
        <v>-562.59100000000001</v>
      </c>
      <c r="J31" s="538"/>
    </row>
    <row r="32" spans="2:10" ht="15" customHeight="1">
      <c r="B32" s="458"/>
      <c r="C32" s="318"/>
      <c r="D32" s="20"/>
      <c r="E32" s="21" t="s">
        <v>99</v>
      </c>
      <c r="F32" s="6">
        <v>-326.12400000000002</v>
      </c>
      <c r="G32" s="6">
        <v>-203.82400000000001</v>
      </c>
      <c r="H32" s="559">
        <v>-17.649000000000001</v>
      </c>
      <c r="I32" s="555">
        <v>-547.59699999999998</v>
      </c>
      <c r="J32" s="538"/>
    </row>
    <row r="33" spans="2:10" ht="15" customHeight="1">
      <c r="B33" s="458"/>
      <c r="C33" s="318"/>
      <c r="D33" s="20"/>
      <c r="E33" s="21" t="s">
        <v>100</v>
      </c>
      <c r="F33" s="6">
        <v>-4.726</v>
      </c>
      <c r="G33" s="6">
        <v>-10.257</v>
      </c>
      <c r="H33" s="559">
        <v>-1.0999999999999999E-2</v>
      </c>
      <c r="I33" s="555">
        <v>-14.994</v>
      </c>
      <c r="J33" s="538"/>
    </row>
    <row r="34" spans="2:10" ht="15" customHeight="1">
      <c r="B34" s="457"/>
      <c r="C34" s="317"/>
      <c r="D34" s="971" t="s">
        <v>101</v>
      </c>
      <c r="E34" s="972"/>
      <c r="F34" s="6">
        <v>-18.003</v>
      </c>
      <c r="G34" s="6">
        <v>-14.381</v>
      </c>
      <c r="H34" s="559">
        <v>-0.25800000000000001</v>
      </c>
      <c r="I34" s="555">
        <v>-32.642000000000003</v>
      </c>
      <c r="J34" s="538"/>
    </row>
    <row r="35" spans="2:10" ht="15" customHeight="1">
      <c r="B35" s="458"/>
      <c r="C35" s="318"/>
      <c r="D35" s="20"/>
      <c r="E35" s="20" t="s">
        <v>102</v>
      </c>
      <c r="F35" s="6">
        <v>-17.988</v>
      </c>
      <c r="G35" s="6">
        <v>-14.375</v>
      </c>
      <c r="H35" s="559">
        <v>-0.25800000000000001</v>
      </c>
      <c r="I35" s="555">
        <v>-32.621000000000002</v>
      </c>
      <c r="J35" s="538"/>
    </row>
    <row r="36" spans="2:10" ht="15" customHeight="1">
      <c r="B36" s="551"/>
      <c r="C36" s="552"/>
      <c r="D36" s="544"/>
      <c r="E36" s="544" t="s">
        <v>103</v>
      </c>
      <c r="F36" s="327">
        <v>-1.4999999999999999E-2</v>
      </c>
      <c r="G36" s="327">
        <v>-6.0000000000000001E-3</v>
      </c>
      <c r="H36" s="560">
        <v>0</v>
      </c>
      <c r="I36" s="555">
        <v>-2.1000000000000001E-2</v>
      </c>
      <c r="J36" s="538"/>
    </row>
    <row r="37" spans="2:10" ht="15" customHeight="1">
      <c r="B37" s="459"/>
      <c r="C37" s="320"/>
      <c r="D37" s="968" t="s">
        <v>214</v>
      </c>
      <c r="E37" s="969"/>
      <c r="F37" s="6">
        <v>-30.15</v>
      </c>
      <c r="G37" s="6">
        <v>-19.198</v>
      </c>
      <c r="H37" s="559">
        <v>-2.2410000000000001</v>
      </c>
      <c r="I37" s="555">
        <v>-51.588999999999999</v>
      </c>
      <c r="J37" s="538"/>
    </row>
    <row r="38" spans="2:10" ht="15" customHeight="1">
      <c r="B38" s="457"/>
      <c r="C38" s="317"/>
      <c r="D38" s="971" t="s">
        <v>105</v>
      </c>
      <c r="E38" s="972"/>
      <c r="F38" s="6">
        <v>-455.53800000000001</v>
      </c>
      <c r="G38" s="6">
        <v>-265.76900000000001</v>
      </c>
      <c r="H38" s="559">
        <v>-67.992999999999995</v>
      </c>
      <c r="I38" s="555">
        <v>-789.3</v>
      </c>
      <c r="J38" s="538"/>
    </row>
    <row r="39" spans="2:10" ht="15" customHeight="1">
      <c r="B39" s="551"/>
      <c r="C39" s="552"/>
      <c r="D39" s="544"/>
      <c r="E39" s="544" t="s">
        <v>106</v>
      </c>
      <c r="F39" s="327">
        <v>-0.88500000000000001</v>
      </c>
      <c r="G39" s="327">
        <v>-7.6999999999999999E-2</v>
      </c>
      <c r="H39" s="560">
        <v>-0.03</v>
      </c>
      <c r="I39" s="555">
        <v>-0.99199999999999999</v>
      </c>
      <c r="J39" s="538"/>
    </row>
    <row r="40" spans="2:10" ht="15" customHeight="1">
      <c r="B40" s="458"/>
      <c r="C40" s="318"/>
      <c r="D40" s="20"/>
      <c r="E40" s="20" t="s">
        <v>107</v>
      </c>
      <c r="F40" s="462">
        <v>-341.53199999999998</v>
      </c>
      <c r="G40" s="462">
        <v>-64.947999999999993</v>
      </c>
      <c r="H40" s="561">
        <v>-10.257</v>
      </c>
      <c r="I40" s="555">
        <v>-416.73700000000002</v>
      </c>
      <c r="J40" s="538"/>
    </row>
    <row r="41" spans="2:10" ht="15" customHeight="1">
      <c r="B41" s="458"/>
      <c r="C41" s="318"/>
      <c r="D41" s="20"/>
      <c r="E41" s="20" t="s">
        <v>108</v>
      </c>
      <c r="F41" s="6">
        <v>-1.335</v>
      </c>
      <c r="G41" s="6">
        <v>-1.788</v>
      </c>
      <c r="H41" s="559">
        <v>-0.34200000000000003</v>
      </c>
      <c r="I41" s="555">
        <v>-3.4649999999999999</v>
      </c>
      <c r="J41" s="538"/>
    </row>
    <row r="42" spans="2:10" ht="15" customHeight="1">
      <c r="B42" s="458"/>
      <c r="C42" s="318"/>
      <c r="D42" s="20"/>
      <c r="E42" s="20" t="s">
        <v>109</v>
      </c>
      <c r="F42" s="6">
        <v>-52.887999999999998</v>
      </c>
      <c r="G42" s="6">
        <v>-78.433999999999997</v>
      </c>
      <c r="H42" s="559">
        <v>-11.188000000000001</v>
      </c>
      <c r="I42" s="555">
        <v>-142.51</v>
      </c>
      <c r="J42" s="538"/>
    </row>
    <row r="43" spans="2:10" ht="15" customHeight="1">
      <c r="B43" s="458"/>
      <c r="C43" s="318"/>
      <c r="D43" s="20"/>
      <c r="E43" s="20" t="s">
        <v>46</v>
      </c>
      <c r="F43" s="6">
        <v>-45.476999999999997</v>
      </c>
      <c r="G43" s="6">
        <v>-68.381</v>
      </c>
      <c r="H43" s="559">
        <v>-16.986999999999998</v>
      </c>
      <c r="I43" s="555">
        <v>-130.845</v>
      </c>
      <c r="J43" s="538"/>
    </row>
    <row r="44" spans="2:10" ht="15" customHeight="1">
      <c r="B44" s="458"/>
      <c r="C44" s="318"/>
      <c r="D44" s="20"/>
      <c r="E44" s="543" t="s">
        <v>110</v>
      </c>
      <c r="F44" s="6">
        <v>-13.420999999999999</v>
      </c>
      <c r="G44" s="6">
        <v>-52.140999999999998</v>
      </c>
      <c r="H44" s="559">
        <v>-29.189</v>
      </c>
      <c r="I44" s="555">
        <v>-94.751000000000005</v>
      </c>
      <c r="J44" s="538"/>
    </row>
    <row r="45" spans="2:10" ht="15" customHeight="1">
      <c r="B45" s="457"/>
      <c r="C45" s="318"/>
      <c r="D45" s="971" t="s">
        <v>111</v>
      </c>
      <c r="E45" s="972"/>
      <c r="F45" s="6">
        <v>-2311.6170000000002</v>
      </c>
      <c r="G45" s="6">
        <v>-929.17100000000005</v>
      </c>
      <c r="H45" s="559">
        <v>-108.279</v>
      </c>
      <c r="I45" s="555">
        <v>-3349.067</v>
      </c>
      <c r="J45" s="538"/>
    </row>
    <row r="46" spans="2:10" ht="15" customHeight="1">
      <c r="B46" s="458"/>
      <c r="C46" s="318"/>
      <c r="D46" s="20"/>
      <c r="E46" s="21" t="s">
        <v>112</v>
      </c>
      <c r="F46" s="6">
        <v>-0.995</v>
      </c>
      <c r="G46" s="6">
        <v>-0.622</v>
      </c>
      <c r="H46" s="559">
        <v>-9.8000000000000004E-2</v>
      </c>
      <c r="I46" s="555">
        <v>-1.7150000000000001</v>
      </c>
      <c r="J46" s="538"/>
    </row>
    <row r="47" spans="2:10" ht="15" customHeight="1">
      <c r="B47" s="458"/>
      <c r="C47" s="318"/>
      <c r="D47" s="20"/>
      <c r="E47" s="548" t="s">
        <v>215</v>
      </c>
      <c r="F47" s="6">
        <v>-2310.6219999999998</v>
      </c>
      <c r="G47" s="6">
        <v>-928.54899999999998</v>
      </c>
      <c r="H47" s="559">
        <v>-108.181</v>
      </c>
      <c r="I47" s="555">
        <v>-3347.3519999999999</v>
      </c>
      <c r="J47" s="538"/>
    </row>
    <row r="48" spans="2:10" ht="15" customHeight="1">
      <c r="B48" s="457"/>
      <c r="C48" s="318"/>
      <c r="D48" s="971" t="s">
        <v>114</v>
      </c>
      <c r="E48" s="972"/>
      <c r="F48" s="6">
        <v>-387.06400000000002</v>
      </c>
      <c r="G48" s="6">
        <v>-417.44299999999998</v>
      </c>
      <c r="H48" s="559">
        <v>-12.545999999999999</v>
      </c>
      <c r="I48" s="555">
        <v>-817.053</v>
      </c>
      <c r="J48" s="538"/>
    </row>
    <row r="49" spans="2:10" ht="15" customHeight="1">
      <c r="B49" s="458"/>
      <c r="C49" s="318"/>
      <c r="D49" s="20"/>
      <c r="E49" s="549" t="s">
        <v>221</v>
      </c>
      <c r="F49" s="6">
        <v>-15.063000000000001</v>
      </c>
      <c r="G49" s="6">
        <v>-47.484000000000002</v>
      </c>
      <c r="H49" s="559">
        <v>-3.4809999999999999</v>
      </c>
      <c r="I49" s="555">
        <v>-66.028000000000006</v>
      </c>
      <c r="J49" s="538"/>
    </row>
    <row r="50" spans="2:10" ht="15" customHeight="1">
      <c r="B50" s="551"/>
      <c r="C50" s="552"/>
      <c r="D50" s="544"/>
      <c r="E50" s="553" t="s">
        <v>217</v>
      </c>
      <c r="F50" s="327">
        <v>-1.04</v>
      </c>
      <c r="G50" s="327">
        <v>-0.13100000000000001</v>
      </c>
      <c r="H50" s="560">
        <v>-3.0000000000000001E-3</v>
      </c>
      <c r="I50" s="555">
        <v>-1.1739999999999999</v>
      </c>
      <c r="J50" s="538"/>
    </row>
    <row r="51" spans="2:10" ht="15" customHeight="1">
      <c r="B51" s="551"/>
      <c r="C51" s="552"/>
      <c r="D51" s="544"/>
      <c r="E51" s="554" t="s">
        <v>218</v>
      </c>
      <c r="F51" s="327">
        <v>-1.7000000000000001E-2</v>
      </c>
      <c r="G51" s="327">
        <v>-0.27400000000000002</v>
      </c>
      <c r="H51" s="560">
        <v>0</v>
      </c>
      <c r="I51" s="555">
        <v>-0.29099999999999998</v>
      </c>
      <c r="J51" s="538"/>
    </row>
    <row r="52" spans="2:10" ht="15" customHeight="1">
      <c r="B52" s="458"/>
      <c r="C52" s="318"/>
      <c r="D52" s="20"/>
      <c r="E52" s="549" t="s">
        <v>219</v>
      </c>
      <c r="F52" s="6">
        <v>-334.976</v>
      </c>
      <c r="G52" s="6">
        <v>-357.786</v>
      </c>
      <c r="H52" s="559">
        <v>-6.859</v>
      </c>
      <c r="I52" s="555">
        <v>-699.62099999999998</v>
      </c>
      <c r="J52" s="538"/>
    </row>
    <row r="53" spans="2:10" ht="15" customHeight="1">
      <c r="B53" s="458"/>
      <c r="C53" s="318"/>
      <c r="D53" s="20"/>
      <c r="E53" s="567" t="s">
        <v>220</v>
      </c>
      <c r="F53" s="6">
        <v>-35.968000000000004</v>
      </c>
      <c r="G53" s="6">
        <v>-11.768000000000001</v>
      </c>
      <c r="H53" s="559">
        <v>-2.2029999999999998</v>
      </c>
      <c r="I53" s="555">
        <v>-49.939</v>
      </c>
      <c r="J53" s="538"/>
    </row>
    <row r="54" spans="2:10" ht="15" customHeight="1">
      <c r="B54" s="461">
        <v>3</v>
      </c>
      <c r="C54" s="1345" t="s">
        <v>121</v>
      </c>
      <c r="D54" s="985"/>
      <c r="E54" s="985"/>
      <c r="F54" s="80">
        <v>9973.1059999999998</v>
      </c>
      <c r="G54" s="80">
        <v>3775.453</v>
      </c>
      <c r="H54" s="84">
        <v>603.23531848999994</v>
      </c>
      <c r="I54" s="555">
        <v>14351.79431849</v>
      </c>
      <c r="J54" s="538"/>
    </row>
    <row r="55" spans="2:10" ht="15" customHeight="1">
      <c r="B55" s="461">
        <v>4</v>
      </c>
      <c r="C55" s="323" t="s">
        <v>222</v>
      </c>
      <c r="D55" s="82"/>
      <c r="E55" s="82"/>
      <c r="F55" s="80">
        <v>3002.3319999999999</v>
      </c>
      <c r="G55" s="80">
        <v>1015.915</v>
      </c>
      <c r="H55" s="84">
        <v>215.79400446999998</v>
      </c>
      <c r="I55" s="555">
        <v>4234.0410044700002</v>
      </c>
      <c r="J55" s="538"/>
    </row>
    <row r="56" spans="2:10" ht="15" customHeight="1">
      <c r="B56" s="457"/>
      <c r="C56" s="318"/>
      <c r="D56" s="971" t="s">
        <v>161</v>
      </c>
      <c r="E56" s="972"/>
      <c r="F56" s="6">
        <v>3825.4760000000001</v>
      </c>
      <c r="G56" s="6">
        <v>1592.1289999999999</v>
      </c>
      <c r="H56" s="559">
        <v>290.96000447</v>
      </c>
      <c r="I56" s="555">
        <v>5708.5650044699996</v>
      </c>
      <c r="J56" s="538"/>
    </row>
    <row r="57" spans="2:10" ht="15" customHeight="1">
      <c r="B57" s="457"/>
      <c r="C57" s="318"/>
      <c r="D57" s="971" t="s">
        <v>162</v>
      </c>
      <c r="E57" s="972"/>
      <c r="F57" s="6">
        <v>-823.14400000000001</v>
      </c>
      <c r="G57" s="6">
        <v>-576.21400000000006</v>
      </c>
      <c r="H57" s="559">
        <v>-75.165999999999997</v>
      </c>
      <c r="I57" s="555">
        <v>-1474.5239999999999</v>
      </c>
      <c r="J57" s="538"/>
    </row>
    <row r="58" spans="2:10" ht="15" customHeight="1">
      <c r="B58" s="461">
        <v>5</v>
      </c>
      <c r="C58" s="1350" t="s">
        <v>180</v>
      </c>
      <c r="D58" s="1351"/>
      <c r="E58" s="1351"/>
      <c r="F58" s="80">
        <v>15.686999999999999</v>
      </c>
      <c r="G58" s="80">
        <v>-13.298999999999999</v>
      </c>
      <c r="H58" s="84">
        <v>-8.0000000000000002E-3</v>
      </c>
      <c r="I58" s="555">
        <v>2.38</v>
      </c>
      <c r="J58" s="538"/>
    </row>
    <row r="59" spans="2:10" ht="15" customHeight="1">
      <c r="B59" s="457"/>
      <c r="C59" s="318"/>
      <c r="D59" s="968" t="s">
        <v>191</v>
      </c>
      <c r="E59" s="969"/>
      <c r="F59" s="6">
        <v>16.059000000000001</v>
      </c>
      <c r="G59" s="6">
        <v>-0.92600000000000005</v>
      </c>
      <c r="H59" s="559">
        <v>-0.30199999999999999</v>
      </c>
      <c r="I59" s="555">
        <v>14.831</v>
      </c>
      <c r="J59" s="538"/>
    </row>
    <row r="60" spans="2:10" ht="15" customHeight="1">
      <c r="B60" s="458"/>
      <c r="C60" s="318"/>
      <c r="D60" s="20"/>
      <c r="E60" s="21" t="s">
        <v>30</v>
      </c>
      <c r="F60" s="6">
        <v>7.0000000000000001E-3</v>
      </c>
      <c r="G60" s="6">
        <v>2.8000000000000001E-2</v>
      </c>
      <c r="H60" s="559">
        <v>7.0000000000000001E-3</v>
      </c>
      <c r="I60" s="555">
        <v>4.2000000000000003E-2</v>
      </c>
      <c r="J60" s="538"/>
    </row>
    <row r="61" spans="2:10" ht="15" customHeight="1">
      <c r="B61" s="458"/>
      <c r="C61" s="318"/>
      <c r="D61" s="20"/>
      <c r="E61" s="21" t="s">
        <v>31</v>
      </c>
      <c r="F61" s="6">
        <v>16.052</v>
      </c>
      <c r="G61" s="6">
        <v>-0.95399999999999996</v>
      </c>
      <c r="H61" s="559">
        <v>-0.309</v>
      </c>
      <c r="I61" s="555">
        <v>14.789</v>
      </c>
      <c r="J61" s="538"/>
    </row>
    <row r="62" spans="2:10" ht="15" customHeight="1">
      <c r="B62" s="457"/>
      <c r="C62" s="317"/>
      <c r="D62" s="1346" t="s">
        <v>223</v>
      </c>
      <c r="E62" s="1347"/>
      <c r="F62" s="6">
        <v>-6.0019999999999998</v>
      </c>
      <c r="G62" s="6">
        <v>-13.241</v>
      </c>
      <c r="H62" s="559">
        <v>0</v>
      </c>
      <c r="I62" s="555">
        <v>-19.242999999999999</v>
      </c>
      <c r="J62" s="538"/>
    </row>
    <row r="63" spans="2:10" ht="15" customHeight="1">
      <c r="B63" s="458"/>
      <c r="C63" s="318"/>
      <c r="D63" s="20"/>
      <c r="E63" s="21" t="s">
        <v>30</v>
      </c>
      <c r="F63" s="6">
        <v>-6.0019999999999998</v>
      </c>
      <c r="G63" s="6">
        <v>0</v>
      </c>
      <c r="H63" s="559">
        <v>0</v>
      </c>
      <c r="I63" s="555">
        <v>-6.0019999999999998</v>
      </c>
      <c r="J63" s="538"/>
    </row>
    <row r="64" spans="2:10" ht="15" customHeight="1">
      <c r="B64" s="458"/>
      <c r="C64" s="318"/>
      <c r="D64" s="20"/>
      <c r="E64" s="21" t="s">
        <v>31</v>
      </c>
      <c r="F64" s="6">
        <v>0</v>
      </c>
      <c r="G64" s="6">
        <v>-13.241</v>
      </c>
      <c r="H64" s="559">
        <v>0</v>
      </c>
      <c r="I64" s="555">
        <v>-13.241</v>
      </c>
      <c r="J64" s="538"/>
    </row>
    <row r="65" spans="2:10" ht="15" customHeight="1">
      <c r="B65" s="457"/>
      <c r="C65" s="317"/>
      <c r="D65" s="1128" t="s">
        <v>249</v>
      </c>
      <c r="E65" s="1128"/>
      <c r="F65" s="6">
        <v>2.7189999999999999</v>
      </c>
      <c r="G65" s="6">
        <v>0.68799999999999994</v>
      </c>
      <c r="H65" s="7">
        <v>0.29399999999999998</v>
      </c>
      <c r="I65" s="8">
        <v>3.7010000000000001</v>
      </c>
      <c r="J65" s="538"/>
    </row>
    <row r="66" spans="2:10" ht="15" customHeight="1">
      <c r="B66" s="457"/>
      <c r="C66" s="317"/>
      <c r="D66" s="1346" t="s">
        <v>224</v>
      </c>
      <c r="E66" s="1347"/>
      <c r="F66" s="6">
        <v>2.911</v>
      </c>
      <c r="G66" s="6">
        <v>0.18</v>
      </c>
      <c r="H66" s="559">
        <v>0</v>
      </c>
      <c r="I66" s="555">
        <v>3.0910000000000002</v>
      </c>
      <c r="J66" s="538"/>
    </row>
    <row r="67" spans="2:10" ht="15" customHeight="1">
      <c r="B67" s="461">
        <v>6</v>
      </c>
      <c r="C67" s="1348" t="s">
        <v>225</v>
      </c>
      <c r="D67" s="1349"/>
      <c r="E67" s="1349"/>
      <c r="F67" s="80">
        <v>-0.56100000000000005</v>
      </c>
      <c r="G67" s="80">
        <v>0</v>
      </c>
      <c r="H67" s="84">
        <v>0</v>
      </c>
      <c r="I67" s="555">
        <v>-0.56100000000000005</v>
      </c>
      <c r="J67" s="538"/>
    </row>
    <row r="68" spans="2:10" ht="15" customHeight="1">
      <c r="B68" s="457"/>
      <c r="C68" s="317"/>
      <c r="D68" s="1346" t="s">
        <v>227</v>
      </c>
      <c r="E68" s="1347"/>
      <c r="F68" s="6">
        <v>-0.56100000000000005</v>
      </c>
      <c r="G68" s="6">
        <v>0</v>
      </c>
      <c r="H68" s="559">
        <v>0</v>
      </c>
      <c r="I68" s="555">
        <v>-0.56100000000000005</v>
      </c>
      <c r="J68" s="538"/>
    </row>
    <row r="69" spans="2:10" ht="15" customHeight="1">
      <c r="B69" s="458"/>
      <c r="C69" s="318"/>
      <c r="D69" s="20"/>
      <c r="E69" s="21" t="s">
        <v>31</v>
      </c>
      <c r="F69" s="6">
        <v>-0.56100000000000005</v>
      </c>
      <c r="G69" s="6">
        <v>0</v>
      </c>
      <c r="H69" s="559">
        <v>0</v>
      </c>
      <c r="I69" s="555">
        <v>-0.56100000000000005</v>
      </c>
      <c r="J69" s="538"/>
    </row>
    <row r="70" spans="2:10" ht="15" customHeight="1">
      <c r="B70" s="461">
        <v>7</v>
      </c>
      <c r="C70" s="1348" t="s">
        <v>229</v>
      </c>
      <c r="D70" s="1349"/>
      <c r="E70" s="1349"/>
      <c r="F70" s="80">
        <v>477.40699999999998</v>
      </c>
      <c r="G70" s="80">
        <v>195.625</v>
      </c>
      <c r="H70" s="84">
        <v>50.371316099999895</v>
      </c>
      <c r="I70" s="555">
        <v>723.40331609999998</v>
      </c>
      <c r="J70" s="538"/>
    </row>
    <row r="71" spans="2:10" ht="15" customHeight="1">
      <c r="B71" s="457"/>
      <c r="C71" s="317"/>
      <c r="D71" s="971" t="s">
        <v>129</v>
      </c>
      <c r="E71" s="972"/>
      <c r="F71" s="6">
        <v>545.78200000000004</v>
      </c>
      <c r="G71" s="6">
        <v>211.52699999999999</v>
      </c>
      <c r="H71" s="559">
        <v>44.702103539999996</v>
      </c>
      <c r="I71" s="555">
        <v>802.01110354000002</v>
      </c>
      <c r="J71" s="538"/>
    </row>
    <row r="72" spans="2:10" ht="15" customHeight="1">
      <c r="B72" s="457"/>
      <c r="C72" s="317"/>
      <c r="D72" s="971" t="s">
        <v>130</v>
      </c>
      <c r="E72" s="972"/>
      <c r="F72" s="6">
        <v>-114.69799999999999</v>
      </c>
      <c r="G72" s="6">
        <v>-72.534999999999997</v>
      </c>
      <c r="H72" s="559">
        <v>5.2852125599998985</v>
      </c>
      <c r="I72" s="555">
        <v>-181.9477874400001</v>
      </c>
      <c r="J72" s="538"/>
    </row>
    <row r="73" spans="2:10" ht="15" customHeight="1">
      <c r="B73" s="457"/>
      <c r="C73" s="317"/>
      <c r="D73" s="1352" t="s">
        <v>230</v>
      </c>
      <c r="E73" s="1353"/>
      <c r="F73" s="6">
        <v>46.323</v>
      </c>
      <c r="G73" s="6">
        <v>56.633000000000003</v>
      </c>
      <c r="H73" s="559">
        <v>0.38400000000000001</v>
      </c>
      <c r="I73" s="555">
        <v>103.34</v>
      </c>
      <c r="J73" s="538"/>
    </row>
    <row r="74" spans="2:10" ht="15" customHeight="1">
      <c r="B74" s="461">
        <v>8</v>
      </c>
      <c r="C74" s="1345" t="s">
        <v>132</v>
      </c>
      <c r="D74" s="985"/>
      <c r="E74" s="985"/>
      <c r="F74" s="80">
        <v>1136.777</v>
      </c>
      <c r="G74" s="80">
        <v>832.16099999999994</v>
      </c>
      <c r="H74" s="84">
        <v>119.11171072</v>
      </c>
      <c r="I74" s="555">
        <v>2088.0497107199999</v>
      </c>
      <c r="J74" s="538"/>
    </row>
    <row r="75" spans="2:10" ht="15" customHeight="1">
      <c r="B75" s="457"/>
      <c r="C75" s="317"/>
      <c r="D75" s="1346" t="s">
        <v>231</v>
      </c>
      <c r="E75" s="1347"/>
      <c r="F75" s="6">
        <v>82.372</v>
      </c>
      <c r="G75" s="6">
        <v>17.533000000000001</v>
      </c>
      <c r="H75" s="559">
        <v>6.7229999999999999</v>
      </c>
      <c r="I75" s="555">
        <v>106.628</v>
      </c>
      <c r="J75" s="538"/>
    </row>
    <row r="76" spans="2:10" ht="15" customHeight="1">
      <c r="B76" s="457"/>
      <c r="C76" s="317"/>
      <c r="D76" s="1346" t="s">
        <v>232</v>
      </c>
      <c r="E76" s="1347"/>
      <c r="F76" s="6">
        <v>3.4089999999999998</v>
      </c>
      <c r="G76" s="6">
        <v>7.2539999999999996</v>
      </c>
      <c r="H76" s="559">
        <v>0.22</v>
      </c>
      <c r="I76" s="555">
        <v>10.882999999999999</v>
      </c>
      <c r="J76" s="538"/>
    </row>
    <row r="77" spans="2:10" ht="15" customHeight="1">
      <c r="B77" s="457"/>
      <c r="C77" s="317"/>
      <c r="D77" s="1352" t="s">
        <v>233</v>
      </c>
      <c r="E77" s="1353"/>
      <c r="F77" s="6">
        <v>167.892</v>
      </c>
      <c r="G77" s="6">
        <v>335.06200000000001</v>
      </c>
      <c r="H77" s="559">
        <v>64.960999999999999</v>
      </c>
      <c r="I77" s="555">
        <v>567.91499999999996</v>
      </c>
      <c r="J77" s="538"/>
    </row>
    <row r="78" spans="2:10" ht="15" customHeight="1">
      <c r="B78" s="457"/>
      <c r="C78" s="317"/>
      <c r="D78" s="1346" t="s">
        <v>234</v>
      </c>
      <c r="E78" s="1347"/>
      <c r="F78" s="6">
        <v>342.38200000000001</v>
      </c>
      <c r="G78" s="6">
        <v>59.231999999999999</v>
      </c>
      <c r="H78" s="559">
        <v>11.685</v>
      </c>
      <c r="I78" s="555">
        <v>413.29899999999998</v>
      </c>
      <c r="J78" s="538"/>
    </row>
    <row r="79" spans="2:10" ht="15" customHeight="1">
      <c r="B79" s="457"/>
      <c r="C79" s="317"/>
      <c r="D79" s="971" t="s">
        <v>188</v>
      </c>
      <c r="E79" s="972"/>
      <c r="F79" s="6">
        <v>19.792000000000002</v>
      </c>
      <c r="G79" s="6">
        <v>30.712</v>
      </c>
      <c r="H79" s="559">
        <v>0</v>
      </c>
      <c r="I79" s="555">
        <v>50.503999999999998</v>
      </c>
      <c r="J79" s="538"/>
    </row>
    <row r="80" spans="2:10" ht="15" customHeight="1">
      <c r="B80" s="457"/>
      <c r="C80" s="317"/>
      <c r="D80" s="971" t="s">
        <v>74</v>
      </c>
      <c r="E80" s="972"/>
      <c r="F80" s="6">
        <v>257.733</v>
      </c>
      <c r="G80" s="6">
        <v>347.66199999999998</v>
      </c>
      <c r="H80" s="559">
        <v>18.810657719999998</v>
      </c>
      <c r="I80" s="555">
        <v>624.20565771999998</v>
      </c>
      <c r="J80" s="538"/>
    </row>
    <row r="81" spans="2:10" ht="15" customHeight="1">
      <c r="B81" s="457"/>
      <c r="C81" s="317"/>
      <c r="D81" s="968" t="s">
        <v>235</v>
      </c>
      <c r="E81" s="969"/>
      <c r="F81" s="6">
        <v>263.02199999999999</v>
      </c>
      <c r="G81" s="6">
        <v>30.312000000000001</v>
      </c>
      <c r="H81" s="559">
        <v>16.586053</v>
      </c>
      <c r="I81" s="555">
        <v>309.920053</v>
      </c>
      <c r="J81" s="538"/>
    </row>
    <row r="82" spans="2:10" ht="15" customHeight="1">
      <c r="B82" s="457"/>
      <c r="C82" s="317"/>
      <c r="D82" s="981" t="s">
        <v>75</v>
      </c>
      <c r="E82" s="982"/>
      <c r="F82" s="6">
        <v>0.17499999999999999</v>
      </c>
      <c r="G82" s="6">
        <v>4.3940000000000001</v>
      </c>
      <c r="H82" s="559">
        <v>0.126</v>
      </c>
      <c r="I82" s="555">
        <v>4.6950000000000003</v>
      </c>
      <c r="J82" s="538"/>
    </row>
    <row r="83" spans="2:10" ht="15" customHeight="1">
      <c r="B83" s="461">
        <v>9</v>
      </c>
      <c r="C83" s="1354" t="s">
        <v>236</v>
      </c>
      <c r="D83" s="975"/>
      <c r="E83" s="975"/>
      <c r="F83" s="80">
        <v>-3496.6680000000001</v>
      </c>
      <c r="G83" s="80">
        <v>-394.72399999999999</v>
      </c>
      <c r="H83" s="84">
        <v>-29.177</v>
      </c>
      <c r="I83" s="555">
        <v>-3920.569</v>
      </c>
      <c r="J83" s="538"/>
    </row>
    <row r="84" spans="2:10" ht="15" customHeight="1">
      <c r="B84" s="457"/>
      <c r="C84" s="317"/>
      <c r="D84" s="971" t="s">
        <v>140</v>
      </c>
      <c r="E84" s="972"/>
      <c r="F84" s="6">
        <v>-6417.2290000000003</v>
      </c>
      <c r="G84" s="6">
        <v>-1890.3</v>
      </c>
      <c r="H84" s="559">
        <v>-256.97399999999999</v>
      </c>
      <c r="I84" s="555">
        <v>-8564.5030000000006</v>
      </c>
      <c r="J84" s="538"/>
    </row>
    <row r="85" spans="2:10" ht="15" customHeight="1">
      <c r="B85" s="458"/>
      <c r="C85" s="318"/>
      <c r="D85" s="20"/>
      <c r="E85" s="549" t="s">
        <v>237</v>
      </c>
      <c r="F85" s="6">
        <v>-6396.4840000000004</v>
      </c>
      <c r="G85" s="6">
        <v>-1812.163</v>
      </c>
      <c r="H85" s="559">
        <v>-255.85400000000001</v>
      </c>
      <c r="I85" s="555">
        <v>-8464.5010000000002</v>
      </c>
      <c r="J85" s="538"/>
    </row>
    <row r="86" spans="2:10" ht="15" customHeight="1">
      <c r="B86" s="458"/>
      <c r="C86" s="318"/>
      <c r="D86" s="20"/>
      <c r="E86" s="549" t="s">
        <v>238</v>
      </c>
      <c r="F86" s="6">
        <v>-20.745000000000001</v>
      </c>
      <c r="G86" s="6">
        <v>-78.137</v>
      </c>
      <c r="H86" s="559">
        <v>-1.1200000000000001</v>
      </c>
      <c r="I86" s="555">
        <v>-100.002</v>
      </c>
    </row>
    <row r="87" spans="2:10" ht="15" customHeight="1">
      <c r="B87" s="465"/>
      <c r="C87" s="317"/>
      <c r="D87" s="968" t="s">
        <v>143</v>
      </c>
      <c r="E87" s="969"/>
      <c r="F87" s="6">
        <v>2920.5610000000001</v>
      </c>
      <c r="G87" s="6">
        <v>1495.576</v>
      </c>
      <c r="H87" s="559">
        <v>227.797</v>
      </c>
      <c r="I87" s="555">
        <v>4643.9340000000002</v>
      </c>
    </row>
    <row r="88" spans="2:10" ht="15" customHeight="1">
      <c r="B88" s="458"/>
      <c r="C88" s="318"/>
      <c r="D88" s="20"/>
      <c r="E88" s="543" t="s">
        <v>239</v>
      </c>
      <c r="F88" s="6">
        <v>2894.8609999999999</v>
      </c>
      <c r="G88" s="6">
        <v>1463.1220000000001</v>
      </c>
      <c r="H88" s="559">
        <v>218.45699999999999</v>
      </c>
      <c r="I88" s="555">
        <v>4576.4399999999996</v>
      </c>
    </row>
    <row r="89" spans="2:10" ht="15.75" customHeight="1">
      <c r="B89" s="458"/>
      <c r="C89" s="318"/>
      <c r="D89" s="20"/>
      <c r="E89" s="543" t="s">
        <v>240</v>
      </c>
      <c r="F89" s="6">
        <v>25.7</v>
      </c>
      <c r="G89" s="6">
        <v>32.454000000000001</v>
      </c>
      <c r="H89" s="559">
        <v>9.34</v>
      </c>
      <c r="I89" s="555">
        <v>67.494</v>
      </c>
    </row>
    <row r="90" spans="2:10" ht="15.75" customHeight="1">
      <c r="B90" s="461">
        <v>10</v>
      </c>
      <c r="C90" s="1354" t="s">
        <v>146</v>
      </c>
      <c r="D90" s="975"/>
      <c r="E90" s="975"/>
      <c r="F90" s="80">
        <v>-621.08199999999999</v>
      </c>
      <c r="G90" s="80">
        <v>-387.15899999999999</v>
      </c>
      <c r="H90" s="84">
        <v>-73.191000000000003</v>
      </c>
      <c r="I90" s="555">
        <v>-1081.432</v>
      </c>
    </row>
    <row r="91" spans="2:10" ht="15" customHeight="1">
      <c r="B91" s="457"/>
      <c r="C91" s="317"/>
      <c r="D91" s="1346" t="s">
        <v>242</v>
      </c>
      <c r="E91" s="1347"/>
      <c r="F91" s="6">
        <v>-677.01400000000001</v>
      </c>
      <c r="G91" s="6">
        <v>-450.125</v>
      </c>
      <c r="H91" s="559">
        <v>-82.801000000000002</v>
      </c>
      <c r="I91" s="555">
        <v>-1209.94</v>
      </c>
    </row>
    <row r="92" spans="2:10" ht="15.75" customHeight="1">
      <c r="B92" s="457"/>
      <c r="C92" s="317"/>
      <c r="D92" s="968" t="s">
        <v>27</v>
      </c>
      <c r="E92" s="969"/>
      <c r="F92" s="6">
        <v>55.932000000000002</v>
      </c>
      <c r="G92" s="6">
        <v>62.966000000000001</v>
      </c>
      <c r="H92" s="559">
        <v>9.61</v>
      </c>
      <c r="I92" s="555">
        <v>128.50800000000001</v>
      </c>
    </row>
    <row r="93" spans="2:10">
      <c r="B93" s="461">
        <v>11</v>
      </c>
      <c r="C93" s="1345" t="s">
        <v>148</v>
      </c>
      <c r="D93" s="985"/>
      <c r="E93" s="985"/>
      <c r="F93" s="80">
        <v>-2601.7510000000002</v>
      </c>
      <c r="G93" s="80">
        <v>-1469.241</v>
      </c>
      <c r="H93" s="84">
        <v>-401.65</v>
      </c>
      <c r="I93" s="555">
        <v>-4472.6419999999998</v>
      </c>
    </row>
    <row r="94" spans="2:10">
      <c r="B94" s="461">
        <v>12</v>
      </c>
      <c r="C94" s="323" t="s">
        <v>149</v>
      </c>
      <c r="D94" s="82"/>
      <c r="E94" s="82"/>
      <c r="F94" s="80">
        <v>-546.81899999999996</v>
      </c>
      <c r="G94" s="80">
        <v>-388.85199999999998</v>
      </c>
      <c r="H94" s="84">
        <v>-59.741326000000001</v>
      </c>
      <c r="I94" s="555">
        <v>-995.41232600000001</v>
      </c>
    </row>
    <row r="95" spans="2:10">
      <c r="B95" s="461">
        <v>13</v>
      </c>
      <c r="C95" s="1345" t="s">
        <v>150</v>
      </c>
      <c r="D95" s="985"/>
      <c r="E95" s="985"/>
      <c r="F95" s="80">
        <v>-3243.8229999999999</v>
      </c>
      <c r="G95" s="80">
        <v>-2067.8490000000002</v>
      </c>
      <c r="H95" s="84">
        <v>-433.53794400000004</v>
      </c>
      <c r="I95" s="555">
        <v>-5745.2099440000002</v>
      </c>
    </row>
    <row r="96" spans="2:10">
      <c r="B96" s="457"/>
      <c r="C96" s="317"/>
      <c r="D96" s="971" t="s">
        <v>151</v>
      </c>
      <c r="E96" s="972"/>
      <c r="F96" s="6">
        <v>-1870.91</v>
      </c>
      <c r="G96" s="6">
        <v>-1344.3440000000001</v>
      </c>
      <c r="H96" s="559">
        <v>-337.20194400000003</v>
      </c>
      <c r="I96" s="555">
        <v>-3552.4559440000003</v>
      </c>
    </row>
    <row r="97" spans="2:9">
      <c r="B97" s="457"/>
      <c r="C97" s="317"/>
      <c r="D97" s="971" t="s">
        <v>152</v>
      </c>
      <c r="E97" s="972"/>
      <c r="F97" s="6">
        <v>-814.06399999999996</v>
      </c>
      <c r="G97" s="6">
        <v>-222.649</v>
      </c>
      <c r="H97" s="559">
        <v>-35.871000000000002</v>
      </c>
      <c r="I97" s="555">
        <v>-1072.5840000000001</v>
      </c>
    </row>
    <row r="98" spans="2:9" ht="15" customHeight="1">
      <c r="B98" s="457"/>
      <c r="C98" s="317"/>
      <c r="D98" s="971" t="s">
        <v>243</v>
      </c>
      <c r="E98" s="972"/>
      <c r="F98" s="6">
        <v>-1.8220000000000001</v>
      </c>
      <c r="G98" s="6">
        <v>-4.2000000000000003E-2</v>
      </c>
      <c r="H98" s="559">
        <v>-0.46100000000000002</v>
      </c>
      <c r="I98" s="555">
        <v>-2.3250000000000002</v>
      </c>
    </row>
    <row r="99" spans="2:9" ht="15" customHeight="1">
      <c r="B99" s="457"/>
      <c r="C99" s="317"/>
      <c r="D99" s="1346" t="s">
        <v>244</v>
      </c>
      <c r="E99" s="1347"/>
      <c r="F99" s="6">
        <v>-358.55399999999997</v>
      </c>
      <c r="G99" s="6">
        <v>-68.614000000000004</v>
      </c>
      <c r="H99" s="559">
        <v>-3.95</v>
      </c>
      <c r="I99" s="555">
        <v>-431.11799999999999</v>
      </c>
    </row>
    <row r="100" spans="2:9">
      <c r="B100" s="457"/>
      <c r="C100" s="317"/>
      <c r="D100" s="971" t="s">
        <v>154</v>
      </c>
      <c r="E100" s="972"/>
      <c r="F100" s="6">
        <v>-44.286999999999999</v>
      </c>
      <c r="G100" s="6">
        <v>-69.043999999999997</v>
      </c>
      <c r="H100" s="559">
        <v>-1.6639999999999999</v>
      </c>
      <c r="I100" s="555">
        <v>-114.995</v>
      </c>
    </row>
    <row r="101" spans="2:9">
      <c r="B101" s="457"/>
      <c r="C101" s="317"/>
      <c r="D101" s="971" t="s">
        <v>84</v>
      </c>
      <c r="E101" s="972"/>
      <c r="F101" s="6">
        <v>-143.11699999999999</v>
      </c>
      <c r="G101" s="6">
        <v>-200.61699999999999</v>
      </c>
      <c r="H101" s="559">
        <v>-47.57</v>
      </c>
      <c r="I101" s="555">
        <v>-391.30399999999997</v>
      </c>
    </row>
    <row r="102" spans="2:9">
      <c r="B102" s="457"/>
      <c r="C102" s="317"/>
      <c r="D102" s="981" t="s">
        <v>85</v>
      </c>
      <c r="E102" s="982"/>
      <c r="F102" s="6">
        <v>-11.069000000000001</v>
      </c>
      <c r="G102" s="6">
        <v>-162.53899999999999</v>
      </c>
      <c r="H102" s="559">
        <v>-6.82</v>
      </c>
      <c r="I102" s="555">
        <v>-180.428</v>
      </c>
    </row>
    <row r="103" spans="2:9" ht="15.75" thickBot="1">
      <c r="B103" s="546">
        <v>14</v>
      </c>
      <c r="C103" s="1359" t="s">
        <v>245</v>
      </c>
      <c r="D103" s="1002"/>
      <c r="E103" s="1002"/>
      <c r="F103" s="334">
        <v>4094.605</v>
      </c>
      <c r="G103" s="334">
        <v>1098.03</v>
      </c>
      <c r="H103" s="562">
        <v>-8.792920220000175</v>
      </c>
      <c r="I103" s="556">
        <v>5183.8420797799999</v>
      </c>
    </row>
    <row r="104" spans="2:9" ht="15.75" thickBot="1">
      <c r="B104" s="470">
        <v>15</v>
      </c>
      <c r="C104" s="1355" t="s">
        <v>28</v>
      </c>
      <c r="D104" s="1356"/>
      <c r="E104" s="1356"/>
      <c r="F104" s="431">
        <v>-421.43</v>
      </c>
      <c r="G104" s="431">
        <v>-116.295</v>
      </c>
      <c r="H104" s="448">
        <v>-6.6280000000000001</v>
      </c>
      <c r="I104" s="557">
        <v>-544.35299999999995</v>
      </c>
    </row>
    <row r="105" spans="2:9" ht="15.75" thickBot="1">
      <c r="B105" s="547">
        <v>16</v>
      </c>
      <c r="C105" s="1357" t="s">
        <v>246</v>
      </c>
      <c r="D105" s="1358"/>
      <c r="E105" s="1358"/>
      <c r="F105" s="12">
        <v>3673.1750000000002</v>
      </c>
      <c r="G105" s="12">
        <v>981.73500000000001</v>
      </c>
      <c r="H105" s="563">
        <v>-15.420920220000175</v>
      </c>
      <c r="I105" s="564">
        <v>4639.4890797799999</v>
      </c>
    </row>
  </sheetData>
  <mergeCells count="59">
    <mergeCell ref="B2:I2"/>
    <mergeCell ref="H3:I3"/>
    <mergeCell ref="C4:E4"/>
    <mergeCell ref="C5:E5"/>
    <mergeCell ref="D6:E6"/>
    <mergeCell ref="D9:E9"/>
    <mergeCell ref="D13:E13"/>
    <mergeCell ref="D14:E14"/>
    <mergeCell ref="D21:E21"/>
    <mergeCell ref="D24:E24"/>
    <mergeCell ref="D29:E29"/>
    <mergeCell ref="C30:E30"/>
    <mergeCell ref="D31:E31"/>
    <mergeCell ref="D34:E34"/>
    <mergeCell ref="D37:E37"/>
    <mergeCell ref="D38:E38"/>
    <mergeCell ref="D45:E45"/>
    <mergeCell ref="D48:E48"/>
    <mergeCell ref="C54:E54"/>
    <mergeCell ref="D56:E56"/>
    <mergeCell ref="D57:E57"/>
    <mergeCell ref="C58:E58"/>
    <mergeCell ref="D59:E59"/>
    <mergeCell ref="D62:E62"/>
    <mergeCell ref="D65:E65"/>
    <mergeCell ref="D66:E66"/>
    <mergeCell ref="C67:E67"/>
    <mergeCell ref="D68:E68"/>
    <mergeCell ref="C70:E70"/>
    <mergeCell ref="D71:E71"/>
    <mergeCell ref="C83:E83"/>
    <mergeCell ref="D72:E72"/>
    <mergeCell ref="D73:E73"/>
    <mergeCell ref="C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4:E84"/>
    <mergeCell ref="D87:E87"/>
    <mergeCell ref="C90:E90"/>
    <mergeCell ref="D91:E91"/>
    <mergeCell ref="D92:E92"/>
    <mergeCell ref="C93:E93"/>
    <mergeCell ref="C95:E95"/>
    <mergeCell ref="D96:E96"/>
    <mergeCell ref="D97:E97"/>
    <mergeCell ref="D98:E98"/>
    <mergeCell ref="C104:E104"/>
    <mergeCell ref="C105:E105"/>
    <mergeCell ref="D99:E99"/>
    <mergeCell ref="D100:E100"/>
    <mergeCell ref="D101:E101"/>
    <mergeCell ref="D102:E102"/>
    <mergeCell ref="C103:E103"/>
  </mergeCells>
  <pageMargins left="0.7" right="0.7" top="0.75" bottom="0.75" header="0.3" footer="0.3"/>
  <pageSetup paperSize="9" scale="6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opLeftCell="A79" workbookViewId="0">
      <selection activeCell="A88" sqref="A88:XFD88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4" s="478" customFormat="1">
      <c r="A1" s="475"/>
      <c r="B1" s="476"/>
      <c r="C1" s="476"/>
      <c r="D1" s="476"/>
      <c r="E1" s="476"/>
      <c r="F1" s="477"/>
      <c r="G1" s="477"/>
    </row>
    <row r="2" spans="1:14" s="478" customFormat="1">
      <c r="A2" s="475"/>
      <c r="B2" s="1273" t="s">
        <v>258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26.25" customHeight="1" thickBot="1">
      <c r="B4" s="355" t="s">
        <v>177</v>
      </c>
      <c r="C4" s="1341" t="s">
        <v>89</v>
      </c>
      <c r="D4" s="1188"/>
      <c r="E4" s="1188"/>
      <c r="F4" s="69" t="s">
        <v>91</v>
      </c>
      <c r="G4" s="69" t="s">
        <v>92</v>
      </c>
      <c r="H4" s="70" t="s">
        <v>93</v>
      </c>
      <c r="I4" s="71" t="s">
        <v>94</v>
      </c>
      <c r="J4" s="538"/>
    </row>
    <row r="5" spans="1:14" ht="15" customHeight="1">
      <c r="B5" s="455">
        <v>1</v>
      </c>
      <c r="C5" s="1342" t="s">
        <v>53</v>
      </c>
      <c r="D5" s="1005"/>
      <c r="E5" s="1005"/>
      <c r="F5" s="142">
        <v>3363.8330000000001</v>
      </c>
      <c r="G5" s="142">
        <v>1416.9949999999999</v>
      </c>
      <c r="H5" s="558">
        <v>193.19300000000001</v>
      </c>
      <c r="I5" s="555">
        <v>4974.0209999999997</v>
      </c>
      <c r="J5" s="539"/>
      <c r="K5" s="569"/>
      <c r="L5" s="569"/>
      <c r="M5" s="569"/>
      <c r="N5" s="569"/>
    </row>
    <row r="6" spans="1:14" ht="15" customHeight="1">
      <c r="B6" s="457"/>
      <c r="C6" s="317"/>
      <c r="D6" s="971" t="s">
        <v>98</v>
      </c>
      <c r="E6" s="972"/>
      <c r="F6" s="6">
        <v>1335.528</v>
      </c>
      <c r="G6" s="6">
        <v>658.91399999999999</v>
      </c>
      <c r="H6" s="559">
        <v>86.234999999999999</v>
      </c>
      <c r="I6" s="555">
        <v>2080.6770000000001</v>
      </c>
      <c r="J6" s="538"/>
      <c r="K6" s="569"/>
      <c r="L6" s="569"/>
      <c r="M6" s="569"/>
      <c r="N6" s="569"/>
    </row>
    <row r="7" spans="1:14" ht="15" customHeight="1">
      <c r="B7" s="458"/>
      <c r="C7" s="318"/>
      <c r="D7" s="20"/>
      <c r="E7" s="21" t="s">
        <v>99</v>
      </c>
      <c r="F7" s="6">
        <v>1321.3689999999999</v>
      </c>
      <c r="G7" s="6">
        <v>652.36599999999999</v>
      </c>
      <c r="H7" s="559">
        <v>86.234999999999999</v>
      </c>
      <c r="I7" s="555">
        <v>2059.9699999999998</v>
      </c>
      <c r="J7" s="538"/>
      <c r="K7" s="569"/>
      <c r="L7" s="569"/>
      <c r="M7" s="569"/>
      <c r="N7" s="569"/>
    </row>
    <row r="8" spans="1:14" ht="15" customHeight="1">
      <c r="B8" s="458"/>
      <c r="C8" s="318"/>
      <c r="D8" s="20"/>
      <c r="E8" s="21" t="s">
        <v>100</v>
      </c>
      <c r="F8" s="6">
        <v>14.159000000000001</v>
      </c>
      <c r="G8" s="6">
        <v>6.548</v>
      </c>
      <c r="H8" s="559">
        <v>0</v>
      </c>
      <c r="I8" s="555">
        <v>20.707000000000001</v>
      </c>
      <c r="J8" s="538"/>
      <c r="K8" s="569"/>
      <c r="L8" s="569"/>
      <c r="M8" s="569"/>
      <c r="N8" s="569"/>
    </row>
    <row r="9" spans="1:14" ht="15" customHeight="1">
      <c r="B9" s="457"/>
      <c r="C9" s="317"/>
      <c r="D9" s="971" t="s">
        <v>101</v>
      </c>
      <c r="E9" s="972"/>
      <c r="F9" s="6">
        <v>186.56899999999999</v>
      </c>
      <c r="G9" s="6">
        <v>99.055999999999997</v>
      </c>
      <c r="H9" s="559">
        <v>10.779</v>
      </c>
      <c r="I9" s="555">
        <v>296.404</v>
      </c>
      <c r="J9" s="538"/>
      <c r="K9" s="569"/>
      <c r="L9" s="569"/>
      <c r="M9" s="569"/>
      <c r="N9" s="569"/>
    </row>
    <row r="10" spans="1:14" ht="15" customHeight="1">
      <c r="B10" s="458"/>
      <c r="C10" s="318"/>
      <c r="D10" s="20"/>
      <c r="E10" s="20" t="s">
        <v>102</v>
      </c>
      <c r="F10" s="6">
        <v>178.161</v>
      </c>
      <c r="G10" s="6">
        <v>96.025999999999996</v>
      </c>
      <c r="H10" s="559">
        <v>10.779</v>
      </c>
      <c r="I10" s="555">
        <v>284.96600000000001</v>
      </c>
      <c r="J10" s="538"/>
      <c r="K10" s="569"/>
      <c r="L10" s="569"/>
      <c r="M10" s="569"/>
      <c r="N10" s="569"/>
    </row>
    <row r="11" spans="1:14" ht="15" customHeight="1">
      <c r="B11" s="458"/>
      <c r="C11" s="318"/>
      <c r="D11" s="20"/>
      <c r="E11" s="20" t="s">
        <v>103</v>
      </c>
      <c r="F11" s="6">
        <v>7.5410000000000004</v>
      </c>
      <c r="G11" s="6">
        <v>3.03</v>
      </c>
      <c r="H11" s="559">
        <v>0</v>
      </c>
      <c r="I11" s="555">
        <v>10.571</v>
      </c>
      <c r="J11" s="538"/>
      <c r="K11" s="569"/>
      <c r="L11" s="569"/>
      <c r="M11" s="569"/>
      <c r="N11" s="569"/>
    </row>
    <row r="12" spans="1:14" ht="15" customHeight="1">
      <c r="B12" s="458"/>
      <c r="C12" s="318"/>
      <c r="D12" s="21"/>
      <c r="E12" s="20" t="s">
        <v>45</v>
      </c>
      <c r="F12" s="6">
        <v>0.86699999999999999</v>
      </c>
      <c r="G12" s="6">
        <v>0</v>
      </c>
      <c r="H12" s="559">
        <v>0</v>
      </c>
      <c r="I12" s="555">
        <v>0.86699999999999999</v>
      </c>
      <c r="J12" s="538"/>
      <c r="K12" s="569"/>
      <c r="L12" s="569"/>
      <c r="M12" s="569"/>
      <c r="N12" s="569"/>
    </row>
    <row r="13" spans="1:14" ht="15" customHeight="1">
      <c r="B13" s="459"/>
      <c r="C13" s="320"/>
      <c r="D13" s="968" t="s">
        <v>214</v>
      </c>
      <c r="E13" s="969"/>
      <c r="F13" s="6">
        <v>1.6160000000000001</v>
      </c>
      <c r="G13" s="6">
        <v>0.17399999999999999</v>
      </c>
      <c r="H13" s="559">
        <v>0.35599999999999998</v>
      </c>
      <c r="I13" s="555">
        <v>2.1459999999999999</v>
      </c>
      <c r="J13" s="538"/>
      <c r="K13" s="569"/>
      <c r="L13" s="569"/>
      <c r="M13" s="569"/>
      <c r="N13" s="569"/>
    </row>
    <row r="14" spans="1:14" ht="15" customHeight="1">
      <c r="B14" s="457"/>
      <c r="C14" s="317"/>
      <c r="D14" s="971" t="s">
        <v>105</v>
      </c>
      <c r="E14" s="972"/>
      <c r="F14" s="6">
        <v>214.98699999999999</v>
      </c>
      <c r="G14" s="6">
        <v>101.773</v>
      </c>
      <c r="H14" s="559">
        <v>10.324999999999999</v>
      </c>
      <c r="I14" s="555">
        <v>327.08499999999998</v>
      </c>
      <c r="J14" s="538"/>
      <c r="K14" s="569"/>
      <c r="L14" s="569"/>
      <c r="M14" s="569"/>
      <c r="N14" s="569"/>
    </row>
    <row r="15" spans="1:14" ht="15" customHeight="1">
      <c r="B15" s="458"/>
      <c r="C15" s="318"/>
      <c r="D15" s="20"/>
      <c r="E15" s="20" t="s">
        <v>106</v>
      </c>
      <c r="F15" s="6">
        <v>147.67400000000001</v>
      </c>
      <c r="G15" s="6">
        <v>55.329000000000001</v>
      </c>
      <c r="H15" s="559">
        <v>9.8729999999999993</v>
      </c>
      <c r="I15" s="555">
        <v>212.876</v>
      </c>
      <c r="J15" s="538"/>
      <c r="K15" s="569"/>
      <c r="L15" s="569"/>
      <c r="M15" s="569"/>
      <c r="N15" s="569"/>
    </row>
    <row r="16" spans="1:14" ht="15" customHeight="1">
      <c r="B16" s="458"/>
      <c r="C16" s="318"/>
      <c r="D16" s="20"/>
      <c r="E16" s="20" t="s">
        <v>107</v>
      </c>
      <c r="F16" s="6">
        <v>64.864999999999995</v>
      </c>
      <c r="G16" s="6">
        <v>41.197000000000003</v>
      </c>
      <c r="H16" s="559">
        <v>6.7000000000000004E-2</v>
      </c>
      <c r="I16" s="555">
        <v>106.129</v>
      </c>
      <c r="J16" s="538"/>
      <c r="K16" s="569"/>
      <c r="L16" s="569"/>
      <c r="M16" s="569"/>
      <c r="N16" s="569"/>
    </row>
    <row r="17" spans="2:14" ht="15" customHeight="1">
      <c r="B17" s="458"/>
      <c r="C17" s="318"/>
      <c r="D17" s="20"/>
      <c r="E17" s="20" t="s">
        <v>108</v>
      </c>
      <c r="F17" s="6">
        <v>2.0830000000000002</v>
      </c>
      <c r="G17" s="6">
        <v>0</v>
      </c>
      <c r="H17" s="559">
        <v>0</v>
      </c>
      <c r="I17" s="555">
        <v>2.0830000000000002</v>
      </c>
      <c r="J17" s="538"/>
      <c r="K17" s="569"/>
      <c r="L17" s="569"/>
      <c r="M17" s="569"/>
      <c r="N17" s="569"/>
    </row>
    <row r="18" spans="2:14" ht="15" customHeight="1">
      <c r="B18" s="458"/>
      <c r="C18" s="318"/>
      <c r="D18" s="20"/>
      <c r="E18" s="20" t="s">
        <v>109</v>
      </c>
      <c r="F18" s="6">
        <v>0.11</v>
      </c>
      <c r="G18" s="6">
        <v>0</v>
      </c>
      <c r="H18" s="559">
        <v>0</v>
      </c>
      <c r="I18" s="555">
        <v>0.11</v>
      </c>
      <c r="J18" s="538"/>
      <c r="K18" s="569"/>
      <c r="L18" s="569"/>
      <c r="M18" s="569"/>
      <c r="N18" s="569"/>
    </row>
    <row r="19" spans="2:14" ht="15" customHeight="1">
      <c r="B19" s="458"/>
      <c r="C19" s="318"/>
      <c r="D19" s="20"/>
      <c r="E19" s="543" t="s">
        <v>110</v>
      </c>
      <c r="F19" s="6">
        <v>0.255</v>
      </c>
      <c r="G19" s="6">
        <v>5.2469999999999999</v>
      </c>
      <c r="H19" s="559">
        <v>0.38500000000000001</v>
      </c>
      <c r="I19" s="555">
        <v>5.8869999999999996</v>
      </c>
      <c r="J19" s="538"/>
      <c r="K19" s="569"/>
      <c r="L19" s="569"/>
      <c r="M19" s="569"/>
      <c r="N19" s="569"/>
    </row>
    <row r="20" spans="2:14" ht="15" customHeight="1">
      <c r="B20" s="457"/>
      <c r="C20" s="318"/>
      <c r="D20" s="971" t="s">
        <v>111</v>
      </c>
      <c r="E20" s="972"/>
      <c r="F20" s="6">
        <v>1496.336</v>
      </c>
      <c r="G20" s="6">
        <v>534.01199999999994</v>
      </c>
      <c r="H20" s="559">
        <v>81.962000000000003</v>
      </c>
      <c r="I20" s="555">
        <v>2112.31</v>
      </c>
      <c r="J20" s="538"/>
      <c r="K20" s="569"/>
      <c r="L20" s="569"/>
      <c r="M20" s="569"/>
      <c r="N20" s="569"/>
    </row>
    <row r="21" spans="2:14" ht="15" customHeight="1">
      <c r="B21" s="458"/>
      <c r="C21" s="318"/>
      <c r="D21" s="20"/>
      <c r="E21" s="21" t="s">
        <v>112</v>
      </c>
      <c r="F21" s="6">
        <v>3.9060000000000001</v>
      </c>
      <c r="G21" s="6">
        <v>46.378999999999998</v>
      </c>
      <c r="H21" s="559">
        <v>0.81399999999999995</v>
      </c>
      <c r="I21" s="555">
        <v>51.098999999999997</v>
      </c>
      <c r="J21" s="538"/>
      <c r="K21" s="569"/>
      <c r="L21" s="569"/>
      <c r="M21" s="569"/>
      <c r="N21" s="569"/>
    </row>
    <row r="22" spans="2:14" ht="15" customHeight="1">
      <c r="B22" s="458"/>
      <c r="C22" s="318"/>
      <c r="D22" s="20"/>
      <c r="E22" s="548" t="s">
        <v>215</v>
      </c>
      <c r="F22" s="6">
        <v>1492.43</v>
      </c>
      <c r="G22" s="6">
        <v>487.63299999999998</v>
      </c>
      <c r="H22" s="559">
        <v>81.147999999999996</v>
      </c>
      <c r="I22" s="555">
        <v>2061.2109999999998</v>
      </c>
      <c r="J22" s="538"/>
      <c r="K22" s="569"/>
      <c r="L22" s="569"/>
      <c r="M22" s="569"/>
      <c r="N22" s="569"/>
    </row>
    <row r="23" spans="2:14" ht="15" customHeight="1">
      <c r="B23" s="457"/>
      <c r="C23" s="318"/>
      <c r="D23" s="971" t="s">
        <v>114</v>
      </c>
      <c r="E23" s="972"/>
      <c r="F23" s="6">
        <v>18.202999999999999</v>
      </c>
      <c r="G23" s="6">
        <v>11.178000000000001</v>
      </c>
      <c r="H23" s="559">
        <v>0.06</v>
      </c>
      <c r="I23" s="555">
        <v>29.440999999999999</v>
      </c>
      <c r="J23" s="538"/>
      <c r="K23" s="569"/>
      <c r="L23" s="569"/>
      <c r="M23" s="569"/>
      <c r="N23" s="569"/>
    </row>
    <row r="24" spans="2:14" ht="15" customHeight="1">
      <c r="B24" s="458"/>
      <c r="C24" s="318"/>
      <c r="D24" s="20"/>
      <c r="E24" s="549" t="s">
        <v>216</v>
      </c>
      <c r="F24" s="6">
        <v>1.0920000000000001</v>
      </c>
      <c r="G24" s="6">
        <v>10.250999999999999</v>
      </c>
      <c r="H24" s="559">
        <v>0</v>
      </c>
      <c r="I24" s="555">
        <v>11.343</v>
      </c>
      <c r="J24" s="538"/>
      <c r="K24" s="569"/>
      <c r="L24" s="569"/>
      <c r="M24" s="569"/>
      <c r="N24" s="569"/>
    </row>
    <row r="25" spans="2:14" ht="15" customHeight="1">
      <c r="B25" s="458"/>
      <c r="C25" s="318"/>
      <c r="D25" s="20"/>
      <c r="E25" s="549" t="s">
        <v>219</v>
      </c>
      <c r="F25" s="6">
        <v>17.035</v>
      </c>
      <c r="G25" s="6">
        <v>0.14699999999999999</v>
      </c>
      <c r="H25" s="559">
        <v>0.06</v>
      </c>
      <c r="I25" s="555">
        <v>17.242000000000001</v>
      </c>
      <c r="J25" s="538"/>
      <c r="K25" s="569"/>
      <c r="L25" s="569"/>
      <c r="M25" s="569"/>
      <c r="N25" s="569"/>
    </row>
    <row r="26" spans="2:14" ht="15" customHeight="1">
      <c r="B26" s="458"/>
      <c r="C26" s="318"/>
      <c r="D26" s="20"/>
      <c r="E26" s="568" t="s">
        <v>220</v>
      </c>
      <c r="F26" s="6">
        <v>7.5999999999999998E-2</v>
      </c>
      <c r="G26" s="6">
        <v>0.30099999999999999</v>
      </c>
      <c r="H26" s="559">
        <v>0</v>
      </c>
      <c r="I26" s="555">
        <v>0.377</v>
      </c>
      <c r="J26" s="538"/>
      <c r="K26" s="569"/>
      <c r="L26" s="569"/>
      <c r="M26" s="569"/>
      <c r="N26" s="569"/>
    </row>
    <row r="27" spans="2:14" ht="15" customHeight="1">
      <c r="B27" s="458"/>
      <c r="C27" s="318"/>
      <c r="D27" s="1343" t="s">
        <v>119</v>
      </c>
      <c r="E27" s="1344"/>
      <c r="F27" s="6">
        <v>110.59399999999999</v>
      </c>
      <c r="G27" s="6">
        <v>11.888</v>
      </c>
      <c r="H27" s="559">
        <v>3.476</v>
      </c>
      <c r="I27" s="555">
        <v>125.958</v>
      </c>
      <c r="J27" s="538"/>
      <c r="K27" s="569"/>
      <c r="L27" s="569"/>
      <c r="M27" s="569"/>
      <c r="N27" s="569"/>
    </row>
    <row r="28" spans="2:14" ht="15" customHeight="1">
      <c r="B28" s="461">
        <v>2</v>
      </c>
      <c r="C28" s="1345" t="s">
        <v>120</v>
      </c>
      <c r="D28" s="985"/>
      <c r="E28" s="985"/>
      <c r="F28" s="80">
        <v>-756.4</v>
      </c>
      <c r="G28" s="80">
        <v>-414.54399999999998</v>
      </c>
      <c r="H28" s="84">
        <v>-47.835999999999999</v>
      </c>
      <c r="I28" s="555">
        <v>-1218.78</v>
      </c>
      <c r="J28" s="538"/>
      <c r="K28" s="569"/>
      <c r="L28" s="569"/>
      <c r="M28" s="569"/>
      <c r="N28" s="569"/>
    </row>
    <row r="29" spans="2:14" ht="15" customHeight="1">
      <c r="B29" s="457"/>
      <c r="C29" s="317"/>
      <c r="D29" s="971" t="s">
        <v>98</v>
      </c>
      <c r="E29" s="972"/>
      <c r="F29" s="6">
        <v>-69.305000000000007</v>
      </c>
      <c r="G29" s="6">
        <v>-53.164999999999999</v>
      </c>
      <c r="H29" s="559">
        <v>-5.6150000000000002</v>
      </c>
      <c r="I29" s="555">
        <v>-128.08500000000001</v>
      </c>
      <c r="J29" s="538"/>
      <c r="K29" s="569"/>
      <c r="L29" s="569"/>
      <c r="M29" s="569"/>
      <c r="N29" s="569"/>
    </row>
    <row r="30" spans="2:14" ht="15" customHeight="1">
      <c r="B30" s="458"/>
      <c r="C30" s="318"/>
      <c r="D30" s="20"/>
      <c r="E30" s="21" t="s">
        <v>99</v>
      </c>
      <c r="F30" s="6">
        <v>-68.533000000000001</v>
      </c>
      <c r="G30" s="6">
        <v>-48.44</v>
      </c>
      <c r="H30" s="559">
        <v>-5.6139999999999999</v>
      </c>
      <c r="I30" s="555">
        <v>-122.587</v>
      </c>
      <c r="J30" s="538"/>
      <c r="K30" s="569"/>
      <c r="L30" s="569"/>
      <c r="M30" s="569"/>
      <c r="N30" s="569"/>
    </row>
    <row r="31" spans="2:14" ht="15" customHeight="1">
      <c r="B31" s="458"/>
      <c r="C31" s="318"/>
      <c r="D31" s="20"/>
      <c r="E31" s="21" t="s">
        <v>100</v>
      </c>
      <c r="F31" s="6">
        <v>-0.77200000000000002</v>
      </c>
      <c r="G31" s="6">
        <v>-4.7249999999999996</v>
      </c>
      <c r="H31" s="559">
        <v>-1E-3</v>
      </c>
      <c r="I31" s="555">
        <v>-5.4980000000000002</v>
      </c>
      <c r="J31" s="538"/>
      <c r="K31" s="569"/>
      <c r="L31" s="569"/>
      <c r="M31" s="569"/>
      <c r="N31" s="569"/>
    </row>
    <row r="32" spans="2:14" ht="15" customHeight="1">
      <c r="B32" s="457"/>
      <c r="C32" s="317"/>
      <c r="D32" s="971" t="s">
        <v>101</v>
      </c>
      <c r="E32" s="972"/>
      <c r="F32" s="6">
        <v>-4.42</v>
      </c>
      <c r="G32" s="6">
        <v>-2.516</v>
      </c>
      <c r="H32" s="559">
        <v>-2.4E-2</v>
      </c>
      <c r="I32" s="555">
        <v>-6.96</v>
      </c>
      <c r="J32" s="538"/>
      <c r="K32" s="569"/>
      <c r="L32" s="569"/>
      <c r="M32" s="569"/>
      <c r="N32" s="569"/>
    </row>
    <row r="33" spans="2:14" ht="15" customHeight="1">
      <c r="B33" s="458"/>
      <c r="C33" s="318"/>
      <c r="D33" s="20"/>
      <c r="E33" s="20" t="s">
        <v>102</v>
      </c>
      <c r="F33" s="6">
        <v>-4.4160000000000004</v>
      </c>
      <c r="G33" s="6">
        <v>-2.5139999999999998</v>
      </c>
      <c r="H33" s="559">
        <v>-2.4E-2</v>
      </c>
      <c r="I33" s="555">
        <v>-6.9539999999999997</v>
      </c>
      <c r="J33" s="538"/>
      <c r="K33" s="569"/>
      <c r="L33" s="569"/>
      <c r="M33" s="569"/>
      <c r="N33" s="569"/>
    </row>
    <row r="34" spans="2:14" ht="15" customHeight="1">
      <c r="B34" s="551"/>
      <c r="C34" s="552"/>
      <c r="D34" s="544"/>
      <c r="E34" s="544" t="s">
        <v>103</v>
      </c>
      <c r="F34" s="327">
        <v>-4.0000000000000001E-3</v>
      </c>
      <c r="G34" s="327">
        <v>-2E-3</v>
      </c>
      <c r="H34" s="560">
        <v>0</v>
      </c>
      <c r="I34" s="555">
        <v>-6.0000000000000001E-3</v>
      </c>
      <c r="J34" s="538"/>
      <c r="K34" s="569"/>
      <c r="L34" s="569"/>
      <c r="M34" s="569"/>
      <c r="N34" s="569"/>
    </row>
    <row r="35" spans="2:14" ht="15" customHeight="1">
      <c r="B35" s="459"/>
      <c r="C35" s="320"/>
      <c r="D35" s="968" t="s">
        <v>214</v>
      </c>
      <c r="E35" s="969"/>
      <c r="F35" s="6">
        <v>-6.3129999999999997</v>
      </c>
      <c r="G35" s="6">
        <v>-5.8579999999999997</v>
      </c>
      <c r="H35" s="559">
        <v>-0.51400000000000001</v>
      </c>
      <c r="I35" s="555">
        <v>-12.685</v>
      </c>
      <c r="J35" s="538"/>
      <c r="K35" s="569"/>
      <c r="L35" s="569"/>
      <c r="M35" s="569"/>
      <c r="N35" s="569"/>
    </row>
    <row r="36" spans="2:14" ht="15" customHeight="1">
      <c r="B36" s="457"/>
      <c r="C36" s="317"/>
      <c r="D36" s="971" t="s">
        <v>105</v>
      </c>
      <c r="E36" s="972"/>
      <c r="F36" s="6">
        <v>-111.372</v>
      </c>
      <c r="G36" s="6">
        <v>-58.082000000000001</v>
      </c>
      <c r="H36" s="559">
        <v>-15.721</v>
      </c>
      <c r="I36" s="555">
        <v>-185.17500000000001</v>
      </c>
      <c r="J36" s="538"/>
      <c r="K36" s="569"/>
      <c r="L36" s="569"/>
      <c r="M36" s="569"/>
      <c r="N36" s="569"/>
    </row>
    <row r="37" spans="2:14" ht="15" customHeight="1">
      <c r="B37" s="551"/>
      <c r="C37" s="552"/>
      <c r="D37" s="544"/>
      <c r="E37" s="544" t="s">
        <v>106</v>
      </c>
      <c r="F37" s="327">
        <v>0</v>
      </c>
      <c r="G37" s="327">
        <v>-1.9E-2</v>
      </c>
      <c r="H37" s="560">
        <v>-7.0000000000000001E-3</v>
      </c>
      <c r="I37" s="555">
        <v>-2.5999999999999999E-2</v>
      </c>
      <c r="J37" s="538"/>
      <c r="K37" s="569"/>
      <c r="L37" s="569"/>
      <c r="M37" s="569"/>
      <c r="N37" s="569"/>
    </row>
    <row r="38" spans="2:14" ht="15" customHeight="1">
      <c r="B38" s="458"/>
      <c r="C38" s="318"/>
      <c r="D38" s="20"/>
      <c r="E38" s="20" t="s">
        <v>107</v>
      </c>
      <c r="F38" s="462">
        <v>-83.399000000000001</v>
      </c>
      <c r="G38" s="462">
        <v>-18.466999999999999</v>
      </c>
      <c r="H38" s="561">
        <v>-2.0870000000000002</v>
      </c>
      <c r="I38" s="555">
        <v>-103.953</v>
      </c>
      <c r="J38" s="538"/>
      <c r="K38" s="569"/>
      <c r="L38" s="569"/>
      <c r="M38" s="569"/>
      <c r="N38" s="569"/>
    </row>
    <row r="39" spans="2:14" ht="15" customHeight="1">
      <c r="B39" s="458"/>
      <c r="C39" s="318"/>
      <c r="D39" s="20"/>
      <c r="E39" s="20" t="s">
        <v>108</v>
      </c>
      <c r="F39" s="6">
        <v>-0.127</v>
      </c>
      <c r="G39" s="6">
        <v>-0.17399999999999999</v>
      </c>
      <c r="H39" s="559">
        <v>-1.2E-2</v>
      </c>
      <c r="I39" s="555">
        <v>-0.313</v>
      </c>
      <c r="J39" s="538"/>
      <c r="K39" s="569"/>
      <c r="L39" s="569"/>
      <c r="M39" s="569"/>
      <c r="N39" s="569"/>
    </row>
    <row r="40" spans="2:14" ht="15" customHeight="1">
      <c r="B40" s="458"/>
      <c r="C40" s="318"/>
      <c r="D40" s="20"/>
      <c r="E40" s="20" t="s">
        <v>109</v>
      </c>
      <c r="F40" s="6">
        <v>-11.891999999999999</v>
      </c>
      <c r="G40" s="6">
        <v>-17.367000000000001</v>
      </c>
      <c r="H40" s="559">
        <v>-2.5099999999999998</v>
      </c>
      <c r="I40" s="555">
        <v>-31.768999999999998</v>
      </c>
      <c r="J40" s="538"/>
      <c r="K40" s="569"/>
      <c r="L40" s="569"/>
      <c r="M40" s="569"/>
      <c r="N40" s="569"/>
    </row>
    <row r="41" spans="2:14" ht="15" customHeight="1">
      <c r="B41" s="458"/>
      <c r="C41" s="318"/>
      <c r="D41" s="20"/>
      <c r="E41" s="20" t="s">
        <v>46</v>
      </c>
      <c r="F41" s="6">
        <v>-14.702</v>
      </c>
      <c r="G41" s="6">
        <v>-9.6910000000000007</v>
      </c>
      <c r="H41" s="559">
        <v>-4.5190000000000001</v>
      </c>
      <c r="I41" s="555">
        <v>-28.911999999999999</v>
      </c>
      <c r="J41" s="538"/>
      <c r="K41" s="569"/>
      <c r="L41" s="569"/>
      <c r="M41" s="569"/>
      <c r="N41" s="569"/>
    </row>
    <row r="42" spans="2:14" ht="15" customHeight="1">
      <c r="B42" s="458"/>
      <c r="C42" s="318"/>
      <c r="D42" s="20"/>
      <c r="E42" s="543" t="s">
        <v>110</v>
      </c>
      <c r="F42" s="6">
        <v>-1.252</v>
      </c>
      <c r="G42" s="6">
        <v>-12.364000000000001</v>
      </c>
      <c r="H42" s="559">
        <v>-6.5860000000000003</v>
      </c>
      <c r="I42" s="555">
        <v>-20.202000000000002</v>
      </c>
      <c r="J42" s="538"/>
      <c r="K42" s="569"/>
      <c r="L42" s="569"/>
      <c r="M42" s="569"/>
      <c r="N42" s="569"/>
    </row>
    <row r="43" spans="2:14" ht="15" customHeight="1">
      <c r="B43" s="457"/>
      <c r="C43" s="318"/>
      <c r="D43" s="971" t="s">
        <v>111</v>
      </c>
      <c r="E43" s="972"/>
      <c r="F43" s="6">
        <v>-486.37599999999998</v>
      </c>
      <c r="G43" s="6">
        <v>-201.798</v>
      </c>
      <c r="H43" s="559">
        <v>-23.471</v>
      </c>
      <c r="I43" s="555">
        <v>-711.64499999999998</v>
      </c>
      <c r="J43" s="538"/>
      <c r="K43" s="569"/>
      <c r="L43" s="569"/>
      <c r="M43" s="569"/>
      <c r="N43" s="569"/>
    </row>
    <row r="44" spans="2:14" ht="15" customHeight="1">
      <c r="B44" s="458"/>
      <c r="C44" s="318"/>
      <c r="D44" s="20"/>
      <c r="E44" s="21" t="s">
        <v>112</v>
      </c>
      <c r="F44" s="6">
        <v>-0.19400000000000001</v>
      </c>
      <c r="G44" s="6">
        <v>-7.1999999999999995E-2</v>
      </c>
      <c r="H44" s="559">
        <v>-1.4999999999999999E-2</v>
      </c>
      <c r="I44" s="555">
        <v>-0.28100000000000003</v>
      </c>
      <c r="J44" s="538"/>
      <c r="K44" s="569"/>
      <c r="L44" s="569"/>
      <c r="M44" s="569"/>
      <c r="N44" s="569"/>
    </row>
    <row r="45" spans="2:14" ht="15" customHeight="1">
      <c r="B45" s="458"/>
      <c r="C45" s="318"/>
      <c r="D45" s="20"/>
      <c r="E45" s="548" t="s">
        <v>215</v>
      </c>
      <c r="F45" s="6">
        <v>-486.18200000000002</v>
      </c>
      <c r="G45" s="6">
        <v>-201.726</v>
      </c>
      <c r="H45" s="559">
        <v>-23.456</v>
      </c>
      <c r="I45" s="555">
        <v>-711.36400000000003</v>
      </c>
      <c r="J45" s="538"/>
      <c r="K45" s="569"/>
      <c r="L45" s="569"/>
      <c r="M45" s="569"/>
      <c r="N45" s="569"/>
    </row>
    <row r="46" spans="2:14" ht="15" customHeight="1">
      <c r="B46" s="457"/>
      <c r="C46" s="318"/>
      <c r="D46" s="971" t="s">
        <v>114</v>
      </c>
      <c r="E46" s="972"/>
      <c r="F46" s="6">
        <v>-78.614000000000004</v>
      </c>
      <c r="G46" s="6">
        <v>-93.125</v>
      </c>
      <c r="H46" s="559">
        <v>-2.4910000000000001</v>
      </c>
      <c r="I46" s="555">
        <v>-174.23</v>
      </c>
      <c r="J46" s="538"/>
      <c r="K46" s="569"/>
      <c r="L46" s="569"/>
      <c r="M46" s="569"/>
      <c r="N46" s="569"/>
    </row>
    <row r="47" spans="2:14" ht="15" customHeight="1">
      <c r="B47" s="458"/>
      <c r="C47" s="318"/>
      <c r="D47" s="20"/>
      <c r="E47" s="549" t="s">
        <v>221</v>
      </c>
      <c r="F47" s="6">
        <v>-0.98799999999999999</v>
      </c>
      <c r="G47" s="6">
        <v>-12.345000000000001</v>
      </c>
      <c r="H47" s="559">
        <v>-0.39</v>
      </c>
      <c r="I47" s="555">
        <v>-13.723000000000001</v>
      </c>
      <c r="J47" s="538"/>
      <c r="K47" s="569"/>
      <c r="L47" s="569"/>
      <c r="M47" s="569"/>
      <c r="N47" s="569"/>
    </row>
    <row r="48" spans="2:14" ht="15" customHeight="1">
      <c r="B48" s="551"/>
      <c r="C48" s="552"/>
      <c r="D48" s="544"/>
      <c r="E48" s="553" t="s">
        <v>217</v>
      </c>
      <c r="F48" s="327">
        <v>-0.09</v>
      </c>
      <c r="G48" s="327">
        <v>-0.03</v>
      </c>
      <c r="H48" s="560">
        <v>-1E-3</v>
      </c>
      <c r="I48" s="555">
        <v>-0.121</v>
      </c>
      <c r="J48" s="538"/>
      <c r="K48" s="569"/>
      <c r="L48" s="569"/>
      <c r="M48" s="569"/>
      <c r="N48" s="569"/>
    </row>
    <row r="49" spans="2:14" ht="15" customHeight="1">
      <c r="B49" s="551"/>
      <c r="C49" s="552"/>
      <c r="D49" s="544"/>
      <c r="E49" s="554" t="s">
        <v>218</v>
      </c>
      <c r="F49" s="327">
        <v>-6.0000000000000001E-3</v>
      </c>
      <c r="G49" s="327">
        <v>-6.4000000000000001E-2</v>
      </c>
      <c r="H49" s="560">
        <v>0</v>
      </c>
      <c r="I49" s="555">
        <v>-7.0000000000000007E-2</v>
      </c>
      <c r="J49" s="538"/>
      <c r="K49" s="569"/>
      <c r="L49" s="569"/>
      <c r="M49" s="569"/>
      <c r="N49" s="569"/>
    </row>
    <row r="50" spans="2:14" ht="15" customHeight="1">
      <c r="B50" s="458"/>
      <c r="C50" s="318"/>
      <c r="D50" s="20"/>
      <c r="E50" s="549" t="s">
        <v>219</v>
      </c>
      <c r="F50" s="6">
        <v>-69.777000000000001</v>
      </c>
      <c r="G50" s="6">
        <v>-78.543999999999997</v>
      </c>
      <c r="H50" s="559">
        <v>-1.6140000000000001</v>
      </c>
      <c r="I50" s="555">
        <v>-149.935</v>
      </c>
      <c r="J50" s="538"/>
      <c r="K50" s="569"/>
      <c r="L50" s="569"/>
      <c r="M50" s="569"/>
      <c r="N50" s="569"/>
    </row>
    <row r="51" spans="2:14" ht="15" customHeight="1">
      <c r="B51" s="458"/>
      <c r="C51" s="318"/>
      <c r="D51" s="20"/>
      <c r="E51" s="568" t="s">
        <v>220</v>
      </c>
      <c r="F51" s="6">
        <v>-7.7530000000000001</v>
      </c>
      <c r="G51" s="6">
        <v>-2.1419999999999999</v>
      </c>
      <c r="H51" s="559">
        <v>-0.48599999999999999</v>
      </c>
      <c r="I51" s="555">
        <v>-10.381</v>
      </c>
      <c r="J51" s="538"/>
      <c r="K51" s="569"/>
      <c r="L51" s="569"/>
      <c r="M51" s="569"/>
      <c r="N51" s="569"/>
    </row>
    <row r="52" spans="2:14" ht="15" customHeight="1">
      <c r="B52" s="461">
        <v>3</v>
      </c>
      <c r="C52" s="1345" t="s">
        <v>121</v>
      </c>
      <c r="D52" s="985"/>
      <c r="E52" s="985"/>
      <c r="F52" s="80">
        <v>2607.433</v>
      </c>
      <c r="G52" s="80">
        <v>1002.451</v>
      </c>
      <c r="H52" s="84">
        <v>145.357</v>
      </c>
      <c r="I52" s="555">
        <v>3755.241</v>
      </c>
      <c r="J52" s="538"/>
      <c r="K52" s="569"/>
      <c r="L52" s="569"/>
      <c r="M52" s="569"/>
      <c r="N52" s="569"/>
    </row>
    <row r="53" spans="2:14" ht="15" customHeight="1">
      <c r="B53" s="461">
        <v>4</v>
      </c>
      <c r="C53" s="323" t="s">
        <v>222</v>
      </c>
      <c r="D53" s="82"/>
      <c r="E53" s="82"/>
      <c r="F53" s="80">
        <v>732.93700000000001</v>
      </c>
      <c r="G53" s="80">
        <v>252.74600000000001</v>
      </c>
      <c r="H53" s="84">
        <v>54.087000000000003</v>
      </c>
      <c r="I53" s="555">
        <v>1039.77</v>
      </c>
      <c r="J53" s="538"/>
      <c r="K53" s="569"/>
      <c r="L53" s="569"/>
      <c r="M53" s="569"/>
      <c r="N53" s="569"/>
    </row>
    <row r="54" spans="2:14" ht="15" customHeight="1">
      <c r="B54" s="457"/>
      <c r="C54" s="318"/>
      <c r="D54" s="971" t="s">
        <v>161</v>
      </c>
      <c r="E54" s="972"/>
      <c r="F54" s="6">
        <v>936.69399999999996</v>
      </c>
      <c r="G54" s="6">
        <v>396.10199999999998</v>
      </c>
      <c r="H54" s="559">
        <v>70.837999999999994</v>
      </c>
      <c r="I54" s="555">
        <v>1403.634</v>
      </c>
      <c r="J54" s="538"/>
      <c r="K54" s="569"/>
      <c r="L54" s="569"/>
      <c r="M54" s="569"/>
      <c r="N54" s="569"/>
    </row>
    <row r="55" spans="2:14" ht="15" customHeight="1">
      <c r="B55" s="457"/>
      <c r="C55" s="318"/>
      <c r="D55" s="971" t="s">
        <v>162</v>
      </c>
      <c r="E55" s="972"/>
      <c r="F55" s="6">
        <v>-203.75700000000001</v>
      </c>
      <c r="G55" s="6">
        <v>-143.35599999999999</v>
      </c>
      <c r="H55" s="559">
        <v>-16.751000000000001</v>
      </c>
      <c r="I55" s="555">
        <v>-363.86399999999998</v>
      </c>
      <c r="J55" s="538"/>
      <c r="K55" s="569"/>
      <c r="L55" s="569"/>
      <c r="M55" s="569"/>
      <c r="N55" s="569"/>
    </row>
    <row r="56" spans="2:14" ht="15" customHeight="1">
      <c r="B56" s="461">
        <v>5</v>
      </c>
      <c r="C56" s="1350" t="s">
        <v>180</v>
      </c>
      <c r="D56" s="1351"/>
      <c r="E56" s="1351"/>
      <c r="F56" s="80">
        <v>5.891</v>
      </c>
      <c r="G56" s="80">
        <v>-16.841000000000001</v>
      </c>
      <c r="H56" s="84">
        <v>-0.39500000000000002</v>
      </c>
      <c r="I56" s="555">
        <v>-11.345000000000001</v>
      </c>
      <c r="J56" s="538"/>
      <c r="K56" s="569"/>
      <c r="L56" s="569"/>
      <c r="M56" s="569"/>
      <c r="N56" s="569"/>
    </row>
    <row r="57" spans="2:14" ht="15" customHeight="1">
      <c r="B57" s="457"/>
      <c r="C57" s="318"/>
      <c r="D57" s="968" t="s">
        <v>191</v>
      </c>
      <c r="E57" s="969"/>
      <c r="F57" s="6">
        <v>2.1539999999999999</v>
      </c>
      <c r="G57" s="6">
        <v>-0.60199999999999998</v>
      </c>
      <c r="H57" s="559">
        <v>-0.39500000000000002</v>
      </c>
      <c r="I57" s="555">
        <v>1.157</v>
      </c>
      <c r="J57" s="538"/>
      <c r="K57" s="569"/>
      <c r="L57" s="569"/>
      <c r="M57" s="569"/>
      <c r="N57" s="569"/>
    </row>
    <row r="58" spans="2:14" ht="15" customHeight="1">
      <c r="B58" s="458"/>
      <c r="C58" s="318"/>
      <c r="D58" s="20"/>
      <c r="E58" s="21" t="s">
        <v>30</v>
      </c>
      <c r="F58" s="6">
        <v>-6.2E-2</v>
      </c>
      <c r="G58" s="6">
        <v>4.9000000000000002E-2</v>
      </c>
      <c r="H58" s="559">
        <v>0</v>
      </c>
      <c r="I58" s="555">
        <v>-1.2999999999999999E-2</v>
      </c>
      <c r="J58" s="538"/>
      <c r="K58" s="569"/>
      <c r="L58" s="569"/>
      <c r="M58" s="569"/>
      <c r="N58" s="569"/>
    </row>
    <row r="59" spans="2:14" ht="15" customHeight="1">
      <c r="B59" s="458"/>
      <c r="C59" s="318"/>
      <c r="D59" s="20"/>
      <c r="E59" s="21" t="s">
        <v>31</v>
      </c>
      <c r="F59" s="6">
        <v>2.2160000000000002</v>
      </c>
      <c r="G59" s="6">
        <v>-0.65100000000000002</v>
      </c>
      <c r="H59" s="559">
        <v>-0.39500000000000002</v>
      </c>
      <c r="I59" s="555">
        <v>1.17</v>
      </c>
      <c r="J59" s="538"/>
      <c r="K59" s="569"/>
      <c r="L59" s="569"/>
      <c r="M59" s="569"/>
      <c r="N59" s="569"/>
    </row>
    <row r="60" spans="2:14" ht="15" customHeight="1">
      <c r="B60" s="457"/>
      <c r="C60" s="317"/>
      <c r="D60" s="1346" t="s">
        <v>223</v>
      </c>
      <c r="E60" s="1347"/>
      <c r="F60" s="6">
        <v>3.1629999999999998</v>
      </c>
      <c r="G60" s="6">
        <v>-16.324999999999999</v>
      </c>
      <c r="H60" s="559">
        <v>0</v>
      </c>
      <c r="I60" s="555">
        <v>-13.162000000000001</v>
      </c>
      <c r="J60" s="538"/>
      <c r="K60" s="569"/>
      <c r="L60" s="569"/>
      <c r="M60" s="569"/>
      <c r="N60" s="569"/>
    </row>
    <row r="61" spans="2:14" ht="15" customHeight="1">
      <c r="B61" s="458"/>
      <c r="C61" s="318"/>
      <c r="D61" s="20"/>
      <c r="E61" s="21" t="s">
        <v>30</v>
      </c>
      <c r="F61" s="6">
        <v>3.1629999999999998</v>
      </c>
      <c r="G61" s="6">
        <v>0</v>
      </c>
      <c r="H61" s="559">
        <v>0</v>
      </c>
      <c r="I61" s="555">
        <v>3.1629999999999998</v>
      </c>
      <c r="J61" s="538"/>
      <c r="K61" s="569"/>
      <c r="L61" s="569"/>
      <c r="M61" s="569"/>
      <c r="N61" s="569"/>
    </row>
    <row r="62" spans="2:14" ht="15" customHeight="1">
      <c r="B62" s="458"/>
      <c r="C62" s="318"/>
      <c r="D62" s="20"/>
      <c r="E62" s="21" t="s">
        <v>31</v>
      </c>
      <c r="F62" s="6">
        <v>0</v>
      </c>
      <c r="G62" s="6">
        <v>-16.324999999999999</v>
      </c>
      <c r="H62" s="559">
        <v>0</v>
      </c>
      <c r="I62" s="555">
        <v>-16.324999999999999</v>
      </c>
      <c r="J62" s="538"/>
      <c r="K62" s="569"/>
      <c r="L62" s="569"/>
      <c r="M62" s="569"/>
      <c r="N62" s="569"/>
    </row>
    <row r="63" spans="2:14" ht="15" customHeight="1">
      <c r="B63" s="457"/>
      <c r="C63" s="317"/>
      <c r="D63" s="1128" t="s">
        <v>249</v>
      </c>
      <c r="E63" s="1128"/>
      <c r="F63" s="6">
        <v>0.46600000000000003</v>
      </c>
      <c r="G63" s="6">
        <v>0</v>
      </c>
      <c r="H63" s="7">
        <v>0</v>
      </c>
      <c r="I63" s="8">
        <v>0.46600000000000003</v>
      </c>
      <c r="J63" s="538"/>
      <c r="K63" s="569"/>
      <c r="L63" s="569"/>
      <c r="M63" s="569"/>
      <c r="N63" s="569"/>
    </row>
    <row r="64" spans="2:14" ht="15" customHeight="1">
      <c r="B64" s="457"/>
      <c r="C64" s="317"/>
      <c r="D64" s="1346" t="s">
        <v>224</v>
      </c>
      <c r="E64" s="1347"/>
      <c r="F64" s="6">
        <v>0.108</v>
      </c>
      <c r="G64" s="6">
        <v>8.5999999999999993E-2</v>
      </c>
      <c r="H64" s="559">
        <v>0</v>
      </c>
      <c r="I64" s="555">
        <v>0.19400000000000001</v>
      </c>
      <c r="J64" s="538"/>
      <c r="K64" s="569"/>
      <c r="L64" s="569"/>
      <c r="M64" s="569"/>
      <c r="N64" s="569"/>
    </row>
    <row r="65" spans="2:14" ht="15" customHeight="1">
      <c r="B65" s="461">
        <v>6</v>
      </c>
      <c r="C65" s="1348" t="s">
        <v>225</v>
      </c>
      <c r="D65" s="1349"/>
      <c r="E65" s="1349"/>
      <c r="F65" s="80">
        <v>0.33900000000000002</v>
      </c>
      <c r="G65" s="80">
        <v>0</v>
      </c>
      <c r="H65" s="84">
        <v>0</v>
      </c>
      <c r="I65" s="555">
        <v>0.33900000000000002</v>
      </c>
      <c r="J65" s="538"/>
      <c r="K65" s="569"/>
      <c r="L65" s="569"/>
      <c r="M65" s="569"/>
      <c r="N65" s="569"/>
    </row>
    <row r="66" spans="2:14" ht="15" customHeight="1">
      <c r="B66" s="457"/>
      <c r="C66" s="317"/>
      <c r="D66" s="1346" t="s">
        <v>227</v>
      </c>
      <c r="E66" s="1347"/>
      <c r="F66" s="6">
        <v>0.33900000000000002</v>
      </c>
      <c r="G66" s="6">
        <v>0</v>
      </c>
      <c r="H66" s="559">
        <v>0</v>
      </c>
      <c r="I66" s="555">
        <v>0.33900000000000002</v>
      </c>
      <c r="J66" s="538"/>
      <c r="K66" s="569"/>
      <c r="L66" s="569"/>
      <c r="M66" s="569"/>
      <c r="N66" s="569"/>
    </row>
    <row r="67" spans="2:14" ht="15" customHeight="1">
      <c r="B67" s="458"/>
      <c r="C67" s="318"/>
      <c r="D67" s="20"/>
      <c r="E67" s="21" t="s">
        <v>31</v>
      </c>
      <c r="F67" s="6">
        <v>0.33900000000000002</v>
      </c>
      <c r="G67" s="6">
        <v>0</v>
      </c>
      <c r="H67" s="559">
        <v>0</v>
      </c>
      <c r="I67" s="555">
        <v>0.33900000000000002</v>
      </c>
      <c r="J67" s="538"/>
      <c r="K67" s="569"/>
      <c r="L67" s="569"/>
      <c r="M67" s="569"/>
      <c r="N67" s="569"/>
    </row>
    <row r="68" spans="2:14" ht="15" customHeight="1">
      <c r="B68" s="461">
        <v>7</v>
      </c>
      <c r="C68" s="1348" t="s">
        <v>229</v>
      </c>
      <c r="D68" s="1349"/>
      <c r="E68" s="1349"/>
      <c r="F68" s="80">
        <v>112.11499999999999</v>
      </c>
      <c r="G68" s="80">
        <v>60.654000000000003</v>
      </c>
      <c r="H68" s="84">
        <v>13.699</v>
      </c>
      <c r="I68" s="555">
        <v>186.46799999999999</v>
      </c>
      <c r="J68" s="538"/>
      <c r="K68" s="569"/>
      <c r="L68" s="569"/>
      <c r="M68" s="569"/>
      <c r="N68" s="569"/>
    </row>
    <row r="69" spans="2:14" ht="15" customHeight="1">
      <c r="B69" s="457"/>
      <c r="C69" s="317"/>
      <c r="D69" s="971" t="s">
        <v>129</v>
      </c>
      <c r="E69" s="972"/>
      <c r="F69" s="6">
        <v>71.227000000000004</v>
      </c>
      <c r="G69" s="6">
        <v>30.907</v>
      </c>
      <c r="H69" s="559">
        <v>12.872999999999999</v>
      </c>
      <c r="I69" s="555">
        <v>115.00700000000001</v>
      </c>
      <c r="J69" s="538"/>
      <c r="K69" s="569"/>
      <c r="L69" s="569"/>
      <c r="M69" s="569"/>
      <c r="N69" s="569"/>
    </row>
    <row r="70" spans="2:14" ht="15" customHeight="1">
      <c r="B70" s="457"/>
      <c r="C70" s="317"/>
      <c r="D70" s="971" t="s">
        <v>130</v>
      </c>
      <c r="E70" s="972"/>
      <c r="F70" s="6">
        <v>33.073999999999998</v>
      </c>
      <c r="G70" s="6">
        <v>31.152999999999999</v>
      </c>
      <c r="H70" s="559">
        <v>0.76200000000000001</v>
      </c>
      <c r="I70" s="555">
        <v>64.989000000000004</v>
      </c>
      <c r="J70" s="538"/>
      <c r="K70" s="569"/>
      <c r="L70" s="569"/>
      <c r="M70" s="569"/>
      <c r="N70" s="569"/>
    </row>
    <row r="71" spans="2:14" ht="15" customHeight="1">
      <c r="B71" s="457"/>
      <c r="C71" s="317"/>
      <c r="D71" s="1352" t="s">
        <v>230</v>
      </c>
      <c r="E71" s="1353"/>
      <c r="F71" s="6">
        <v>7.8140000000000001</v>
      </c>
      <c r="G71" s="6">
        <v>-1.4059999999999999</v>
      </c>
      <c r="H71" s="559">
        <v>6.4000000000000001E-2</v>
      </c>
      <c r="I71" s="555">
        <v>6.4720000000000004</v>
      </c>
      <c r="J71" s="538"/>
      <c r="K71" s="569"/>
      <c r="L71" s="569"/>
      <c r="M71" s="569"/>
      <c r="N71" s="569"/>
    </row>
    <row r="72" spans="2:14" ht="15" customHeight="1">
      <c r="B72" s="461">
        <v>8</v>
      </c>
      <c r="C72" s="1345" t="s">
        <v>132</v>
      </c>
      <c r="D72" s="985"/>
      <c r="E72" s="985"/>
      <c r="F72" s="80">
        <v>246.369</v>
      </c>
      <c r="G72" s="80">
        <v>182.601</v>
      </c>
      <c r="H72" s="84">
        <v>23.355</v>
      </c>
      <c r="I72" s="555">
        <v>452.32499999999999</v>
      </c>
      <c r="J72" s="538"/>
      <c r="K72" s="569"/>
      <c r="L72" s="569"/>
      <c r="M72" s="569"/>
      <c r="N72" s="569"/>
    </row>
    <row r="73" spans="2:14" ht="15" customHeight="1">
      <c r="B73" s="457"/>
      <c r="C73" s="317"/>
      <c r="D73" s="1346" t="s">
        <v>231</v>
      </c>
      <c r="E73" s="1347"/>
      <c r="F73" s="6">
        <v>8.1839999999999993</v>
      </c>
      <c r="G73" s="6">
        <v>0</v>
      </c>
      <c r="H73" s="559">
        <v>0</v>
      </c>
      <c r="I73" s="555">
        <v>8.1839999999999993</v>
      </c>
      <c r="J73" s="538"/>
      <c r="K73" s="569"/>
      <c r="L73" s="569"/>
      <c r="M73" s="569"/>
      <c r="N73" s="569"/>
    </row>
    <row r="74" spans="2:14" ht="15" customHeight="1">
      <c r="B74" s="457"/>
      <c r="C74" s="317"/>
      <c r="D74" s="1346" t="s">
        <v>232</v>
      </c>
      <c r="E74" s="1347"/>
      <c r="F74" s="6">
        <v>0.78700000000000003</v>
      </c>
      <c r="G74" s="6">
        <v>0.27900000000000003</v>
      </c>
      <c r="H74" s="559">
        <v>0</v>
      </c>
      <c r="I74" s="555">
        <v>1.0660000000000001</v>
      </c>
      <c r="J74" s="538"/>
      <c r="K74" s="569"/>
      <c r="L74" s="569"/>
      <c r="M74" s="569"/>
      <c r="N74" s="569"/>
    </row>
    <row r="75" spans="2:14" ht="15" customHeight="1">
      <c r="B75" s="457"/>
      <c r="C75" s="317"/>
      <c r="D75" s="1352" t="s">
        <v>233</v>
      </c>
      <c r="E75" s="1353"/>
      <c r="F75" s="6">
        <v>40.808</v>
      </c>
      <c r="G75" s="6">
        <v>48.386000000000003</v>
      </c>
      <c r="H75" s="559">
        <v>13.782</v>
      </c>
      <c r="I75" s="555">
        <v>102.976</v>
      </c>
      <c r="J75" s="538"/>
      <c r="K75" s="569"/>
      <c r="L75" s="569"/>
      <c r="M75" s="569"/>
      <c r="N75" s="569"/>
    </row>
    <row r="76" spans="2:14" ht="15" customHeight="1">
      <c r="B76" s="457"/>
      <c r="C76" s="317"/>
      <c r="D76" s="1346" t="s">
        <v>234</v>
      </c>
      <c r="E76" s="1347"/>
      <c r="F76" s="6">
        <v>63.143000000000001</v>
      </c>
      <c r="G76" s="6">
        <v>9.3149999999999995</v>
      </c>
      <c r="H76" s="559">
        <v>0.97</v>
      </c>
      <c r="I76" s="555">
        <v>73.427999999999997</v>
      </c>
      <c r="J76" s="538"/>
      <c r="K76" s="569"/>
      <c r="L76" s="569"/>
      <c r="M76" s="569"/>
      <c r="N76" s="569"/>
    </row>
    <row r="77" spans="2:14" ht="15" customHeight="1">
      <c r="B77" s="457"/>
      <c r="C77" s="317"/>
      <c r="D77" s="971" t="s">
        <v>188</v>
      </c>
      <c r="E77" s="972"/>
      <c r="F77" s="6">
        <v>0.496</v>
      </c>
      <c r="G77" s="6">
        <v>57.469000000000001</v>
      </c>
      <c r="H77" s="559">
        <v>1.6639999999999999</v>
      </c>
      <c r="I77" s="555">
        <v>59.628999999999998</v>
      </c>
      <c r="J77" s="538"/>
      <c r="K77" s="569"/>
      <c r="L77" s="569"/>
      <c r="M77" s="569"/>
      <c r="N77" s="569"/>
    </row>
    <row r="78" spans="2:14" ht="15" customHeight="1">
      <c r="B78" s="457"/>
      <c r="C78" s="317"/>
      <c r="D78" s="971" t="s">
        <v>74</v>
      </c>
      <c r="E78" s="972"/>
      <c r="F78" s="6">
        <v>50.475999999999999</v>
      </c>
      <c r="G78" s="6">
        <v>58.901000000000003</v>
      </c>
      <c r="H78" s="559">
        <v>3.2719999999999998</v>
      </c>
      <c r="I78" s="555">
        <v>112.649</v>
      </c>
      <c r="J78" s="538"/>
      <c r="K78" s="569"/>
      <c r="L78" s="569"/>
      <c r="M78" s="569"/>
      <c r="N78" s="569"/>
    </row>
    <row r="79" spans="2:14" ht="15" customHeight="1">
      <c r="B79" s="457"/>
      <c r="C79" s="317"/>
      <c r="D79" s="968" t="s">
        <v>235</v>
      </c>
      <c r="E79" s="969"/>
      <c r="F79" s="6">
        <v>82.474999999999994</v>
      </c>
      <c r="G79" s="6">
        <v>7.2329999999999997</v>
      </c>
      <c r="H79" s="559">
        <v>3.657</v>
      </c>
      <c r="I79" s="555">
        <v>93.364999999999995</v>
      </c>
      <c r="J79" s="538"/>
      <c r="K79" s="569"/>
      <c r="L79" s="569"/>
      <c r="M79" s="569"/>
      <c r="N79" s="569"/>
    </row>
    <row r="80" spans="2:14" ht="15" customHeight="1">
      <c r="B80" s="457"/>
      <c r="C80" s="317"/>
      <c r="D80" s="981" t="s">
        <v>75</v>
      </c>
      <c r="E80" s="982"/>
      <c r="F80" s="6">
        <v>0</v>
      </c>
      <c r="G80" s="6">
        <v>1.018</v>
      </c>
      <c r="H80" s="559">
        <v>0.01</v>
      </c>
      <c r="I80" s="555">
        <v>1.028</v>
      </c>
      <c r="J80" s="538"/>
      <c r="K80" s="569"/>
      <c r="L80" s="569"/>
      <c r="M80" s="569"/>
      <c r="N80" s="569"/>
    </row>
    <row r="81" spans="1:33" ht="15" customHeight="1">
      <c r="B81" s="461">
        <v>9</v>
      </c>
      <c r="C81" s="1354" t="s">
        <v>236</v>
      </c>
      <c r="D81" s="975"/>
      <c r="E81" s="975"/>
      <c r="F81" s="80">
        <v>-694.274</v>
      </c>
      <c r="G81" s="80">
        <v>-108.053</v>
      </c>
      <c r="H81" s="84">
        <v>-101.625</v>
      </c>
      <c r="I81" s="555">
        <v>-903.952</v>
      </c>
      <c r="J81" s="538"/>
      <c r="K81" s="569"/>
      <c r="L81" s="569"/>
      <c r="M81" s="569"/>
      <c r="N81" s="569"/>
    </row>
    <row r="82" spans="1:33" ht="15" customHeight="1">
      <c r="B82" s="457"/>
      <c r="C82" s="317"/>
      <c r="D82" s="971" t="s">
        <v>140</v>
      </c>
      <c r="E82" s="972"/>
      <c r="F82" s="6">
        <v>-1406.5909999999999</v>
      </c>
      <c r="G82" s="6">
        <v>-375.322</v>
      </c>
      <c r="H82" s="559">
        <v>-131.886</v>
      </c>
      <c r="I82" s="555">
        <v>-1913.799</v>
      </c>
      <c r="J82" s="538"/>
      <c r="K82" s="569"/>
      <c r="L82" s="569"/>
      <c r="M82" s="569"/>
      <c r="N82" s="569"/>
    </row>
    <row r="83" spans="1:33" ht="15" customHeight="1">
      <c r="B83" s="458"/>
      <c r="C83" s="318"/>
      <c r="D83" s="20"/>
      <c r="E83" s="549" t="s">
        <v>237</v>
      </c>
      <c r="F83" s="6">
        <v>-1398.0809999999999</v>
      </c>
      <c r="G83" s="6">
        <v>-362.98399999999998</v>
      </c>
      <c r="H83" s="559">
        <v>-131.654</v>
      </c>
      <c r="I83" s="555">
        <v>-1892.7190000000001</v>
      </c>
      <c r="J83" s="538"/>
      <c r="K83" s="569"/>
      <c r="L83" s="569"/>
      <c r="M83" s="569"/>
      <c r="N83" s="569"/>
    </row>
    <row r="84" spans="1:33" ht="15" customHeight="1">
      <c r="B84" s="458"/>
      <c r="C84" s="318"/>
      <c r="D84" s="20"/>
      <c r="E84" s="549" t="s">
        <v>238</v>
      </c>
      <c r="F84" s="6">
        <v>-8.51</v>
      </c>
      <c r="G84" s="6">
        <v>-12.337999999999999</v>
      </c>
      <c r="H84" s="559">
        <v>-0.23200000000000001</v>
      </c>
      <c r="I84" s="555">
        <v>-21.08</v>
      </c>
      <c r="K84" s="569"/>
      <c r="L84" s="569"/>
      <c r="M84" s="569"/>
      <c r="N84" s="569"/>
    </row>
    <row r="85" spans="1:33" ht="15" customHeight="1">
      <c r="B85" s="465"/>
      <c r="C85" s="317"/>
      <c r="D85" s="968" t="s">
        <v>143</v>
      </c>
      <c r="E85" s="969"/>
      <c r="F85" s="6">
        <v>712.31700000000001</v>
      </c>
      <c r="G85" s="6">
        <v>267.26900000000001</v>
      </c>
      <c r="H85" s="559">
        <v>35.805999999999997</v>
      </c>
      <c r="I85" s="555">
        <v>1015.3920000000001</v>
      </c>
      <c r="K85" s="569"/>
      <c r="L85" s="569"/>
      <c r="M85" s="569"/>
      <c r="N85" s="569"/>
    </row>
    <row r="86" spans="1:33" ht="15" customHeight="1">
      <c r="B86" s="458"/>
      <c r="C86" s="318"/>
      <c r="D86" s="20"/>
      <c r="E86" s="543" t="s">
        <v>239</v>
      </c>
      <c r="F86" s="6">
        <v>706.56399999999996</v>
      </c>
      <c r="G86" s="6">
        <v>259.10399999999998</v>
      </c>
      <c r="H86" s="559">
        <v>35.774000000000001</v>
      </c>
      <c r="I86" s="555">
        <v>1001.442</v>
      </c>
      <c r="K86" s="569"/>
      <c r="L86" s="569"/>
      <c r="M86" s="569"/>
      <c r="N86" s="569"/>
    </row>
    <row r="87" spans="1:33" ht="15.75" customHeight="1">
      <c r="B87" s="458"/>
      <c r="C87" s="318"/>
      <c r="D87" s="20"/>
      <c r="E87" s="543" t="s">
        <v>240</v>
      </c>
      <c r="F87" s="6">
        <v>5.7530000000000001</v>
      </c>
      <c r="G87" s="6">
        <v>8.1649999999999991</v>
      </c>
      <c r="H87" s="559">
        <v>3.2000000000000001E-2</v>
      </c>
      <c r="I87" s="555">
        <v>13.95</v>
      </c>
      <c r="K87" s="569"/>
      <c r="L87" s="569"/>
      <c r="M87" s="569"/>
      <c r="N87" s="569"/>
    </row>
    <row r="88" spans="1:33" s="2" customFormat="1">
      <c r="A88" s="77"/>
      <c r="B88" s="20"/>
      <c r="C88" s="971" t="s">
        <v>192</v>
      </c>
      <c r="D88" s="972"/>
      <c r="E88" s="972"/>
      <c r="F88" s="148">
        <v>0</v>
      </c>
      <c r="G88" s="6">
        <v>0</v>
      </c>
      <c r="H88" s="7">
        <v>-5.5449999999999999</v>
      </c>
      <c r="I88" s="8">
        <v>-5.5449999999999999</v>
      </c>
      <c r="J88" s="91"/>
      <c r="K88" s="569"/>
      <c r="L88" s="569"/>
      <c r="M88" s="569"/>
      <c r="N88" s="569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>
      <c r="B89" s="461">
        <v>10</v>
      </c>
      <c r="C89" s="1354" t="s">
        <v>146</v>
      </c>
      <c r="D89" s="975"/>
      <c r="E89" s="975"/>
      <c r="F89" s="80">
        <v>-151.523</v>
      </c>
      <c r="G89" s="80">
        <v>-101.03400000000001</v>
      </c>
      <c r="H89" s="84">
        <v>-24.253</v>
      </c>
      <c r="I89" s="555">
        <v>-276.81</v>
      </c>
      <c r="K89" s="569"/>
      <c r="L89" s="569"/>
      <c r="M89" s="569"/>
      <c r="N89" s="569"/>
    </row>
    <row r="90" spans="1:33" ht="15" customHeight="1">
      <c r="B90" s="457"/>
      <c r="C90" s="317"/>
      <c r="D90" s="1346" t="s">
        <v>242</v>
      </c>
      <c r="E90" s="1347"/>
      <c r="F90" s="6">
        <v>-151.75399999999999</v>
      </c>
      <c r="G90" s="6">
        <v>-115.018</v>
      </c>
      <c r="H90" s="559">
        <v>-29.385000000000002</v>
      </c>
      <c r="I90" s="555">
        <v>-296.15699999999998</v>
      </c>
      <c r="K90" s="569"/>
      <c r="L90" s="569"/>
      <c r="M90" s="569"/>
      <c r="N90" s="569"/>
    </row>
    <row r="91" spans="1:33" ht="15.75" customHeight="1">
      <c r="B91" s="457"/>
      <c r="C91" s="317"/>
      <c r="D91" s="968" t="s">
        <v>27</v>
      </c>
      <c r="E91" s="969"/>
      <c r="F91" s="6">
        <v>0.23100000000000001</v>
      </c>
      <c r="G91" s="6">
        <v>13.984</v>
      </c>
      <c r="H91" s="559">
        <v>5.1319999999999997</v>
      </c>
      <c r="I91" s="555">
        <v>19.347000000000001</v>
      </c>
      <c r="K91" s="569"/>
      <c r="L91" s="569"/>
      <c r="M91" s="569"/>
      <c r="N91" s="569"/>
    </row>
    <row r="92" spans="1:33">
      <c r="B92" s="461">
        <v>11</v>
      </c>
      <c r="C92" s="1345" t="s">
        <v>148</v>
      </c>
      <c r="D92" s="985"/>
      <c r="E92" s="985"/>
      <c r="F92" s="80">
        <v>-643.06299999999999</v>
      </c>
      <c r="G92" s="80">
        <v>-422.00200000000001</v>
      </c>
      <c r="H92" s="84">
        <v>-90.768000000000001</v>
      </c>
      <c r="I92" s="555">
        <v>-1155.8330000000001</v>
      </c>
      <c r="K92" s="569"/>
      <c r="L92" s="569"/>
      <c r="M92" s="569"/>
      <c r="N92" s="569"/>
    </row>
    <row r="93" spans="1:33">
      <c r="B93" s="461">
        <v>12</v>
      </c>
      <c r="C93" s="323" t="s">
        <v>149</v>
      </c>
      <c r="D93" s="82"/>
      <c r="E93" s="82"/>
      <c r="F93" s="80">
        <v>-139.447</v>
      </c>
      <c r="G93" s="80">
        <v>-97.221000000000004</v>
      </c>
      <c r="H93" s="84">
        <v>-13.814</v>
      </c>
      <c r="I93" s="555">
        <v>-250.482</v>
      </c>
      <c r="K93" s="569"/>
      <c r="L93" s="569"/>
      <c r="M93" s="569"/>
      <c r="N93" s="569"/>
    </row>
    <row r="94" spans="1:33">
      <c r="B94" s="461">
        <v>13</v>
      </c>
      <c r="C94" s="1345" t="s">
        <v>150</v>
      </c>
      <c r="D94" s="985"/>
      <c r="E94" s="985"/>
      <c r="F94" s="80">
        <v>-740.32600000000002</v>
      </c>
      <c r="G94" s="80">
        <v>-481.32299999999998</v>
      </c>
      <c r="H94" s="84">
        <v>-90.968999999999994</v>
      </c>
      <c r="I94" s="555">
        <v>-1312.6179999999999</v>
      </c>
      <c r="K94" s="569"/>
      <c r="L94" s="569"/>
      <c r="M94" s="569"/>
      <c r="N94" s="569"/>
    </row>
    <row r="95" spans="1:33">
      <c r="B95" s="457"/>
      <c r="C95" s="317"/>
      <c r="D95" s="971" t="s">
        <v>151</v>
      </c>
      <c r="E95" s="972"/>
      <c r="F95" s="6">
        <v>-428.452</v>
      </c>
      <c r="G95" s="6">
        <v>-317.654</v>
      </c>
      <c r="H95" s="559">
        <v>-78.771000000000001</v>
      </c>
      <c r="I95" s="555">
        <v>-824.87699999999995</v>
      </c>
      <c r="K95" s="569"/>
      <c r="L95" s="569"/>
      <c r="M95" s="569"/>
      <c r="N95" s="569"/>
    </row>
    <row r="96" spans="1:33">
      <c r="B96" s="457"/>
      <c r="C96" s="317"/>
      <c r="D96" s="971" t="s">
        <v>152</v>
      </c>
      <c r="E96" s="972"/>
      <c r="F96" s="6">
        <v>-208.82599999999999</v>
      </c>
      <c r="G96" s="6">
        <v>-58.063000000000002</v>
      </c>
      <c r="H96" s="559">
        <v>-8.8840000000000003</v>
      </c>
      <c r="I96" s="555">
        <v>-275.77300000000002</v>
      </c>
      <c r="K96" s="569"/>
      <c r="L96" s="569"/>
      <c r="M96" s="569"/>
      <c r="N96" s="569"/>
    </row>
    <row r="97" spans="2:14" ht="15" customHeight="1">
      <c r="B97" s="457"/>
      <c r="C97" s="317"/>
      <c r="D97" s="971" t="s">
        <v>243</v>
      </c>
      <c r="E97" s="972"/>
      <c r="F97" s="6">
        <v>-0.36199999999999999</v>
      </c>
      <c r="G97" s="6">
        <v>0</v>
      </c>
      <c r="H97" s="559">
        <v>0</v>
      </c>
      <c r="I97" s="555">
        <v>-0.36199999999999999</v>
      </c>
      <c r="K97" s="569"/>
      <c r="L97" s="569"/>
      <c r="M97" s="569"/>
      <c r="N97" s="569"/>
    </row>
    <row r="98" spans="2:14" ht="15" customHeight="1">
      <c r="B98" s="457"/>
      <c r="C98" s="317"/>
      <c r="D98" s="1346" t="s">
        <v>244</v>
      </c>
      <c r="E98" s="1347"/>
      <c r="F98" s="6">
        <v>-67.117000000000004</v>
      </c>
      <c r="G98" s="6">
        <v>-21.344999999999999</v>
      </c>
      <c r="H98" s="559">
        <v>-0.57899999999999996</v>
      </c>
      <c r="I98" s="555">
        <v>-89.040999999999997</v>
      </c>
      <c r="K98" s="569"/>
      <c r="L98" s="569"/>
      <c r="M98" s="569"/>
      <c r="N98" s="569"/>
    </row>
    <row r="99" spans="2:14">
      <c r="B99" s="457"/>
      <c r="C99" s="317"/>
      <c r="D99" s="971" t="s">
        <v>154</v>
      </c>
      <c r="E99" s="972"/>
      <c r="F99" s="6">
        <v>-4.0490000000000004</v>
      </c>
      <c r="G99" s="6">
        <v>-20.75</v>
      </c>
      <c r="H99" s="559">
        <v>0</v>
      </c>
      <c r="I99" s="555">
        <v>-24.798999999999999</v>
      </c>
      <c r="K99" s="569"/>
      <c r="L99" s="569"/>
      <c r="M99" s="569"/>
      <c r="N99" s="569"/>
    </row>
    <row r="100" spans="2:14">
      <c r="B100" s="457"/>
      <c r="C100" s="317"/>
      <c r="D100" s="971" t="s">
        <v>84</v>
      </c>
      <c r="E100" s="972"/>
      <c r="F100" s="6">
        <v>-31.32</v>
      </c>
      <c r="G100" s="6">
        <v>-61.15</v>
      </c>
      <c r="H100" s="559">
        <v>-2.61</v>
      </c>
      <c r="I100" s="555">
        <v>-95.08</v>
      </c>
      <c r="K100" s="569"/>
      <c r="L100" s="569"/>
      <c r="M100" s="569"/>
      <c r="N100" s="569"/>
    </row>
    <row r="101" spans="2:14">
      <c r="B101" s="457"/>
      <c r="C101" s="317"/>
      <c r="D101" s="981" t="s">
        <v>85</v>
      </c>
      <c r="E101" s="982"/>
      <c r="F101" s="6">
        <v>-0.2</v>
      </c>
      <c r="G101" s="6">
        <v>-2.3610000000000002</v>
      </c>
      <c r="H101" s="559">
        <v>-0.125</v>
      </c>
      <c r="I101" s="555">
        <v>-2.6859999999999999</v>
      </c>
      <c r="K101" s="569"/>
      <c r="L101" s="569"/>
      <c r="M101" s="569"/>
      <c r="N101" s="569"/>
    </row>
    <row r="102" spans="2:14" ht="15.75" thickBot="1">
      <c r="B102" s="546">
        <v>14</v>
      </c>
      <c r="C102" s="1359" t="s">
        <v>245</v>
      </c>
      <c r="D102" s="1002"/>
      <c r="E102" s="1002"/>
      <c r="F102" s="334">
        <v>1336.451</v>
      </c>
      <c r="G102" s="334">
        <v>271.97800000000001</v>
      </c>
      <c r="H102" s="562">
        <v>-85.325999999999993</v>
      </c>
      <c r="I102" s="556">
        <v>1523.1030000000001</v>
      </c>
      <c r="K102" s="569"/>
      <c r="L102" s="569"/>
      <c r="M102" s="569"/>
      <c r="N102" s="569"/>
    </row>
    <row r="103" spans="2:14" ht="15.75" thickBot="1">
      <c r="B103" s="470">
        <v>15</v>
      </c>
      <c r="C103" s="1355" t="s">
        <v>28</v>
      </c>
      <c r="D103" s="1356"/>
      <c r="E103" s="1356"/>
      <c r="F103" s="431">
        <v>0</v>
      </c>
      <c r="G103" s="431">
        <v>-10.888</v>
      </c>
      <c r="H103" s="448">
        <v>0</v>
      </c>
      <c r="I103" s="557">
        <v>-10.888</v>
      </c>
      <c r="K103" s="569"/>
      <c r="L103" s="569"/>
      <c r="M103" s="569"/>
      <c r="N103" s="569"/>
    </row>
    <row r="104" spans="2:14" ht="15.75" thickBot="1">
      <c r="B104" s="547">
        <v>16</v>
      </c>
      <c r="C104" s="1357" t="s">
        <v>246</v>
      </c>
      <c r="D104" s="1358"/>
      <c r="E104" s="1358"/>
      <c r="F104" s="12">
        <v>1336.451</v>
      </c>
      <c r="G104" s="12">
        <v>261.08999999999997</v>
      </c>
      <c r="H104" s="563">
        <v>-85.325999999999993</v>
      </c>
      <c r="I104" s="564">
        <v>1512.2149999999999</v>
      </c>
      <c r="K104" s="569"/>
      <c r="L104" s="569"/>
      <c r="M104" s="569"/>
      <c r="N104" s="569"/>
    </row>
  </sheetData>
  <mergeCells count="60">
    <mergeCell ref="B2:I2"/>
    <mergeCell ref="H3:I3"/>
    <mergeCell ref="C4:E4"/>
    <mergeCell ref="C5:E5"/>
    <mergeCell ref="D6:E6"/>
    <mergeCell ref="D9:E9"/>
    <mergeCell ref="D13:E13"/>
    <mergeCell ref="D14:E14"/>
    <mergeCell ref="D20:E20"/>
    <mergeCell ref="D23:E23"/>
    <mergeCell ref="D27:E27"/>
    <mergeCell ref="C28:E28"/>
    <mergeCell ref="D29:E29"/>
    <mergeCell ref="D32:E32"/>
    <mergeCell ref="D35:E35"/>
    <mergeCell ref="D36:E36"/>
    <mergeCell ref="D43:E43"/>
    <mergeCell ref="D46:E46"/>
    <mergeCell ref="C52:E52"/>
    <mergeCell ref="D54:E54"/>
    <mergeCell ref="D55:E55"/>
    <mergeCell ref="C56:E56"/>
    <mergeCell ref="D57:E57"/>
    <mergeCell ref="D60:E60"/>
    <mergeCell ref="D63:E63"/>
    <mergeCell ref="D64:E64"/>
    <mergeCell ref="C65:E65"/>
    <mergeCell ref="D66:E66"/>
    <mergeCell ref="C68:E68"/>
    <mergeCell ref="D69:E69"/>
    <mergeCell ref="D70:E70"/>
    <mergeCell ref="D71:E71"/>
    <mergeCell ref="C72:E72"/>
    <mergeCell ref="D73:E73"/>
    <mergeCell ref="D74:E74"/>
    <mergeCell ref="D75:E75"/>
    <mergeCell ref="D76:E76"/>
    <mergeCell ref="D77:E77"/>
    <mergeCell ref="D78:E78"/>
    <mergeCell ref="D79:E79"/>
    <mergeCell ref="D80:E80"/>
    <mergeCell ref="C81:E81"/>
    <mergeCell ref="D98:E98"/>
    <mergeCell ref="D99:E99"/>
    <mergeCell ref="D82:E82"/>
    <mergeCell ref="D85:E85"/>
    <mergeCell ref="C89:E89"/>
    <mergeCell ref="D90:E90"/>
    <mergeCell ref="D91:E91"/>
    <mergeCell ref="C92:E92"/>
    <mergeCell ref="C88:E88"/>
    <mergeCell ref="C94:E94"/>
    <mergeCell ref="D95:E95"/>
    <mergeCell ref="D96:E96"/>
    <mergeCell ref="D97:E97"/>
    <mergeCell ref="D100:E100"/>
    <mergeCell ref="D101:E101"/>
    <mergeCell ref="C102:E102"/>
    <mergeCell ref="C103:E103"/>
    <mergeCell ref="C104:E104"/>
  </mergeCells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opLeftCell="A28" workbookViewId="0">
      <selection activeCell="A64" sqref="A64:XFD64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4" s="478" customFormat="1">
      <c r="A1" s="475"/>
      <c r="B1" s="476"/>
      <c r="C1" s="476"/>
      <c r="D1" s="476"/>
      <c r="E1" s="476"/>
      <c r="F1" s="477"/>
      <c r="G1" s="477"/>
    </row>
    <row r="2" spans="1:14" s="478" customFormat="1">
      <c r="A2" s="475"/>
      <c r="B2" s="1273" t="s">
        <v>259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26.25" customHeight="1" thickBot="1">
      <c r="B4" s="355" t="s">
        <v>177</v>
      </c>
      <c r="C4" s="1341" t="s">
        <v>89</v>
      </c>
      <c r="D4" s="1188"/>
      <c r="E4" s="1188"/>
      <c r="F4" s="69" t="s">
        <v>91</v>
      </c>
      <c r="G4" s="69" t="s">
        <v>92</v>
      </c>
      <c r="H4" s="70" t="s">
        <v>93</v>
      </c>
      <c r="I4" s="71" t="s">
        <v>94</v>
      </c>
      <c r="J4" s="538"/>
    </row>
    <row r="5" spans="1:14" ht="15" customHeight="1">
      <c r="B5" s="455">
        <v>1</v>
      </c>
      <c r="C5" s="1342" t="s">
        <v>53</v>
      </c>
      <c r="D5" s="1005"/>
      <c r="E5" s="1005"/>
      <c r="F5" s="142">
        <v>6725.2929999999997</v>
      </c>
      <c r="G5" s="142">
        <v>2860.4250000000002</v>
      </c>
      <c r="H5" s="558">
        <v>386.61799999999999</v>
      </c>
      <c r="I5" s="555">
        <v>9972.3359999999993</v>
      </c>
      <c r="J5" s="539"/>
      <c r="K5" s="569"/>
      <c r="L5" s="569"/>
      <c r="M5" s="569"/>
      <c r="N5" s="569"/>
    </row>
    <row r="6" spans="1:14" ht="15" customHeight="1">
      <c r="B6" s="457"/>
      <c r="C6" s="317"/>
      <c r="D6" s="971" t="s">
        <v>98</v>
      </c>
      <c r="E6" s="972"/>
      <c r="F6" s="6">
        <v>2633.2719999999999</v>
      </c>
      <c r="G6" s="6">
        <v>1324.634</v>
      </c>
      <c r="H6" s="559">
        <v>171.66200000000001</v>
      </c>
      <c r="I6" s="555">
        <v>4129.5680000000002</v>
      </c>
      <c r="J6" s="538"/>
      <c r="K6" s="569"/>
      <c r="L6" s="569"/>
      <c r="M6" s="569"/>
      <c r="N6" s="569"/>
    </row>
    <row r="7" spans="1:14" ht="15" customHeight="1">
      <c r="B7" s="458"/>
      <c r="C7" s="318"/>
      <c r="D7" s="20"/>
      <c r="E7" s="21" t="s">
        <v>99</v>
      </c>
      <c r="F7" s="6">
        <v>2604.4490000000001</v>
      </c>
      <c r="G7" s="6">
        <v>1311.297</v>
      </c>
      <c r="H7" s="559">
        <v>171.66200000000001</v>
      </c>
      <c r="I7" s="555">
        <v>4087.4079999999999</v>
      </c>
      <c r="J7" s="538"/>
      <c r="K7" s="569"/>
      <c r="L7" s="569"/>
      <c r="M7" s="569"/>
      <c r="N7" s="569"/>
    </row>
    <row r="8" spans="1:14" ht="15" customHeight="1">
      <c r="B8" s="458"/>
      <c r="C8" s="318"/>
      <c r="D8" s="20"/>
      <c r="E8" s="21" t="s">
        <v>100</v>
      </c>
      <c r="F8" s="6">
        <v>28.823</v>
      </c>
      <c r="G8" s="6">
        <v>13.337</v>
      </c>
      <c r="H8" s="559">
        <v>0</v>
      </c>
      <c r="I8" s="555">
        <v>42.16</v>
      </c>
      <c r="J8" s="538"/>
      <c r="K8" s="569"/>
      <c r="L8" s="569"/>
      <c r="M8" s="569"/>
      <c r="N8" s="569"/>
    </row>
    <row r="9" spans="1:14" ht="15" customHeight="1">
      <c r="B9" s="457"/>
      <c r="C9" s="317"/>
      <c r="D9" s="971" t="s">
        <v>101</v>
      </c>
      <c r="E9" s="972"/>
      <c r="F9" s="6">
        <v>378.41</v>
      </c>
      <c r="G9" s="6">
        <v>193.37299999999999</v>
      </c>
      <c r="H9" s="559">
        <v>21.521999999999998</v>
      </c>
      <c r="I9" s="555">
        <v>593.30499999999995</v>
      </c>
      <c r="J9" s="538"/>
      <c r="K9" s="569"/>
      <c r="L9" s="569"/>
      <c r="M9" s="569"/>
      <c r="N9" s="569"/>
    </row>
    <row r="10" spans="1:14" ht="15" customHeight="1">
      <c r="B10" s="458"/>
      <c r="C10" s="318"/>
      <c r="D10" s="20"/>
      <c r="E10" s="20" t="s">
        <v>102</v>
      </c>
      <c r="F10" s="6">
        <v>361.40899999999999</v>
      </c>
      <c r="G10" s="6">
        <v>187.19300000000001</v>
      </c>
      <c r="H10" s="559">
        <v>21.521999999999998</v>
      </c>
      <c r="I10" s="555">
        <v>570.12400000000002</v>
      </c>
      <c r="J10" s="538"/>
      <c r="K10" s="569"/>
      <c r="L10" s="569"/>
      <c r="M10" s="569"/>
      <c r="N10" s="569"/>
    </row>
    <row r="11" spans="1:14" ht="15" customHeight="1">
      <c r="B11" s="458"/>
      <c r="C11" s="318"/>
      <c r="D11" s="20"/>
      <c r="E11" s="20" t="s">
        <v>103</v>
      </c>
      <c r="F11" s="6">
        <v>14.693</v>
      </c>
      <c r="G11" s="6">
        <v>6.18</v>
      </c>
      <c r="H11" s="559">
        <v>0</v>
      </c>
      <c r="I11" s="555">
        <v>20.873000000000001</v>
      </c>
      <c r="J11" s="538"/>
      <c r="K11" s="569"/>
      <c r="L11" s="569"/>
      <c r="M11" s="569"/>
      <c r="N11" s="569"/>
    </row>
    <row r="12" spans="1:14" ht="15" customHeight="1">
      <c r="B12" s="458"/>
      <c r="C12" s="318"/>
      <c r="D12" s="21"/>
      <c r="E12" s="20" t="s">
        <v>45</v>
      </c>
      <c r="F12" s="6">
        <v>2.3079999999999998</v>
      </c>
      <c r="G12" s="6">
        <v>0</v>
      </c>
      <c r="H12" s="559">
        <v>0</v>
      </c>
      <c r="I12" s="555">
        <v>2.3079999999999998</v>
      </c>
      <c r="J12" s="538"/>
      <c r="K12" s="569"/>
      <c r="L12" s="569"/>
      <c r="M12" s="569"/>
      <c r="N12" s="569"/>
    </row>
    <row r="13" spans="1:14" ht="15" customHeight="1">
      <c r="B13" s="459"/>
      <c r="C13" s="320"/>
      <c r="D13" s="968" t="s">
        <v>214</v>
      </c>
      <c r="E13" s="969"/>
      <c r="F13" s="6">
        <v>3.1880000000000002</v>
      </c>
      <c r="G13" s="6">
        <v>0.31900000000000001</v>
      </c>
      <c r="H13" s="559">
        <v>0.69899999999999995</v>
      </c>
      <c r="I13" s="555">
        <v>4.2060000000000004</v>
      </c>
      <c r="J13" s="538"/>
      <c r="K13" s="569"/>
      <c r="L13" s="569"/>
      <c r="M13" s="569"/>
      <c r="N13" s="569"/>
    </row>
    <row r="14" spans="1:14" ht="15" customHeight="1">
      <c r="B14" s="457"/>
      <c r="C14" s="317"/>
      <c r="D14" s="971" t="s">
        <v>105</v>
      </c>
      <c r="E14" s="972"/>
      <c r="F14" s="6">
        <v>435.29300000000001</v>
      </c>
      <c r="G14" s="6">
        <v>202.154</v>
      </c>
      <c r="H14" s="559">
        <v>20.414999999999999</v>
      </c>
      <c r="I14" s="555">
        <v>657.86199999999997</v>
      </c>
      <c r="J14" s="538"/>
      <c r="K14" s="569"/>
      <c r="L14" s="569"/>
      <c r="M14" s="569"/>
      <c r="N14" s="569"/>
    </row>
    <row r="15" spans="1:14" ht="15" customHeight="1">
      <c r="B15" s="458"/>
      <c r="C15" s="318"/>
      <c r="D15" s="20"/>
      <c r="E15" s="20" t="s">
        <v>106</v>
      </c>
      <c r="F15" s="6">
        <v>296.89400000000001</v>
      </c>
      <c r="G15" s="6">
        <v>108.431</v>
      </c>
      <c r="H15" s="559">
        <v>19.41</v>
      </c>
      <c r="I15" s="555">
        <v>424.73500000000001</v>
      </c>
      <c r="J15" s="538"/>
      <c r="K15" s="569"/>
      <c r="L15" s="569"/>
      <c r="M15" s="569"/>
      <c r="N15" s="569"/>
    </row>
    <row r="16" spans="1:14" ht="15" customHeight="1">
      <c r="B16" s="458"/>
      <c r="C16" s="318"/>
      <c r="D16" s="20"/>
      <c r="E16" s="20" t="s">
        <v>107</v>
      </c>
      <c r="F16" s="6">
        <v>133.71199999999999</v>
      </c>
      <c r="G16" s="6">
        <v>83.331000000000003</v>
      </c>
      <c r="H16" s="559">
        <v>0.317</v>
      </c>
      <c r="I16" s="555">
        <v>217.36</v>
      </c>
      <c r="J16" s="538"/>
      <c r="K16" s="569"/>
      <c r="L16" s="569"/>
      <c r="M16" s="569"/>
      <c r="N16" s="569"/>
    </row>
    <row r="17" spans="2:14" ht="15" customHeight="1">
      <c r="B17" s="458"/>
      <c r="C17" s="318"/>
      <c r="D17" s="20"/>
      <c r="E17" s="20" t="s">
        <v>108</v>
      </c>
      <c r="F17" s="6">
        <v>3.78</v>
      </c>
      <c r="G17" s="6">
        <v>0</v>
      </c>
      <c r="H17" s="559">
        <v>0</v>
      </c>
      <c r="I17" s="555">
        <v>3.78</v>
      </c>
      <c r="J17" s="538"/>
      <c r="K17" s="569"/>
      <c r="L17" s="569"/>
      <c r="M17" s="569"/>
      <c r="N17" s="569"/>
    </row>
    <row r="18" spans="2:14" ht="15" customHeight="1">
      <c r="B18" s="458"/>
      <c r="C18" s="318"/>
      <c r="D18" s="20"/>
      <c r="E18" s="20" t="s">
        <v>109</v>
      </c>
      <c r="F18" s="6">
        <v>0.22800000000000001</v>
      </c>
      <c r="G18" s="6">
        <v>0.16600000000000001</v>
      </c>
      <c r="H18" s="559">
        <v>0</v>
      </c>
      <c r="I18" s="555">
        <v>0.39400000000000002</v>
      </c>
      <c r="J18" s="538"/>
      <c r="K18" s="569"/>
      <c r="L18" s="569"/>
      <c r="M18" s="569"/>
      <c r="N18" s="569"/>
    </row>
    <row r="19" spans="2:14" ht="15" customHeight="1">
      <c r="B19" s="458"/>
      <c r="C19" s="318"/>
      <c r="D19" s="20"/>
      <c r="E19" s="543" t="s">
        <v>110</v>
      </c>
      <c r="F19" s="6">
        <v>0.67900000000000005</v>
      </c>
      <c r="G19" s="6">
        <v>10.226000000000001</v>
      </c>
      <c r="H19" s="559">
        <v>0.68799999999999994</v>
      </c>
      <c r="I19" s="555">
        <v>11.593</v>
      </c>
      <c r="J19" s="538"/>
      <c r="K19" s="569"/>
      <c r="L19" s="569"/>
      <c r="M19" s="569"/>
      <c r="N19" s="569"/>
    </row>
    <row r="20" spans="2:14" ht="15" customHeight="1">
      <c r="B20" s="457"/>
      <c r="C20" s="318"/>
      <c r="D20" s="971" t="s">
        <v>111</v>
      </c>
      <c r="E20" s="972"/>
      <c r="F20" s="6">
        <v>3029.5740000000001</v>
      </c>
      <c r="G20" s="6">
        <v>1080.211</v>
      </c>
      <c r="H20" s="559">
        <v>163.179</v>
      </c>
      <c r="I20" s="555">
        <v>4272.9639999999999</v>
      </c>
      <c r="J20" s="538"/>
      <c r="K20" s="569"/>
      <c r="L20" s="569"/>
      <c r="M20" s="569"/>
      <c r="N20" s="569"/>
    </row>
    <row r="21" spans="2:14" ht="15" customHeight="1">
      <c r="B21" s="458"/>
      <c r="C21" s="318"/>
      <c r="D21" s="20"/>
      <c r="E21" s="21" t="s">
        <v>112</v>
      </c>
      <c r="F21" s="6">
        <v>7.7859999999999996</v>
      </c>
      <c r="G21" s="6">
        <v>89.271000000000001</v>
      </c>
      <c r="H21" s="559">
        <v>1.661</v>
      </c>
      <c r="I21" s="555">
        <v>98.718000000000004</v>
      </c>
      <c r="J21" s="538"/>
      <c r="K21" s="569"/>
      <c r="L21" s="569"/>
      <c r="M21" s="569"/>
      <c r="N21" s="569"/>
    </row>
    <row r="22" spans="2:14" ht="15" customHeight="1">
      <c r="B22" s="458"/>
      <c r="C22" s="318"/>
      <c r="D22" s="20"/>
      <c r="E22" s="548" t="s">
        <v>215</v>
      </c>
      <c r="F22" s="6">
        <v>3021.788</v>
      </c>
      <c r="G22" s="6">
        <v>990.94</v>
      </c>
      <c r="H22" s="559">
        <v>161.518</v>
      </c>
      <c r="I22" s="555">
        <v>4174.2460000000001</v>
      </c>
      <c r="J22" s="538"/>
      <c r="K22" s="569"/>
      <c r="L22" s="569"/>
      <c r="M22" s="569"/>
      <c r="N22" s="569"/>
    </row>
    <row r="23" spans="2:14" ht="15" customHeight="1">
      <c r="B23" s="457"/>
      <c r="C23" s="318"/>
      <c r="D23" s="971" t="s">
        <v>114</v>
      </c>
      <c r="E23" s="972"/>
      <c r="F23" s="6">
        <v>35.381999999999998</v>
      </c>
      <c r="G23" s="6">
        <v>24.289000000000001</v>
      </c>
      <c r="H23" s="559">
        <v>0.06</v>
      </c>
      <c r="I23" s="555">
        <v>59.731000000000002</v>
      </c>
      <c r="J23" s="538"/>
      <c r="K23" s="569"/>
      <c r="L23" s="569"/>
      <c r="M23" s="569"/>
      <c r="N23" s="569"/>
    </row>
    <row r="24" spans="2:14" ht="15" customHeight="1">
      <c r="B24" s="458"/>
      <c r="C24" s="318"/>
      <c r="D24" s="20"/>
      <c r="E24" s="549" t="s">
        <v>216</v>
      </c>
      <c r="F24" s="6">
        <v>2.0310000000000001</v>
      </c>
      <c r="G24" s="6">
        <v>20.606000000000002</v>
      </c>
      <c r="H24" s="559">
        <v>0</v>
      </c>
      <c r="I24" s="555">
        <v>22.637</v>
      </c>
      <c r="J24" s="538"/>
      <c r="K24" s="569"/>
      <c r="L24" s="569"/>
      <c r="M24" s="569"/>
      <c r="N24" s="569"/>
    </row>
    <row r="25" spans="2:14" ht="15" customHeight="1">
      <c r="B25" s="458"/>
      <c r="C25" s="318"/>
      <c r="D25" s="20"/>
      <c r="E25" s="549" t="s">
        <v>217</v>
      </c>
      <c r="F25" s="6">
        <v>0</v>
      </c>
      <c r="G25" s="6">
        <v>2.7269999999999999</v>
      </c>
      <c r="H25" s="559">
        <v>0</v>
      </c>
      <c r="I25" s="555">
        <v>2.7269999999999999</v>
      </c>
      <c r="J25" s="538"/>
      <c r="K25" s="569"/>
      <c r="L25" s="569"/>
      <c r="M25" s="569"/>
      <c r="N25" s="569"/>
    </row>
    <row r="26" spans="2:14" ht="15" customHeight="1">
      <c r="B26" s="458"/>
      <c r="C26" s="318"/>
      <c r="D26" s="20"/>
      <c r="E26" s="549" t="s">
        <v>219</v>
      </c>
      <c r="F26" s="6">
        <v>33.200000000000003</v>
      </c>
      <c r="G26" s="6">
        <v>0.38700000000000001</v>
      </c>
      <c r="H26" s="559">
        <v>0.06</v>
      </c>
      <c r="I26" s="555">
        <v>33.646999999999998</v>
      </c>
      <c r="J26" s="538"/>
      <c r="K26" s="569"/>
      <c r="L26" s="569"/>
      <c r="M26" s="569"/>
      <c r="N26" s="569"/>
    </row>
    <row r="27" spans="2:14" ht="15" customHeight="1">
      <c r="B27" s="458"/>
      <c r="C27" s="318"/>
      <c r="D27" s="20"/>
      <c r="E27" s="570" t="s">
        <v>220</v>
      </c>
      <c r="F27" s="6">
        <v>0.151</v>
      </c>
      <c r="G27" s="6">
        <v>0.56899999999999995</v>
      </c>
      <c r="H27" s="559">
        <v>0</v>
      </c>
      <c r="I27" s="555">
        <v>0.72</v>
      </c>
      <c r="J27" s="538"/>
      <c r="K27" s="569"/>
      <c r="L27" s="569"/>
      <c r="M27" s="569"/>
      <c r="N27" s="569"/>
    </row>
    <row r="28" spans="2:14" ht="15" customHeight="1">
      <c r="B28" s="458"/>
      <c r="C28" s="318"/>
      <c r="D28" s="1343" t="s">
        <v>119</v>
      </c>
      <c r="E28" s="1344"/>
      <c r="F28" s="6">
        <v>210.17400000000001</v>
      </c>
      <c r="G28" s="6">
        <v>35.445</v>
      </c>
      <c r="H28" s="559">
        <v>9.0809999999999995</v>
      </c>
      <c r="I28" s="555">
        <v>254.7</v>
      </c>
      <c r="J28" s="538"/>
      <c r="K28" s="569"/>
      <c r="L28" s="569"/>
      <c r="M28" s="569"/>
      <c r="N28" s="569"/>
    </row>
    <row r="29" spans="2:14" ht="15" customHeight="1">
      <c r="B29" s="461">
        <v>2</v>
      </c>
      <c r="C29" s="1345" t="s">
        <v>120</v>
      </c>
      <c r="D29" s="985"/>
      <c r="E29" s="985"/>
      <c r="F29" s="80">
        <v>-1512.8689999999999</v>
      </c>
      <c r="G29" s="80">
        <v>-817.13199999999995</v>
      </c>
      <c r="H29" s="84">
        <v>-90.495999999999995</v>
      </c>
      <c r="I29" s="555">
        <v>-2420.4969999999998</v>
      </c>
      <c r="J29" s="538"/>
      <c r="K29" s="569"/>
      <c r="L29" s="569"/>
      <c r="M29" s="569"/>
      <c r="N29" s="569"/>
    </row>
    <row r="30" spans="2:14" ht="15" customHeight="1">
      <c r="B30" s="457"/>
      <c r="C30" s="317"/>
      <c r="D30" s="971" t="s">
        <v>98</v>
      </c>
      <c r="E30" s="972"/>
      <c r="F30" s="6">
        <v>-138.792</v>
      </c>
      <c r="G30" s="6">
        <v>-105.589</v>
      </c>
      <c r="H30" s="559">
        <v>-10.247</v>
      </c>
      <c r="I30" s="555">
        <v>-254.62799999999999</v>
      </c>
      <c r="J30" s="538"/>
      <c r="K30" s="569"/>
      <c r="L30" s="569"/>
      <c r="M30" s="569"/>
      <c r="N30" s="569"/>
    </row>
    <row r="31" spans="2:14" ht="15" customHeight="1">
      <c r="B31" s="458"/>
      <c r="C31" s="318"/>
      <c r="D31" s="20"/>
      <c r="E31" s="21" t="s">
        <v>99</v>
      </c>
      <c r="F31" s="6">
        <v>-136.43600000000001</v>
      </c>
      <c r="G31" s="6">
        <v>-96.418999999999997</v>
      </c>
      <c r="H31" s="559">
        <v>-10.246</v>
      </c>
      <c r="I31" s="555">
        <v>-243.101</v>
      </c>
      <c r="J31" s="538"/>
      <c r="K31" s="569"/>
      <c r="L31" s="569"/>
      <c r="M31" s="569"/>
      <c r="N31" s="569"/>
    </row>
    <row r="32" spans="2:14" ht="15" customHeight="1">
      <c r="B32" s="458"/>
      <c r="C32" s="318"/>
      <c r="D32" s="20"/>
      <c r="E32" s="21" t="s">
        <v>100</v>
      </c>
      <c r="F32" s="6">
        <v>-2.3559999999999999</v>
      </c>
      <c r="G32" s="6">
        <v>-9.17</v>
      </c>
      <c r="H32" s="559">
        <v>-1E-3</v>
      </c>
      <c r="I32" s="555">
        <v>-11.526999999999999</v>
      </c>
      <c r="J32" s="538"/>
      <c r="K32" s="569"/>
      <c r="L32" s="569"/>
      <c r="M32" s="569"/>
      <c r="N32" s="569"/>
    </row>
    <row r="33" spans="2:14" ht="15" customHeight="1">
      <c r="B33" s="457"/>
      <c r="C33" s="317"/>
      <c r="D33" s="971" t="s">
        <v>101</v>
      </c>
      <c r="E33" s="972"/>
      <c r="F33" s="6">
        <v>-8.9440000000000008</v>
      </c>
      <c r="G33" s="6">
        <v>-4.2709999999999999</v>
      </c>
      <c r="H33" s="559">
        <v>-3.9E-2</v>
      </c>
      <c r="I33" s="555">
        <v>-13.254</v>
      </c>
      <c r="J33" s="538"/>
      <c r="K33" s="569"/>
      <c r="L33" s="569"/>
      <c r="M33" s="569"/>
      <c r="N33" s="569"/>
    </row>
    <row r="34" spans="2:14" ht="15" customHeight="1">
      <c r="B34" s="458"/>
      <c r="C34" s="318"/>
      <c r="D34" s="20"/>
      <c r="E34" s="20" t="s">
        <v>102</v>
      </c>
      <c r="F34" s="6">
        <v>-8.9359999999999999</v>
      </c>
      <c r="G34" s="6">
        <v>-4.2670000000000003</v>
      </c>
      <c r="H34" s="559">
        <v>-3.9E-2</v>
      </c>
      <c r="I34" s="555">
        <v>-13.242000000000001</v>
      </c>
      <c r="J34" s="538"/>
      <c r="K34" s="569"/>
      <c r="L34" s="569"/>
      <c r="M34" s="569"/>
      <c r="N34" s="569"/>
    </row>
    <row r="35" spans="2:14" ht="15" customHeight="1">
      <c r="B35" s="551"/>
      <c r="C35" s="552"/>
      <c r="D35" s="544"/>
      <c r="E35" s="544" t="s">
        <v>103</v>
      </c>
      <c r="F35" s="327">
        <v>-8.0000000000000002E-3</v>
      </c>
      <c r="G35" s="327">
        <v>-4.0000000000000001E-3</v>
      </c>
      <c r="H35" s="560">
        <v>0</v>
      </c>
      <c r="I35" s="555">
        <v>-1.2E-2</v>
      </c>
      <c r="J35" s="538"/>
      <c r="K35" s="569"/>
      <c r="L35" s="569"/>
      <c r="M35" s="569"/>
      <c r="N35" s="569"/>
    </row>
    <row r="36" spans="2:14" ht="15" customHeight="1">
      <c r="B36" s="459"/>
      <c r="C36" s="320"/>
      <c r="D36" s="968" t="s">
        <v>214</v>
      </c>
      <c r="E36" s="969"/>
      <c r="F36" s="6">
        <v>-13.747</v>
      </c>
      <c r="G36" s="6">
        <v>-12.122999999999999</v>
      </c>
      <c r="H36" s="559">
        <v>-1.0009999999999999</v>
      </c>
      <c r="I36" s="555">
        <v>-26.870999999999999</v>
      </c>
      <c r="J36" s="538"/>
      <c r="K36" s="569"/>
      <c r="L36" s="569"/>
      <c r="M36" s="569"/>
      <c r="N36" s="569"/>
    </row>
    <row r="37" spans="2:14" ht="15" customHeight="1">
      <c r="B37" s="457"/>
      <c r="C37" s="317"/>
      <c r="D37" s="971" t="s">
        <v>105</v>
      </c>
      <c r="E37" s="972"/>
      <c r="F37" s="6">
        <v>-227.50399999999999</v>
      </c>
      <c r="G37" s="6">
        <v>-120.31</v>
      </c>
      <c r="H37" s="559">
        <v>-30.001000000000001</v>
      </c>
      <c r="I37" s="555">
        <v>-377.815</v>
      </c>
      <c r="J37" s="538"/>
      <c r="K37" s="569"/>
      <c r="L37" s="569"/>
      <c r="M37" s="569"/>
      <c r="N37" s="569"/>
    </row>
    <row r="38" spans="2:14" ht="15" customHeight="1">
      <c r="B38" s="551"/>
      <c r="C38" s="552"/>
      <c r="D38" s="544"/>
      <c r="E38" s="544" t="s">
        <v>106</v>
      </c>
      <c r="F38" s="327">
        <v>-1.042</v>
      </c>
      <c r="G38" s="327">
        <v>-0.309</v>
      </c>
      <c r="H38" s="560">
        <v>-7.8E-2</v>
      </c>
      <c r="I38" s="555">
        <v>-1.429</v>
      </c>
      <c r="J38" s="538"/>
      <c r="K38" s="569"/>
      <c r="L38" s="569"/>
      <c r="M38" s="569"/>
      <c r="N38" s="569"/>
    </row>
    <row r="39" spans="2:14" ht="15" customHeight="1">
      <c r="B39" s="458"/>
      <c r="C39" s="318"/>
      <c r="D39" s="20"/>
      <c r="E39" s="20" t="s">
        <v>107</v>
      </c>
      <c r="F39" s="462">
        <v>-171.429</v>
      </c>
      <c r="G39" s="462">
        <v>-40.328000000000003</v>
      </c>
      <c r="H39" s="561">
        <v>-3.9049999999999998</v>
      </c>
      <c r="I39" s="555">
        <v>-215.66200000000001</v>
      </c>
      <c r="J39" s="538"/>
      <c r="K39" s="569"/>
      <c r="L39" s="569"/>
      <c r="M39" s="569"/>
      <c r="N39" s="569"/>
    </row>
    <row r="40" spans="2:14" ht="15" customHeight="1">
      <c r="B40" s="458"/>
      <c r="C40" s="318"/>
      <c r="D40" s="20"/>
      <c r="E40" s="20" t="s">
        <v>108</v>
      </c>
      <c r="F40" s="6">
        <v>-0.24199999999999999</v>
      </c>
      <c r="G40" s="6">
        <v>-0.33800000000000002</v>
      </c>
      <c r="H40" s="559">
        <v>-1.2E-2</v>
      </c>
      <c r="I40" s="555">
        <v>-0.59199999999999997</v>
      </c>
      <c r="J40" s="538"/>
      <c r="K40" s="569"/>
      <c r="L40" s="569"/>
      <c r="M40" s="569"/>
      <c r="N40" s="569"/>
    </row>
    <row r="41" spans="2:14" ht="15" customHeight="1">
      <c r="B41" s="458"/>
      <c r="C41" s="318"/>
      <c r="D41" s="20"/>
      <c r="E41" s="20" t="s">
        <v>109</v>
      </c>
      <c r="F41" s="6">
        <v>-23.213999999999999</v>
      </c>
      <c r="G41" s="6">
        <v>-34.981000000000002</v>
      </c>
      <c r="H41" s="559">
        <v>-4.5140000000000002</v>
      </c>
      <c r="I41" s="555">
        <v>-62.709000000000003</v>
      </c>
      <c r="J41" s="538"/>
      <c r="K41" s="569"/>
      <c r="L41" s="569"/>
      <c r="M41" s="569"/>
      <c r="N41" s="569"/>
    </row>
    <row r="42" spans="2:14" ht="15" customHeight="1">
      <c r="B42" s="458"/>
      <c r="C42" s="318"/>
      <c r="D42" s="20"/>
      <c r="E42" s="20" t="s">
        <v>46</v>
      </c>
      <c r="F42" s="6">
        <v>-28.952999999999999</v>
      </c>
      <c r="G42" s="6">
        <v>-19.021000000000001</v>
      </c>
      <c r="H42" s="559">
        <v>-8.0830000000000002</v>
      </c>
      <c r="I42" s="555">
        <v>-56.057000000000002</v>
      </c>
      <c r="J42" s="538"/>
      <c r="K42" s="569"/>
      <c r="L42" s="569"/>
      <c r="M42" s="569"/>
      <c r="N42" s="569"/>
    </row>
    <row r="43" spans="2:14" ht="15" customHeight="1">
      <c r="B43" s="458"/>
      <c r="C43" s="318"/>
      <c r="D43" s="20"/>
      <c r="E43" s="543" t="s">
        <v>110</v>
      </c>
      <c r="F43" s="6">
        <v>-2.6240000000000001</v>
      </c>
      <c r="G43" s="6">
        <v>-25.332999999999998</v>
      </c>
      <c r="H43" s="559">
        <v>-13.409000000000001</v>
      </c>
      <c r="I43" s="555">
        <v>-41.366</v>
      </c>
      <c r="J43" s="538"/>
      <c r="K43" s="569"/>
      <c r="L43" s="569"/>
      <c r="M43" s="569"/>
      <c r="N43" s="569"/>
    </row>
    <row r="44" spans="2:14" ht="15" customHeight="1">
      <c r="B44" s="457"/>
      <c r="C44" s="318"/>
      <c r="D44" s="971" t="s">
        <v>111</v>
      </c>
      <c r="E44" s="972"/>
      <c r="F44" s="6">
        <v>-966.31799999999998</v>
      </c>
      <c r="G44" s="6">
        <v>-386.32799999999997</v>
      </c>
      <c r="H44" s="559">
        <v>-44.347000000000001</v>
      </c>
      <c r="I44" s="555">
        <v>-1396.9929999999999</v>
      </c>
      <c r="J44" s="538"/>
      <c r="K44" s="569"/>
      <c r="L44" s="569"/>
      <c r="M44" s="569"/>
      <c r="N44" s="569"/>
    </row>
    <row r="45" spans="2:14" ht="15" customHeight="1">
      <c r="B45" s="458"/>
      <c r="C45" s="318"/>
      <c r="D45" s="20"/>
      <c r="E45" s="21" t="s">
        <v>112</v>
      </c>
      <c r="F45" s="6">
        <v>-0.36199999999999999</v>
      </c>
      <c r="G45" s="6">
        <v>-0.13800000000000001</v>
      </c>
      <c r="H45" s="559">
        <v>-2.3E-2</v>
      </c>
      <c r="I45" s="555">
        <v>-0.52300000000000002</v>
      </c>
      <c r="J45" s="538"/>
      <c r="K45" s="569"/>
      <c r="L45" s="569"/>
      <c r="M45" s="569"/>
      <c r="N45" s="569"/>
    </row>
    <row r="46" spans="2:14" ht="15" customHeight="1">
      <c r="B46" s="458"/>
      <c r="C46" s="318"/>
      <c r="D46" s="20"/>
      <c r="E46" s="548" t="s">
        <v>215</v>
      </c>
      <c r="F46" s="6">
        <v>-965.95600000000002</v>
      </c>
      <c r="G46" s="6">
        <v>-386.19</v>
      </c>
      <c r="H46" s="559">
        <v>-44.323999999999998</v>
      </c>
      <c r="I46" s="555">
        <v>-1396.47</v>
      </c>
      <c r="J46" s="538"/>
      <c r="K46" s="569"/>
      <c r="L46" s="569"/>
      <c r="M46" s="569"/>
      <c r="N46" s="569"/>
    </row>
    <row r="47" spans="2:14" ht="15" customHeight="1">
      <c r="B47" s="457"/>
      <c r="C47" s="318"/>
      <c r="D47" s="971" t="s">
        <v>114</v>
      </c>
      <c r="E47" s="972"/>
      <c r="F47" s="6">
        <v>-157.56399999999999</v>
      </c>
      <c r="G47" s="6">
        <v>-188.511</v>
      </c>
      <c r="H47" s="559">
        <v>-4.8609999999999998</v>
      </c>
      <c r="I47" s="555">
        <v>-350.93599999999998</v>
      </c>
      <c r="J47" s="538"/>
      <c r="K47" s="569"/>
      <c r="L47" s="569"/>
      <c r="M47" s="569"/>
      <c r="N47" s="569"/>
    </row>
    <row r="48" spans="2:14" ht="15" customHeight="1">
      <c r="B48" s="458"/>
      <c r="C48" s="318"/>
      <c r="D48" s="20"/>
      <c r="E48" s="549" t="s">
        <v>221</v>
      </c>
      <c r="F48" s="6">
        <v>-1.0880000000000001</v>
      </c>
      <c r="G48" s="6">
        <v>-24.568000000000001</v>
      </c>
      <c r="H48" s="559">
        <v>-1.5489999999999999</v>
      </c>
      <c r="I48" s="555">
        <v>-27.204999999999998</v>
      </c>
      <c r="J48" s="538"/>
      <c r="K48" s="569"/>
      <c r="L48" s="569"/>
      <c r="M48" s="569"/>
      <c r="N48" s="569"/>
    </row>
    <row r="49" spans="2:14" ht="15" customHeight="1">
      <c r="B49" s="551"/>
      <c r="C49" s="552"/>
      <c r="D49" s="544"/>
      <c r="E49" s="553" t="s">
        <v>217</v>
      </c>
      <c r="F49" s="327">
        <v>-0.185</v>
      </c>
      <c r="G49" s="327">
        <v>-5.7000000000000002E-2</v>
      </c>
      <c r="H49" s="560">
        <v>-2E-3</v>
      </c>
      <c r="I49" s="555">
        <v>-0.24399999999999999</v>
      </c>
      <c r="J49" s="538"/>
      <c r="K49" s="569"/>
      <c r="L49" s="569"/>
      <c r="M49" s="569"/>
      <c r="N49" s="569"/>
    </row>
    <row r="50" spans="2:14" ht="15" customHeight="1">
      <c r="B50" s="551"/>
      <c r="C50" s="552"/>
      <c r="D50" s="544"/>
      <c r="E50" s="554" t="s">
        <v>218</v>
      </c>
      <c r="F50" s="327">
        <v>-8.9999999999999993E-3</v>
      </c>
      <c r="G50" s="327">
        <v>-0.152</v>
      </c>
      <c r="H50" s="560">
        <v>0</v>
      </c>
      <c r="I50" s="555">
        <v>-0.161</v>
      </c>
      <c r="J50" s="538"/>
      <c r="K50" s="569"/>
      <c r="L50" s="569"/>
      <c r="M50" s="569"/>
      <c r="N50" s="569"/>
    </row>
    <row r="51" spans="2:14" ht="15" customHeight="1">
      <c r="B51" s="458"/>
      <c r="C51" s="318"/>
      <c r="D51" s="20"/>
      <c r="E51" s="549" t="s">
        <v>219</v>
      </c>
      <c r="F51" s="6">
        <v>-140.691</v>
      </c>
      <c r="G51" s="6">
        <v>-159.40799999999999</v>
      </c>
      <c r="H51" s="559">
        <v>-2.286</v>
      </c>
      <c r="I51" s="555">
        <v>-302.38499999999999</v>
      </c>
      <c r="J51" s="538"/>
      <c r="K51" s="569"/>
      <c r="L51" s="569"/>
      <c r="M51" s="569"/>
      <c r="N51" s="569"/>
    </row>
    <row r="52" spans="2:14" ht="15" customHeight="1">
      <c r="B52" s="458"/>
      <c r="C52" s="318"/>
      <c r="D52" s="20"/>
      <c r="E52" s="570" t="s">
        <v>220</v>
      </c>
      <c r="F52" s="6">
        <v>-15.590999999999999</v>
      </c>
      <c r="G52" s="6">
        <v>-4.3259999999999996</v>
      </c>
      <c r="H52" s="559">
        <v>-1.024</v>
      </c>
      <c r="I52" s="555">
        <v>-20.940999999999999</v>
      </c>
      <c r="J52" s="538"/>
      <c r="K52" s="569"/>
      <c r="L52" s="569"/>
      <c r="M52" s="569"/>
      <c r="N52" s="569"/>
    </row>
    <row r="53" spans="2:14" ht="15" customHeight="1">
      <c r="B53" s="461">
        <v>3</v>
      </c>
      <c r="C53" s="1345" t="s">
        <v>121</v>
      </c>
      <c r="D53" s="985"/>
      <c r="E53" s="985"/>
      <c r="F53" s="80">
        <v>5212.424</v>
      </c>
      <c r="G53" s="80">
        <v>2043.2929999999999</v>
      </c>
      <c r="H53" s="84">
        <v>296.12200000000001</v>
      </c>
      <c r="I53" s="555">
        <v>7551.8389999999999</v>
      </c>
      <c r="J53" s="538"/>
      <c r="K53" s="569"/>
      <c r="L53" s="569"/>
      <c r="M53" s="569"/>
      <c r="N53" s="569"/>
    </row>
    <row r="54" spans="2:14" ht="15" customHeight="1">
      <c r="B54" s="461">
        <v>4</v>
      </c>
      <c r="C54" s="323" t="s">
        <v>222</v>
      </c>
      <c r="D54" s="82"/>
      <c r="E54" s="82"/>
      <c r="F54" s="80">
        <v>1470.7080000000001</v>
      </c>
      <c r="G54" s="80">
        <v>504.428</v>
      </c>
      <c r="H54" s="84">
        <v>106.497</v>
      </c>
      <c r="I54" s="555">
        <v>2081.6329999999998</v>
      </c>
      <c r="J54" s="538"/>
      <c r="K54" s="569"/>
      <c r="L54" s="569"/>
      <c r="M54" s="569"/>
      <c r="N54" s="569"/>
    </row>
    <row r="55" spans="2:14" ht="15" customHeight="1">
      <c r="B55" s="457"/>
      <c r="C55" s="318"/>
      <c r="D55" s="971" t="s">
        <v>161</v>
      </c>
      <c r="E55" s="972"/>
      <c r="F55" s="6">
        <v>1909.0229999999999</v>
      </c>
      <c r="G55" s="6">
        <v>808.40200000000004</v>
      </c>
      <c r="H55" s="559">
        <v>141.453</v>
      </c>
      <c r="I55" s="555">
        <v>2858.8780000000002</v>
      </c>
      <c r="J55" s="538"/>
      <c r="K55" s="569"/>
      <c r="L55" s="569"/>
      <c r="M55" s="569"/>
      <c r="N55" s="569"/>
    </row>
    <row r="56" spans="2:14" ht="15" customHeight="1">
      <c r="B56" s="457"/>
      <c r="C56" s="318"/>
      <c r="D56" s="971" t="s">
        <v>162</v>
      </c>
      <c r="E56" s="972"/>
      <c r="F56" s="6">
        <v>-438.315</v>
      </c>
      <c r="G56" s="6">
        <v>-303.97399999999999</v>
      </c>
      <c r="H56" s="559">
        <v>-34.956000000000003</v>
      </c>
      <c r="I56" s="555">
        <v>-777.245</v>
      </c>
      <c r="J56" s="538"/>
      <c r="K56" s="569"/>
      <c r="L56" s="569"/>
      <c r="M56" s="569"/>
      <c r="N56" s="569"/>
    </row>
    <row r="57" spans="2:14" ht="15" customHeight="1">
      <c r="B57" s="461">
        <v>5</v>
      </c>
      <c r="C57" s="1350" t="s">
        <v>180</v>
      </c>
      <c r="D57" s="1351"/>
      <c r="E57" s="1351"/>
      <c r="F57" s="80">
        <v>11.438000000000001</v>
      </c>
      <c r="G57" s="80">
        <v>1.974</v>
      </c>
      <c r="H57" s="84">
        <v>-0.48699999999999999</v>
      </c>
      <c r="I57" s="555">
        <v>12.925000000000001</v>
      </c>
      <c r="J57" s="538"/>
      <c r="K57" s="569"/>
      <c r="L57" s="569"/>
      <c r="M57" s="569"/>
      <c r="N57" s="569"/>
    </row>
    <row r="58" spans="2:14" ht="15" customHeight="1">
      <c r="B58" s="457"/>
      <c r="C58" s="318"/>
      <c r="D58" s="968" t="s">
        <v>191</v>
      </c>
      <c r="E58" s="969"/>
      <c r="F58" s="6">
        <v>3.7210000000000001</v>
      </c>
      <c r="G58" s="6">
        <v>-1.3839999999999999</v>
      </c>
      <c r="H58" s="559">
        <v>-0.77900000000000003</v>
      </c>
      <c r="I58" s="555">
        <v>1.5580000000000001</v>
      </c>
      <c r="J58" s="538"/>
      <c r="K58" s="569"/>
      <c r="L58" s="569"/>
      <c r="M58" s="569"/>
      <c r="N58" s="569"/>
    </row>
    <row r="59" spans="2:14" ht="15" customHeight="1">
      <c r="B59" s="458"/>
      <c r="C59" s="318"/>
      <c r="D59" s="20"/>
      <c r="E59" s="21" t="s">
        <v>30</v>
      </c>
      <c r="F59" s="6">
        <v>-0.14099999999999999</v>
      </c>
      <c r="G59" s="6">
        <v>5.1999999999999998E-2</v>
      </c>
      <c r="H59" s="559">
        <v>0</v>
      </c>
      <c r="I59" s="555">
        <v>-8.8999999999999996E-2</v>
      </c>
      <c r="J59" s="538"/>
      <c r="K59" s="569"/>
      <c r="L59" s="569"/>
      <c r="M59" s="569"/>
      <c r="N59" s="569"/>
    </row>
    <row r="60" spans="2:14" ht="15" customHeight="1">
      <c r="B60" s="458"/>
      <c r="C60" s="318"/>
      <c r="D60" s="20"/>
      <c r="E60" s="21" t="s">
        <v>31</v>
      </c>
      <c r="F60" s="6">
        <v>3.8620000000000001</v>
      </c>
      <c r="G60" s="6">
        <v>-1.4359999999999999</v>
      </c>
      <c r="H60" s="559">
        <v>-0.77900000000000003</v>
      </c>
      <c r="I60" s="555">
        <v>1.647</v>
      </c>
      <c r="J60" s="538"/>
      <c r="K60" s="569"/>
      <c r="L60" s="569"/>
      <c r="M60" s="569"/>
      <c r="N60" s="569"/>
    </row>
    <row r="61" spans="2:14" ht="15" customHeight="1">
      <c r="B61" s="457"/>
      <c r="C61" s="317"/>
      <c r="D61" s="1346" t="s">
        <v>223</v>
      </c>
      <c r="E61" s="1347"/>
      <c r="F61" s="6">
        <v>5.85</v>
      </c>
      <c r="G61" s="6">
        <v>3.0019999999999998</v>
      </c>
      <c r="H61" s="559">
        <v>0</v>
      </c>
      <c r="I61" s="555">
        <v>8.8520000000000003</v>
      </c>
      <c r="J61" s="538"/>
      <c r="K61" s="569"/>
      <c r="L61" s="569"/>
      <c r="M61" s="569"/>
      <c r="N61" s="569"/>
    </row>
    <row r="62" spans="2:14" ht="15" customHeight="1">
      <c r="B62" s="458"/>
      <c r="C62" s="318"/>
      <c r="D62" s="20"/>
      <c r="E62" s="21" t="s">
        <v>30</v>
      </c>
      <c r="F62" s="6">
        <v>5.85</v>
      </c>
      <c r="G62" s="6">
        <v>0</v>
      </c>
      <c r="H62" s="559">
        <v>0</v>
      </c>
      <c r="I62" s="555">
        <v>5.85</v>
      </c>
      <c r="J62" s="538"/>
      <c r="K62" s="569"/>
      <c r="L62" s="569"/>
      <c r="M62" s="569"/>
      <c r="N62" s="569"/>
    </row>
    <row r="63" spans="2:14" ht="15" customHeight="1">
      <c r="B63" s="458"/>
      <c r="C63" s="318"/>
      <c r="D63" s="20"/>
      <c r="E63" s="21" t="s">
        <v>31</v>
      </c>
      <c r="F63" s="6">
        <v>0</v>
      </c>
      <c r="G63" s="6">
        <v>3.0019999999999998</v>
      </c>
      <c r="H63" s="559">
        <v>0</v>
      </c>
      <c r="I63" s="555">
        <v>3.0019999999999998</v>
      </c>
      <c r="J63" s="538"/>
      <c r="K63" s="569"/>
      <c r="L63" s="569"/>
      <c r="M63" s="569"/>
      <c r="N63" s="569"/>
    </row>
    <row r="64" spans="2:14" ht="15" customHeight="1">
      <c r="B64" s="457"/>
      <c r="C64" s="317"/>
      <c r="D64" s="1128" t="s">
        <v>249</v>
      </c>
      <c r="E64" s="1128"/>
      <c r="F64" s="6">
        <v>1.6259999999999999</v>
      </c>
      <c r="G64" s="6">
        <v>0.19400000000000001</v>
      </c>
      <c r="H64" s="7">
        <v>0.29199999999999998</v>
      </c>
      <c r="I64" s="8">
        <v>2.1120000000000001</v>
      </c>
      <c r="J64" s="538"/>
      <c r="K64" s="569"/>
      <c r="L64" s="569"/>
      <c r="M64" s="569"/>
      <c r="N64" s="569"/>
    </row>
    <row r="65" spans="2:14" ht="15" customHeight="1">
      <c r="B65" s="457"/>
      <c r="C65" s="317"/>
      <c r="D65" s="1346" t="s">
        <v>224</v>
      </c>
      <c r="E65" s="1347"/>
      <c r="F65" s="6">
        <v>0.24099999999999999</v>
      </c>
      <c r="G65" s="6">
        <v>0.16200000000000001</v>
      </c>
      <c r="H65" s="559">
        <v>0</v>
      </c>
      <c r="I65" s="555">
        <v>0.40300000000000002</v>
      </c>
      <c r="J65" s="538"/>
      <c r="K65" s="569"/>
      <c r="L65" s="569"/>
      <c r="M65" s="569"/>
      <c r="N65" s="569"/>
    </row>
    <row r="66" spans="2:14" ht="15" customHeight="1">
      <c r="B66" s="461">
        <v>6</v>
      </c>
      <c r="C66" s="1348" t="s">
        <v>225</v>
      </c>
      <c r="D66" s="1349"/>
      <c r="E66" s="1349"/>
      <c r="F66" s="80">
        <v>-0.78200000000000003</v>
      </c>
      <c r="G66" s="80">
        <v>0</v>
      </c>
      <c r="H66" s="84">
        <v>0</v>
      </c>
      <c r="I66" s="555">
        <v>-0.78200000000000003</v>
      </c>
      <c r="J66" s="538"/>
      <c r="K66" s="569"/>
      <c r="L66" s="569"/>
      <c r="M66" s="569"/>
      <c r="N66" s="569"/>
    </row>
    <row r="67" spans="2:14" ht="15" customHeight="1">
      <c r="B67" s="457"/>
      <c r="C67" s="317"/>
      <c r="D67" s="1346" t="s">
        <v>227</v>
      </c>
      <c r="E67" s="1347"/>
      <c r="F67" s="6">
        <v>-0.78200000000000003</v>
      </c>
      <c r="G67" s="6">
        <v>0</v>
      </c>
      <c r="H67" s="559">
        <v>0</v>
      </c>
      <c r="I67" s="555">
        <v>-0.78200000000000003</v>
      </c>
      <c r="J67" s="538"/>
      <c r="K67" s="569"/>
      <c r="L67" s="569"/>
      <c r="M67" s="569"/>
      <c r="N67" s="569"/>
    </row>
    <row r="68" spans="2:14" ht="15" customHeight="1">
      <c r="B68" s="458"/>
      <c r="C68" s="318"/>
      <c r="D68" s="20"/>
      <c r="E68" s="21" t="s">
        <v>31</v>
      </c>
      <c r="F68" s="6">
        <v>-0.78200000000000003</v>
      </c>
      <c r="G68" s="6">
        <v>0</v>
      </c>
      <c r="H68" s="559">
        <v>0</v>
      </c>
      <c r="I68" s="555">
        <v>-0.78200000000000003</v>
      </c>
      <c r="J68" s="538"/>
      <c r="K68" s="569"/>
      <c r="L68" s="569"/>
      <c r="M68" s="569"/>
      <c r="N68" s="569"/>
    </row>
    <row r="69" spans="2:14" ht="15" customHeight="1">
      <c r="B69" s="461">
        <v>7</v>
      </c>
      <c r="C69" s="1348" t="s">
        <v>229</v>
      </c>
      <c r="D69" s="1349"/>
      <c r="E69" s="1349"/>
      <c r="F69" s="80">
        <v>258.66699999999997</v>
      </c>
      <c r="G69" s="80">
        <v>92.254000000000005</v>
      </c>
      <c r="H69" s="84">
        <v>24.352</v>
      </c>
      <c r="I69" s="555">
        <v>375.27300000000002</v>
      </c>
      <c r="J69" s="538"/>
      <c r="K69" s="569"/>
      <c r="L69" s="569"/>
      <c r="M69" s="569"/>
      <c r="N69" s="569"/>
    </row>
    <row r="70" spans="2:14" ht="15" customHeight="1">
      <c r="B70" s="457"/>
      <c r="C70" s="317"/>
      <c r="D70" s="971" t="s">
        <v>129</v>
      </c>
      <c r="E70" s="972"/>
      <c r="F70" s="6">
        <v>185.09700000000001</v>
      </c>
      <c r="G70" s="6">
        <v>82.284999999999997</v>
      </c>
      <c r="H70" s="559">
        <v>22.186</v>
      </c>
      <c r="I70" s="555">
        <v>289.56799999999998</v>
      </c>
      <c r="J70" s="538"/>
      <c r="K70" s="569"/>
      <c r="L70" s="569"/>
      <c r="M70" s="569"/>
      <c r="N70" s="569"/>
    </row>
    <row r="71" spans="2:14" ht="15" customHeight="1">
      <c r="B71" s="457"/>
      <c r="C71" s="317"/>
      <c r="D71" s="971" t="s">
        <v>130</v>
      </c>
      <c r="E71" s="972"/>
      <c r="F71" s="6">
        <v>7.71</v>
      </c>
      <c r="G71" s="6">
        <v>22.625</v>
      </c>
      <c r="H71" s="559">
        <v>1.962</v>
      </c>
      <c r="I71" s="555">
        <v>32.296999999999997</v>
      </c>
      <c r="J71" s="538"/>
      <c r="K71" s="569"/>
      <c r="L71" s="569"/>
      <c r="M71" s="569"/>
      <c r="N71" s="569"/>
    </row>
    <row r="72" spans="2:14" ht="15" customHeight="1">
      <c r="B72" s="457"/>
      <c r="C72" s="317"/>
      <c r="D72" s="1352" t="s">
        <v>230</v>
      </c>
      <c r="E72" s="1353"/>
      <c r="F72" s="6">
        <v>65.86</v>
      </c>
      <c r="G72" s="6">
        <v>-12.656000000000001</v>
      </c>
      <c r="H72" s="559">
        <v>0.20399999999999999</v>
      </c>
      <c r="I72" s="555">
        <v>53.408000000000001</v>
      </c>
      <c r="J72" s="538"/>
      <c r="K72" s="569"/>
      <c r="L72" s="569"/>
      <c r="M72" s="569"/>
      <c r="N72" s="569"/>
    </row>
    <row r="73" spans="2:14" ht="15" customHeight="1">
      <c r="B73" s="461">
        <v>8</v>
      </c>
      <c r="C73" s="1345" t="s">
        <v>132</v>
      </c>
      <c r="D73" s="985"/>
      <c r="E73" s="985"/>
      <c r="F73" s="80">
        <v>603.70899999999995</v>
      </c>
      <c r="G73" s="80">
        <v>594.46699999999998</v>
      </c>
      <c r="H73" s="84">
        <v>64.481999999999999</v>
      </c>
      <c r="I73" s="555">
        <v>1262.6579999999999</v>
      </c>
      <c r="J73" s="538"/>
      <c r="K73" s="569"/>
      <c r="L73" s="569"/>
      <c r="M73" s="569"/>
      <c r="N73" s="569"/>
    </row>
    <row r="74" spans="2:14" ht="15" customHeight="1">
      <c r="B74" s="457"/>
      <c r="C74" s="317"/>
      <c r="D74" s="1346" t="s">
        <v>231</v>
      </c>
      <c r="E74" s="1347"/>
      <c r="F74" s="6">
        <v>28.497</v>
      </c>
      <c r="G74" s="6">
        <v>19.262</v>
      </c>
      <c r="H74" s="559">
        <v>7.4</v>
      </c>
      <c r="I74" s="555">
        <v>55.158999999999999</v>
      </c>
      <c r="J74" s="538"/>
      <c r="K74" s="569"/>
      <c r="L74" s="569"/>
      <c r="M74" s="569"/>
      <c r="N74" s="569"/>
    </row>
    <row r="75" spans="2:14" ht="15" customHeight="1">
      <c r="B75" s="457"/>
      <c r="C75" s="317"/>
      <c r="D75" s="1346" t="s">
        <v>232</v>
      </c>
      <c r="E75" s="1347"/>
      <c r="F75" s="6">
        <v>2.8359999999999999</v>
      </c>
      <c r="G75" s="6">
        <v>0.73299999999999998</v>
      </c>
      <c r="H75" s="559">
        <v>3.4000000000000002E-2</v>
      </c>
      <c r="I75" s="555">
        <v>3.6030000000000002</v>
      </c>
      <c r="J75" s="538"/>
      <c r="K75" s="569"/>
      <c r="L75" s="569"/>
      <c r="M75" s="569"/>
      <c r="N75" s="569"/>
    </row>
    <row r="76" spans="2:14" ht="15" customHeight="1">
      <c r="B76" s="457"/>
      <c r="C76" s="317"/>
      <c r="D76" s="1352" t="s">
        <v>233</v>
      </c>
      <c r="E76" s="1353"/>
      <c r="F76" s="6">
        <v>112.651</v>
      </c>
      <c r="G76" s="6">
        <v>84.738</v>
      </c>
      <c r="H76" s="559">
        <v>35.26</v>
      </c>
      <c r="I76" s="555">
        <v>232.649</v>
      </c>
      <c r="J76" s="538"/>
      <c r="K76" s="569"/>
      <c r="L76" s="569"/>
      <c r="M76" s="569"/>
      <c r="N76" s="569"/>
    </row>
    <row r="77" spans="2:14" ht="15" customHeight="1">
      <c r="B77" s="457"/>
      <c r="C77" s="317"/>
      <c r="D77" s="1346" t="s">
        <v>234</v>
      </c>
      <c r="E77" s="1347"/>
      <c r="F77" s="6">
        <v>170.96700000000001</v>
      </c>
      <c r="G77" s="6">
        <v>29.338000000000001</v>
      </c>
      <c r="H77" s="559">
        <v>2.2599999999999998</v>
      </c>
      <c r="I77" s="555">
        <v>202.565</v>
      </c>
      <c r="J77" s="538"/>
      <c r="K77" s="569"/>
      <c r="L77" s="569"/>
      <c r="M77" s="569"/>
      <c r="N77" s="569"/>
    </row>
    <row r="78" spans="2:14" ht="15" customHeight="1">
      <c r="B78" s="457"/>
      <c r="C78" s="317"/>
      <c r="D78" s="971" t="s">
        <v>188</v>
      </c>
      <c r="E78" s="972"/>
      <c r="F78" s="6">
        <v>5.2690000000000001</v>
      </c>
      <c r="G78" s="6">
        <v>69.778999999999996</v>
      </c>
      <c r="H78" s="559">
        <v>1.6639999999999999</v>
      </c>
      <c r="I78" s="555">
        <v>76.712000000000003</v>
      </c>
      <c r="J78" s="538"/>
      <c r="K78" s="569"/>
      <c r="L78" s="569"/>
      <c r="M78" s="569"/>
      <c r="N78" s="569"/>
    </row>
    <row r="79" spans="2:14" ht="15" customHeight="1">
      <c r="B79" s="457"/>
      <c r="C79" s="317"/>
      <c r="D79" s="971" t="s">
        <v>74</v>
      </c>
      <c r="E79" s="972"/>
      <c r="F79" s="6">
        <v>142.95500000000001</v>
      </c>
      <c r="G79" s="6">
        <v>374.26299999999998</v>
      </c>
      <c r="H79" s="559">
        <v>6.45</v>
      </c>
      <c r="I79" s="555">
        <v>523.66800000000001</v>
      </c>
      <c r="J79" s="538"/>
      <c r="K79" s="569"/>
      <c r="L79" s="569"/>
      <c r="M79" s="569"/>
      <c r="N79" s="569"/>
    </row>
    <row r="80" spans="2:14" ht="15" customHeight="1">
      <c r="B80" s="457"/>
      <c r="C80" s="317"/>
      <c r="D80" s="968" t="s">
        <v>235</v>
      </c>
      <c r="E80" s="969"/>
      <c r="F80" s="6">
        <v>140.53399999999999</v>
      </c>
      <c r="G80" s="6">
        <v>14.997999999999999</v>
      </c>
      <c r="H80" s="559">
        <v>11.387</v>
      </c>
      <c r="I80" s="555">
        <v>166.91900000000001</v>
      </c>
      <c r="J80" s="538"/>
      <c r="K80" s="569"/>
      <c r="L80" s="569"/>
      <c r="M80" s="569"/>
      <c r="N80" s="569"/>
    </row>
    <row r="81" spans="2:14" ht="15" customHeight="1">
      <c r="B81" s="457"/>
      <c r="C81" s="317"/>
      <c r="D81" s="981" t="s">
        <v>75</v>
      </c>
      <c r="E81" s="982"/>
      <c r="F81" s="6">
        <v>0</v>
      </c>
      <c r="G81" s="6">
        <v>1.3560000000000001</v>
      </c>
      <c r="H81" s="559">
        <v>2.7E-2</v>
      </c>
      <c r="I81" s="555">
        <v>1.383</v>
      </c>
      <c r="J81" s="538"/>
      <c r="K81" s="569"/>
      <c r="L81" s="569"/>
      <c r="M81" s="569"/>
      <c r="N81" s="569"/>
    </row>
    <row r="82" spans="2:14" ht="15" customHeight="1">
      <c r="B82" s="461">
        <v>9</v>
      </c>
      <c r="C82" s="1354" t="s">
        <v>236</v>
      </c>
      <c r="D82" s="975"/>
      <c r="E82" s="975"/>
      <c r="F82" s="80">
        <v>-1752.2560000000001</v>
      </c>
      <c r="G82" s="80">
        <v>-366.04399999999998</v>
      </c>
      <c r="H82" s="84">
        <v>-107.73099999999999</v>
      </c>
      <c r="I82" s="555">
        <v>-2226.0309999999999</v>
      </c>
      <c r="J82" s="538"/>
      <c r="K82" s="569"/>
      <c r="L82" s="569"/>
      <c r="M82" s="569"/>
      <c r="N82" s="569"/>
    </row>
    <row r="83" spans="2:14" ht="15" customHeight="1">
      <c r="B83" s="457"/>
      <c r="C83" s="317"/>
      <c r="D83" s="971" t="s">
        <v>140</v>
      </c>
      <c r="E83" s="972"/>
      <c r="F83" s="6">
        <v>-3239.886</v>
      </c>
      <c r="G83" s="6">
        <v>-987.91600000000005</v>
      </c>
      <c r="H83" s="559">
        <v>-206.27500000000001</v>
      </c>
      <c r="I83" s="555">
        <v>-4434.0770000000002</v>
      </c>
      <c r="J83" s="538"/>
      <c r="K83" s="569"/>
      <c r="L83" s="569"/>
      <c r="M83" s="569"/>
      <c r="N83" s="569"/>
    </row>
    <row r="84" spans="2:14" ht="15" customHeight="1">
      <c r="B84" s="458"/>
      <c r="C84" s="318"/>
      <c r="D84" s="20"/>
      <c r="E84" s="549" t="s">
        <v>237</v>
      </c>
      <c r="F84" s="6">
        <v>-3228.1779999999999</v>
      </c>
      <c r="G84" s="6">
        <v>-963.34100000000001</v>
      </c>
      <c r="H84" s="559">
        <v>-205.77699999999999</v>
      </c>
      <c r="I84" s="555">
        <v>-4397.2960000000003</v>
      </c>
      <c r="J84" s="538"/>
      <c r="K84" s="569"/>
      <c r="L84" s="569"/>
      <c r="M84" s="569"/>
      <c r="N84" s="569"/>
    </row>
    <row r="85" spans="2:14" ht="15" customHeight="1">
      <c r="B85" s="458"/>
      <c r="C85" s="318"/>
      <c r="D85" s="20"/>
      <c r="E85" s="549" t="s">
        <v>238</v>
      </c>
      <c r="F85" s="6">
        <v>-11.708</v>
      </c>
      <c r="G85" s="6">
        <v>-24.574999999999999</v>
      </c>
      <c r="H85" s="559">
        <v>-0.498</v>
      </c>
      <c r="I85" s="555">
        <v>-36.780999999999999</v>
      </c>
      <c r="K85" s="569"/>
      <c r="L85" s="569"/>
      <c r="M85" s="569"/>
      <c r="N85" s="569"/>
    </row>
    <row r="86" spans="2:14" ht="15" customHeight="1">
      <c r="B86" s="465"/>
      <c r="C86" s="317"/>
      <c r="D86" s="968" t="s">
        <v>143</v>
      </c>
      <c r="E86" s="969"/>
      <c r="F86" s="6">
        <v>1487.63</v>
      </c>
      <c r="G86" s="6">
        <v>621.87199999999996</v>
      </c>
      <c r="H86" s="559">
        <v>98.543999999999997</v>
      </c>
      <c r="I86" s="555">
        <v>2208.0459999999998</v>
      </c>
      <c r="K86" s="569"/>
      <c r="L86" s="569"/>
      <c r="M86" s="569"/>
      <c r="N86" s="569"/>
    </row>
    <row r="87" spans="2:14" ht="15" customHeight="1">
      <c r="B87" s="458"/>
      <c r="C87" s="318"/>
      <c r="D87" s="20"/>
      <c r="E87" s="543" t="s">
        <v>239</v>
      </c>
      <c r="F87" s="6">
        <v>1480.278</v>
      </c>
      <c r="G87" s="6">
        <v>605.51499999999999</v>
      </c>
      <c r="H87" s="559">
        <v>98.366</v>
      </c>
      <c r="I87" s="555">
        <v>2184.1590000000001</v>
      </c>
      <c r="K87" s="569"/>
      <c r="L87" s="569"/>
      <c r="M87" s="569"/>
      <c r="N87" s="569"/>
    </row>
    <row r="88" spans="2:14" ht="15.75" customHeight="1">
      <c r="B88" s="458"/>
      <c r="C88" s="318"/>
      <c r="D88" s="20"/>
      <c r="E88" s="543" t="s">
        <v>240</v>
      </c>
      <c r="F88" s="6">
        <v>7.3520000000000003</v>
      </c>
      <c r="G88" s="6">
        <v>16.356999999999999</v>
      </c>
      <c r="H88" s="559">
        <v>0.17799999999999999</v>
      </c>
      <c r="I88" s="555">
        <v>23.887</v>
      </c>
      <c r="K88" s="569"/>
      <c r="L88" s="569"/>
      <c r="M88" s="569"/>
      <c r="N88" s="569"/>
    </row>
    <row r="89" spans="2:14" ht="15.75" customHeight="1">
      <c r="B89" s="461">
        <v>10</v>
      </c>
      <c r="C89" s="1354" t="s">
        <v>146</v>
      </c>
      <c r="D89" s="975"/>
      <c r="E89" s="975"/>
      <c r="F89" s="80">
        <v>-205.84899999999999</v>
      </c>
      <c r="G89" s="80">
        <v>-112.304</v>
      </c>
      <c r="H89" s="84">
        <v>-24.436</v>
      </c>
      <c r="I89" s="555">
        <v>-342.589</v>
      </c>
      <c r="K89" s="569"/>
      <c r="L89" s="569"/>
      <c r="M89" s="569"/>
      <c r="N89" s="569"/>
    </row>
    <row r="90" spans="2:14" ht="15" customHeight="1">
      <c r="B90" s="457"/>
      <c r="C90" s="317"/>
      <c r="D90" s="1346" t="s">
        <v>242</v>
      </c>
      <c r="E90" s="1347"/>
      <c r="F90" s="6">
        <v>-206.08</v>
      </c>
      <c r="G90" s="6">
        <v>-140.9</v>
      </c>
      <c r="H90" s="559">
        <v>-40.253999999999998</v>
      </c>
      <c r="I90" s="555">
        <v>-387.23399999999998</v>
      </c>
      <c r="K90" s="569"/>
      <c r="L90" s="569"/>
      <c r="M90" s="569"/>
      <c r="N90" s="569"/>
    </row>
    <row r="91" spans="2:14" ht="15.75" customHeight="1">
      <c r="B91" s="457"/>
      <c r="C91" s="317"/>
      <c r="D91" s="968" t="s">
        <v>27</v>
      </c>
      <c r="E91" s="969"/>
      <c r="F91" s="6">
        <v>0.23100000000000001</v>
      </c>
      <c r="G91" s="6">
        <v>28.596</v>
      </c>
      <c r="H91" s="559">
        <v>15.818</v>
      </c>
      <c r="I91" s="555">
        <v>44.645000000000003</v>
      </c>
      <c r="K91" s="569"/>
      <c r="L91" s="569"/>
      <c r="M91" s="569"/>
      <c r="N91" s="569"/>
    </row>
    <row r="92" spans="2:14">
      <c r="B92" s="461">
        <v>11</v>
      </c>
      <c r="C92" s="1345" t="s">
        <v>148</v>
      </c>
      <c r="D92" s="985"/>
      <c r="E92" s="985"/>
      <c r="F92" s="80">
        <v>-1305.778</v>
      </c>
      <c r="G92" s="80">
        <v>-806.36800000000005</v>
      </c>
      <c r="H92" s="84">
        <v>-182.70699999999999</v>
      </c>
      <c r="I92" s="555">
        <v>-2294.8530000000001</v>
      </c>
      <c r="K92" s="569"/>
      <c r="L92" s="569"/>
      <c r="M92" s="569"/>
      <c r="N92" s="569"/>
    </row>
    <row r="93" spans="2:14">
      <c r="B93" s="461">
        <v>12</v>
      </c>
      <c r="C93" s="323" t="s">
        <v>149</v>
      </c>
      <c r="D93" s="82"/>
      <c r="E93" s="82"/>
      <c r="F93" s="80">
        <v>-274.96899999999999</v>
      </c>
      <c r="G93" s="80">
        <v>-194.15799999999999</v>
      </c>
      <c r="H93" s="84">
        <v>-26.992000000000001</v>
      </c>
      <c r="I93" s="555">
        <v>-496.11900000000003</v>
      </c>
      <c r="K93" s="569"/>
      <c r="L93" s="569"/>
      <c r="M93" s="569"/>
      <c r="N93" s="569"/>
    </row>
    <row r="94" spans="2:14">
      <c r="B94" s="461">
        <v>13</v>
      </c>
      <c r="C94" s="1345" t="s">
        <v>150</v>
      </c>
      <c r="D94" s="985"/>
      <c r="E94" s="985"/>
      <c r="F94" s="80">
        <v>-1704.319</v>
      </c>
      <c r="G94" s="80">
        <v>-1179.2629999999999</v>
      </c>
      <c r="H94" s="84">
        <v>-179.37100000000001</v>
      </c>
      <c r="I94" s="555">
        <v>-3062.953</v>
      </c>
      <c r="K94" s="569"/>
      <c r="L94" s="569"/>
      <c r="M94" s="569"/>
      <c r="N94" s="569"/>
    </row>
    <row r="95" spans="2:14">
      <c r="B95" s="457"/>
      <c r="C95" s="317"/>
      <c r="D95" s="971" t="s">
        <v>151</v>
      </c>
      <c r="E95" s="972"/>
      <c r="F95" s="6">
        <v>-884.36500000000001</v>
      </c>
      <c r="G95" s="6">
        <v>-663.35</v>
      </c>
      <c r="H95" s="559">
        <v>-151.68700000000001</v>
      </c>
      <c r="I95" s="555">
        <v>-1699.402</v>
      </c>
      <c r="K95" s="569"/>
      <c r="L95" s="569"/>
      <c r="M95" s="569"/>
      <c r="N95" s="569"/>
    </row>
    <row r="96" spans="2:14">
      <c r="B96" s="457"/>
      <c r="C96" s="317"/>
      <c r="D96" s="971" t="s">
        <v>152</v>
      </c>
      <c r="E96" s="972"/>
      <c r="F96" s="6">
        <v>-415.05200000000002</v>
      </c>
      <c r="G96" s="6">
        <v>-115.895</v>
      </c>
      <c r="H96" s="559">
        <v>-17.61</v>
      </c>
      <c r="I96" s="555">
        <v>-548.55700000000002</v>
      </c>
      <c r="K96" s="569"/>
      <c r="L96" s="569"/>
      <c r="M96" s="569"/>
      <c r="N96" s="569"/>
    </row>
    <row r="97" spans="2:14" ht="15" customHeight="1">
      <c r="B97" s="457"/>
      <c r="C97" s="317"/>
      <c r="D97" s="971" t="s">
        <v>243</v>
      </c>
      <c r="E97" s="972"/>
      <c r="F97" s="6">
        <v>-0.36199999999999999</v>
      </c>
      <c r="G97" s="6">
        <v>0</v>
      </c>
      <c r="H97" s="559">
        <v>0</v>
      </c>
      <c r="I97" s="555">
        <v>-0.36199999999999999</v>
      </c>
      <c r="K97" s="569"/>
      <c r="L97" s="569"/>
      <c r="M97" s="569"/>
      <c r="N97" s="569"/>
    </row>
    <row r="98" spans="2:14" ht="15" customHeight="1">
      <c r="B98" s="457"/>
      <c r="C98" s="317"/>
      <c r="D98" s="1346" t="s">
        <v>244</v>
      </c>
      <c r="E98" s="1347"/>
      <c r="F98" s="6">
        <v>-157.31</v>
      </c>
      <c r="G98" s="6">
        <v>-71.510000000000005</v>
      </c>
      <c r="H98" s="559">
        <v>-1.7030000000000001</v>
      </c>
      <c r="I98" s="555">
        <v>-230.523</v>
      </c>
      <c r="K98" s="569"/>
      <c r="L98" s="569"/>
      <c r="M98" s="569"/>
      <c r="N98" s="569"/>
    </row>
    <row r="99" spans="2:14">
      <c r="B99" s="457"/>
      <c r="C99" s="317"/>
      <c r="D99" s="971" t="s">
        <v>154</v>
      </c>
      <c r="E99" s="972"/>
      <c r="F99" s="6">
        <v>-178.84800000000001</v>
      </c>
      <c r="G99" s="6">
        <v>-42.322000000000003</v>
      </c>
      <c r="H99" s="559">
        <v>0</v>
      </c>
      <c r="I99" s="555">
        <v>-221.17</v>
      </c>
      <c r="K99" s="569"/>
      <c r="L99" s="569"/>
      <c r="M99" s="569"/>
      <c r="N99" s="569"/>
    </row>
    <row r="100" spans="2:14">
      <c r="B100" s="457"/>
      <c r="C100" s="317"/>
      <c r="D100" s="971" t="s">
        <v>84</v>
      </c>
      <c r="E100" s="972"/>
      <c r="F100" s="6">
        <v>-68.182000000000002</v>
      </c>
      <c r="G100" s="6">
        <v>-266.36399999999998</v>
      </c>
      <c r="H100" s="559">
        <v>-8.2460000000000004</v>
      </c>
      <c r="I100" s="555">
        <v>-342.79199999999997</v>
      </c>
      <c r="K100" s="569"/>
      <c r="L100" s="569"/>
      <c r="M100" s="569"/>
      <c r="N100" s="569"/>
    </row>
    <row r="101" spans="2:14">
      <c r="B101" s="457"/>
      <c r="C101" s="317"/>
      <c r="D101" s="981" t="s">
        <v>85</v>
      </c>
      <c r="E101" s="982"/>
      <c r="F101" s="6">
        <v>-0.2</v>
      </c>
      <c r="G101" s="6">
        <v>-19.821999999999999</v>
      </c>
      <c r="H101" s="559">
        <v>-0.125</v>
      </c>
      <c r="I101" s="555">
        <v>-20.146999999999998</v>
      </c>
      <c r="K101" s="569"/>
      <c r="L101" s="569"/>
      <c r="M101" s="569"/>
      <c r="N101" s="569"/>
    </row>
    <row r="102" spans="2:14" ht="15.75" thickBot="1">
      <c r="B102" s="546">
        <v>14</v>
      </c>
      <c r="C102" s="1359" t="s">
        <v>245</v>
      </c>
      <c r="D102" s="1002"/>
      <c r="E102" s="1002"/>
      <c r="F102" s="334">
        <v>2312.9929999999999</v>
      </c>
      <c r="G102" s="334">
        <v>578.279</v>
      </c>
      <c r="H102" s="562">
        <v>-30.271000000000001</v>
      </c>
      <c r="I102" s="556">
        <v>2861.0010000000002</v>
      </c>
      <c r="K102" s="569"/>
      <c r="L102" s="569"/>
      <c r="M102" s="569"/>
      <c r="N102" s="569"/>
    </row>
    <row r="103" spans="2:14" ht="15.75" thickBot="1">
      <c r="B103" s="470">
        <v>15</v>
      </c>
      <c r="C103" s="1355" t="s">
        <v>28</v>
      </c>
      <c r="D103" s="1356"/>
      <c r="E103" s="1356"/>
      <c r="F103" s="431">
        <v>0</v>
      </c>
      <c r="G103" s="431">
        <v>-4.0270000000000001</v>
      </c>
      <c r="H103" s="448">
        <v>0</v>
      </c>
      <c r="I103" s="557">
        <v>-4.0270000000000001</v>
      </c>
      <c r="K103" s="569"/>
      <c r="L103" s="569"/>
      <c r="M103" s="569"/>
      <c r="N103" s="569"/>
    </row>
    <row r="104" spans="2:14" ht="15.75" thickBot="1">
      <c r="B104" s="547">
        <v>16</v>
      </c>
      <c r="C104" s="1357" t="s">
        <v>246</v>
      </c>
      <c r="D104" s="1358"/>
      <c r="E104" s="1358"/>
      <c r="F104" s="12">
        <v>2312.9929999999999</v>
      </c>
      <c r="G104" s="12">
        <v>574.25199999999995</v>
      </c>
      <c r="H104" s="563">
        <v>-30.271000000000001</v>
      </c>
      <c r="I104" s="564">
        <v>2856.9740000000002</v>
      </c>
      <c r="K104" s="569"/>
      <c r="L104" s="569"/>
      <c r="M104" s="569"/>
      <c r="N104" s="569"/>
    </row>
    <row r="107" spans="2:14">
      <c r="F107" s="91"/>
      <c r="G107" s="91"/>
      <c r="H107" s="91"/>
      <c r="I107" s="91"/>
    </row>
    <row r="108" spans="2:14">
      <c r="F108" s="91"/>
      <c r="G108" s="91"/>
      <c r="H108" s="91"/>
      <c r="I108" s="91"/>
    </row>
  </sheetData>
  <mergeCells count="59">
    <mergeCell ref="B2:I2"/>
    <mergeCell ref="H3:I3"/>
    <mergeCell ref="C4:E4"/>
    <mergeCell ref="C5:E5"/>
    <mergeCell ref="D6:E6"/>
    <mergeCell ref="D9:E9"/>
    <mergeCell ref="D13:E13"/>
    <mergeCell ref="D14:E14"/>
    <mergeCell ref="D20:E20"/>
    <mergeCell ref="D23:E23"/>
    <mergeCell ref="D28:E28"/>
    <mergeCell ref="C29:E29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D61:E61"/>
    <mergeCell ref="D64:E64"/>
    <mergeCell ref="D65:E65"/>
    <mergeCell ref="C66:E66"/>
    <mergeCell ref="D67:E67"/>
    <mergeCell ref="C69:E69"/>
    <mergeCell ref="D70:E70"/>
    <mergeCell ref="C82:E82"/>
    <mergeCell ref="D71:E71"/>
    <mergeCell ref="D72:E72"/>
    <mergeCell ref="C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3:E83"/>
    <mergeCell ref="D86:E86"/>
    <mergeCell ref="C89:E89"/>
    <mergeCell ref="D90:E90"/>
    <mergeCell ref="D91:E91"/>
    <mergeCell ref="C92:E92"/>
    <mergeCell ref="C94:E94"/>
    <mergeCell ref="D95:E95"/>
    <mergeCell ref="D96:E96"/>
    <mergeCell ref="D97:E97"/>
    <mergeCell ref="C103:E103"/>
    <mergeCell ref="C104:E104"/>
    <mergeCell ref="D98:E98"/>
    <mergeCell ref="D99:E99"/>
    <mergeCell ref="D100:E100"/>
    <mergeCell ref="D101:E101"/>
    <mergeCell ref="C102:E102"/>
  </mergeCells>
  <pageMargins left="0.7" right="0.7" top="0.75" bottom="0.75" header="0.3" footer="0.3"/>
  <pageSetup paperSize="9" scale="6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A85" workbookViewId="0">
      <selection activeCell="G111" sqref="G111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475"/>
      <c r="B1" s="476"/>
      <c r="C1" s="476"/>
      <c r="D1" s="476"/>
      <c r="E1" s="476"/>
      <c r="F1" s="477"/>
      <c r="G1" s="477"/>
    </row>
    <row r="2" spans="1:10" s="478" customFormat="1">
      <c r="A2" s="475"/>
      <c r="B2" s="1273" t="s">
        <v>260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9" t="s">
        <v>91</v>
      </c>
      <c r="G4" s="69" t="s">
        <v>92</v>
      </c>
      <c r="H4" s="70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10108.105</v>
      </c>
      <c r="G5" s="142">
        <v>4301.6880000000001</v>
      </c>
      <c r="H5" s="558">
        <v>644.94000000000005</v>
      </c>
      <c r="I5" s="555">
        <v>15054.733</v>
      </c>
      <c r="J5" s="539"/>
    </row>
    <row r="6" spans="1:10" ht="15" customHeight="1">
      <c r="B6" s="457"/>
      <c r="C6" s="317"/>
      <c r="D6" s="971" t="s">
        <v>98</v>
      </c>
      <c r="E6" s="972"/>
      <c r="F6" s="6">
        <v>3903.7959999999998</v>
      </c>
      <c r="G6" s="6">
        <v>1982.3119999999999</v>
      </c>
      <c r="H6" s="559">
        <v>250.16900000000001</v>
      </c>
      <c r="I6" s="555">
        <v>6136.277</v>
      </c>
      <c r="J6" s="538"/>
    </row>
    <row r="7" spans="1:10" ht="15" customHeight="1">
      <c r="B7" s="458"/>
      <c r="C7" s="318"/>
      <c r="D7" s="20"/>
      <c r="E7" s="21" t="s">
        <v>99</v>
      </c>
      <c r="F7" s="6">
        <v>3862.02</v>
      </c>
      <c r="G7" s="6">
        <v>1962.4870000000001</v>
      </c>
      <c r="H7" s="559">
        <v>250.16900000000001</v>
      </c>
      <c r="I7" s="555">
        <v>6074.6760000000004</v>
      </c>
      <c r="J7" s="538"/>
    </row>
    <row r="8" spans="1:10" ht="15" customHeight="1">
      <c r="B8" s="458"/>
      <c r="C8" s="318"/>
      <c r="D8" s="20"/>
      <c r="E8" s="21" t="s">
        <v>100</v>
      </c>
      <c r="F8" s="6">
        <v>41.776000000000003</v>
      </c>
      <c r="G8" s="6">
        <v>19.824999999999999</v>
      </c>
      <c r="H8" s="559">
        <v>0</v>
      </c>
      <c r="I8" s="555">
        <v>61.600999999999999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557.28099999999995</v>
      </c>
      <c r="G9" s="6">
        <v>284.79700000000003</v>
      </c>
      <c r="H9" s="559">
        <v>31.664999999999999</v>
      </c>
      <c r="I9" s="555">
        <v>873.74300000000005</v>
      </c>
      <c r="J9" s="538"/>
    </row>
    <row r="10" spans="1:10" ht="15" customHeight="1">
      <c r="B10" s="458"/>
      <c r="C10" s="318"/>
      <c r="D10" s="20"/>
      <c r="E10" s="20" t="s">
        <v>102</v>
      </c>
      <c r="F10" s="6">
        <v>531.56399999999996</v>
      </c>
      <c r="G10" s="6">
        <v>275.536</v>
      </c>
      <c r="H10" s="559">
        <v>31.664999999999999</v>
      </c>
      <c r="I10" s="555">
        <v>838.76499999999999</v>
      </c>
      <c r="J10" s="538"/>
    </row>
    <row r="11" spans="1:10" ht="15" customHeight="1">
      <c r="B11" s="458"/>
      <c r="C11" s="318"/>
      <c r="D11" s="20"/>
      <c r="E11" s="20" t="s">
        <v>103</v>
      </c>
      <c r="F11" s="6">
        <v>21.55</v>
      </c>
      <c r="G11" s="6">
        <v>9.2609999999999992</v>
      </c>
      <c r="H11" s="559">
        <v>0</v>
      </c>
      <c r="I11" s="555">
        <v>30.811</v>
      </c>
      <c r="J11" s="538"/>
    </row>
    <row r="12" spans="1:10" ht="15" customHeight="1">
      <c r="B12" s="458"/>
      <c r="C12" s="318"/>
      <c r="D12" s="21"/>
      <c r="E12" s="20" t="s">
        <v>45</v>
      </c>
      <c r="F12" s="6">
        <v>4.1669999999999998</v>
      </c>
      <c r="G12" s="6">
        <v>0</v>
      </c>
      <c r="H12" s="559">
        <v>0</v>
      </c>
      <c r="I12" s="555">
        <v>4.1669999999999998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4.5750000000000002</v>
      </c>
      <c r="G13" s="6">
        <v>0.44800000000000001</v>
      </c>
      <c r="H13" s="559">
        <v>1.0309999999999999</v>
      </c>
      <c r="I13" s="555">
        <v>6.0540000000000003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667.55100000000004</v>
      </c>
      <c r="G14" s="6">
        <v>308.40800000000002</v>
      </c>
      <c r="H14" s="559">
        <v>30.792000000000002</v>
      </c>
      <c r="I14" s="555">
        <v>1006.751</v>
      </c>
      <c r="J14" s="538"/>
    </row>
    <row r="15" spans="1:10" ht="15" customHeight="1">
      <c r="B15" s="458"/>
      <c r="C15" s="318"/>
      <c r="D15" s="20"/>
      <c r="E15" s="20" t="s">
        <v>106</v>
      </c>
      <c r="F15" s="6">
        <v>453.803</v>
      </c>
      <c r="G15" s="6">
        <v>167.809</v>
      </c>
      <c r="H15" s="559">
        <v>29.283999999999999</v>
      </c>
      <c r="I15" s="555">
        <v>650.89599999999996</v>
      </c>
      <c r="J15" s="538"/>
    </row>
    <row r="16" spans="1:10" ht="15" customHeight="1">
      <c r="B16" s="458"/>
      <c r="C16" s="318"/>
      <c r="D16" s="20"/>
      <c r="E16" s="20" t="s">
        <v>107</v>
      </c>
      <c r="F16" s="6">
        <v>207.62200000000001</v>
      </c>
      <c r="G16" s="6">
        <v>125.229</v>
      </c>
      <c r="H16" s="559">
        <v>0.58699999999999997</v>
      </c>
      <c r="I16" s="555">
        <v>333.43799999999999</v>
      </c>
      <c r="J16" s="538"/>
    </row>
    <row r="17" spans="2:10" ht="15" customHeight="1">
      <c r="B17" s="458"/>
      <c r="C17" s="318"/>
      <c r="D17" s="20"/>
      <c r="E17" s="20" t="s">
        <v>108</v>
      </c>
      <c r="F17" s="6">
        <v>4.6399999999999997</v>
      </c>
      <c r="G17" s="6">
        <v>0</v>
      </c>
      <c r="H17" s="559">
        <v>0</v>
      </c>
      <c r="I17" s="555">
        <v>4.6399999999999997</v>
      </c>
      <c r="J17" s="538"/>
    </row>
    <row r="18" spans="2:10" ht="15" customHeight="1">
      <c r="B18" s="458"/>
      <c r="C18" s="318"/>
      <c r="D18" s="20"/>
      <c r="E18" s="20" t="s">
        <v>109</v>
      </c>
      <c r="F18" s="6">
        <v>0.35399999999999998</v>
      </c>
      <c r="G18" s="6">
        <v>0.16600000000000001</v>
      </c>
      <c r="H18" s="559">
        <v>0</v>
      </c>
      <c r="I18" s="555">
        <v>0.52</v>
      </c>
      <c r="J18" s="538"/>
    </row>
    <row r="19" spans="2:10" ht="15" customHeight="1">
      <c r="B19" s="458"/>
      <c r="C19" s="318"/>
      <c r="D19" s="20"/>
      <c r="E19" s="543" t="s">
        <v>110</v>
      </c>
      <c r="F19" s="6">
        <v>1.1319999999999999</v>
      </c>
      <c r="G19" s="6">
        <v>15.204000000000001</v>
      </c>
      <c r="H19" s="559">
        <v>0.92100000000000004</v>
      </c>
      <c r="I19" s="555">
        <v>17.257000000000001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4606.4840000000004</v>
      </c>
      <c r="G20" s="6">
        <v>1641.202</v>
      </c>
      <c r="H20" s="559">
        <v>245.935</v>
      </c>
      <c r="I20" s="555">
        <v>6493.6210000000001</v>
      </c>
      <c r="J20" s="538"/>
    </row>
    <row r="21" spans="2:10" ht="15" customHeight="1">
      <c r="B21" s="458"/>
      <c r="C21" s="318"/>
      <c r="D21" s="20"/>
      <c r="E21" s="21" t="s">
        <v>112</v>
      </c>
      <c r="F21" s="6">
        <v>11.581</v>
      </c>
      <c r="G21" s="6">
        <v>129.48500000000001</v>
      </c>
      <c r="H21" s="559">
        <v>2.5790000000000002</v>
      </c>
      <c r="I21" s="555">
        <v>143.64500000000001</v>
      </c>
      <c r="J21" s="538"/>
    </row>
    <row r="22" spans="2:10" ht="15" customHeight="1">
      <c r="B22" s="458"/>
      <c r="C22" s="318"/>
      <c r="D22" s="20"/>
      <c r="E22" s="548" t="s">
        <v>215</v>
      </c>
      <c r="F22" s="6">
        <v>4594.9030000000002</v>
      </c>
      <c r="G22" s="6">
        <v>1511.7170000000001</v>
      </c>
      <c r="H22" s="559">
        <v>243.35599999999999</v>
      </c>
      <c r="I22" s="555">
        <v>6349.9759999999997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51.149000000000001</v>
      </c>
      <c r="G23" s="6">
        <v>36.052</v>
      </c>
      <c r="H23" s="559">
        <v>0.06</v>
      </c>
      <c r="I23" s="555">
        <v>87.260999999999996</v>
      </c>
      <c r="J23" s="538"/>
    </row>
    <row r="24" spans="2:10" ht="15" customHeight="1">
      <c r="B24" s="458"/>
      <c r="C24" s="318"/>
      <c r="D24" s="20"/>
      <c r="E24" s="549" t="s">
        <v>216</v>
      </c>
      <c r="F24" s="6">
        <v>2.8010000000000002</v>
      </c>
      <c r="G24" s="6">
        <v>30.92</v>
      </c>
      <c r="H24" s="559">
        <v>0</v>
      </c>
      <c r="I24" s="555">
        <v>33.720999999999997</v>
      </c>
      <c r="J24" s="538"/>
    </row>
    <row r="25" spans="2:10" ht="15" customHeight="1">
      <c r="B25" s="458"/>
      <c r="C25" s="318"/>
      <c r="D25" s="20"/>
      <c r="E25" s="549" t="s">
        <v>217</v>
      </c>
      <c r="F25" s="6">
        <v>0</v>
      </c>
      <c r="G25" s="6">
        <v>3.0750000000000002</v>
      </c>
      <c r="H25" s="559">
        <v>0</v>
      </c>
      <c r="I25" s="555">
        <v>3.0750000000000002</v>
      </c>
      <c r="J25" s="538"/>
    </row>
    <row r="26" spans="2:10" ht="15" customHeight="1">
      <c r="B26" s="458"/>
      <c r="C26" s="318"/>
      <c r="D26" s="20"/>
      <c r="E26" s="549" t="s">
        <v>219</v>
      </c>
      <c r="F26" s="6">
        <v>48.128999999999998</v>
      </c>
      <c r="G26" s="6">
        <v>1.2589999999999999</v>
      </c>
      <c r="H26" s="559">
        <v>0.06</v>
      </c>
      <c r="I26" s="555">
        <v>49.448</v>
      </c>
      <c r="J26" s="538"/>
    </row>
    <row r="27" spans="2:10" ht="15" customHeight="1">
      <c r="B27" s="458"/>
      <c r="C27" s="318"/>
      <c r="D27" s="20"/>
      <c r="E27" s="571" t="s">
        <v>220</v>
      </c>
      <c r="F27" s="6">
        <v>0.219</v>
      </c>
      <c r="G27" s="6">
        <v>0.79800000000000004</v>
      </c>
      <c r="H27" s="559">
        <v>0</v>
      </c>
      <c r="I27" s="555">
        <v>1.0169999999999999</v>
      </c>
      <c r="J27" s="538"/>
    </row>
    <row r="28" spans="2:10" ht="15" customHeight="1">
      <c r="B28" s="458"/>
      <c r="C28" s="318"/>
      <c r="D28" s="1343" t="s">
        <v>119</v>
      </c>
      <c r="E28" s="1344"/>
      <c r="F28" s="6">
        <v>317.26900000000001</v>
      </c>
      <c r="G28" s="6">
        <v>48.469000000000001</v>
      </c>
      <c r="H28" s="559">
        <v>85.287999999999997</v>
      </c>
      <c r="I28" s="555">
        <v>451.02600000000001</v>
      </c>
      <c r="J28" s="538"/>
    </row>
    <row r="29" spans="2:10" ht="15" customHeight="1">
      <c r="B29" s="461">
        <v>2</v>
      </c>
      <c r="C29" s="1345" t="s">
        <v>120</v>
      </c>
      <c r="D29" s="985"/>
      <c r="E29" s="985"/>
      <c r="F29" s="80">
        <v>-2239.3440000000001</v>
      </c>
      <c r="G29" s="80">
        <v>-1224.8779999999999</v>
      </c>
      <c r="H29" s="84">
        <v>-135.994</v>
      </c>
      <c r="I29" s="555">
        <v>-3600.2159999999999</v>
      </c>
      <c r="J29" s="538"/>
    </row>
    <row r="30" spans="2:10" ht="15" customHeight="1">
      <c r="B30" s="457"/>
      <c r="C30" s="317"/>
      <c r="D30" s="971" t="s">
        <v>98</v>
      </c>
      <c r="E30" s="972"/>
      <c r="F30" s="6">
        <v>-202.84100000000001</v>
      </c>
      <c r="G30" s="6">
        <v>-163.43899999999999</v>
      </c>
      <c r="H30" s="559">
        <v>-14.821</v>
      </c>
      <c r="I30" s="555">
        <v>-381.101</v>
      </c>
      <c r="J30" s="538"/>
    </row>
    <row r="31" spans="2:10" ht="15" customHeight="1">
      <c r="B31" s="458"/>
      <c r="C31" s="318"/>
      <c r="D31" s="20"/>
      <c r="E31" s="21" t="s">
        <v>99</v>
      </c>
      <c r="F31" s="6">
        <v>-199.51599999999999</v>
      </c>
      <c r="G31" s="6">
        <v>-149.86099999999999</v>
      </c>
      <c r="H31" s="559">
        <v>-14.819000000000001</v>
      </c>
      <c r="I31" s="555">
        <v>-364.19600000000003</v>
      </c>
      <c r="J31" s="538"/>
    </row>
    <row r="32" spans="2:10" ht="15" customHeight="1">
      <c r="B32" s="458"/>
      <c r="C32" s="318"/>
      <c r="D32" s="20"/>
      <c r="E32" s="21" t="s">
        <v>100</v>
      </c>
      <c r="F32" s="6">
        <v>-3.3250000000000002</v>
      </c>
      <c r="G32" s="6">
        <v>-13.577999999999999</v>
      </c>
      <c r="H32" s="559">
        <v>-2E-3</v>
      </c>
      <c r="I32" s="555">
        <v>-16.905000000000001</v>
      </c>
      <c r="J32" s="538"/>
    </row>
    <row r="33" spans="2:10" ht="15" customHeight="1">
      <c r="B33" s="457"/>
      <c r="C33" s="317"/>
      <c r="D33" s="971" t="s">
        <v>101</v>
      </c>
      <c r="E33" s="972"/>
      <c r="F33" s="6">
        <v>-13.217000000000001</v>
      </c>
      <c r="G33" s="6">
        <v>-6.4029999999999996</v>
      </c>
      <c r="H33" s="559">
        <v>-6.9000000000000006E-2</v>
      </c>
      <c r="I33" s="555">
        <v>-19.689</v>
      </c>
      <c r="J33" s="538"/>
    </row>
    <row r="34" spans="2:10" ht="15" customHeight="1">
      <c r="B34" s="458"/>
      <c r="C34" s="318"/>
      <c r="D34" s="20"/>
      <c r="E34" s="20" t="s">
        <v>102</v>
      </c>
      <c r="F34" s="6">
        <v>-13.205</v>
      </c>
      <c r="G34" s="6">
        <v>-6.3970000000000002</v>
      </c>
      <c r="H34" s="559">
        <v>-6.9000000000000006E-2</v>
      </c>
      <c r="I34" s="555">
        <v>-19.670999999999999</v>
      </c>
      <c r="J34" s="538"/>
    </row>
    <row r="35" spans="2:10" ht="15" customHeight="1">
      <c r="B35" s="551"/>
      <c r="C35" s="552"/>
      <c r="D35" s="544"/>
      <c r="E35" s="544" t="s">
        <v>103</v>
      </c>
      <c r="F35" s="327">
        <v>-1.2E-2</v>
      </c>
      <c r="G35" s="327">
        <v>-6.0000000000000001E-3</v>
      </c>
      <c r="H35" s="560">
        <v>0</v>
      </c>
      <c r="I35" s="555">
        <v>-1.7999999999999999E-2</v>
      </c>
      <c r="J35" s="538"/>
    </row>
    <row r="36" spans="2:10" ht="15" customHeight="1">
      <c r="B36" s="459"/>
      <c r="C36" s="320"/>
      <c r="D36" s="968" t="s">
        <v>214</v>
      </c>
      <c r="E36" s="969"/>
      <c r="F36" s="6">
        <v>-19.46</v>
      </c>
      <c r="G36" s="6">
        <v>-19.295999999999999</v>
      </c>
      <c r="H36" s="559">
        <v>-1.4690000000000001</v>
      </c>
      <c r="I36" s="555">
        <v>-40.225000000000001</v>
      </c>
      <c r="J36" s="538"/>
    </row>
    <row r="37" spans="2:10" ht="15" customHeight="1">
      <c r="B37" s="457"/>
      <c r="C37" s="317"/>
      <c r="D37" s="971" t="s">
        <v>105</v>
      </c>
      <c r="E37" s="972"/>
      <c r="F37" s="6">
        <v>-346.54</v>
      </c>
      <c r="G37" s="6">
        <v>-183.32900000000001</v>
      </c>
      <c r="H37" s="559">
        <v>-45.201999999999998</v>
      </c>
      <c r="I37" s="555">
        <v>-575.07100000000003</v>
      </c>
      <c r="J37" s="538"/>
    </row>
    <row r="38" spans="2:10" ht="15" customHeight="1">
      <c r="B38" s="551"/>
      <c r="C38" s="552"/>
      <c r="D38" s="544"/>
      <c r="E38" s="544" t="s">
        <v>106</v>
      </c>
      <c r="F38" s="327">
        <v>-1.976</v>
      </c>
      <c r="G38" s="327">
        <v>-0.32800000000000001</v>
      </c>
      <c r="H38" s="560">
        <v>-8.5000000000000006E-2</v>
      </c>
      <c r="I38" s="555">
        <v>-2.3889999999999998</v>
      </c>
      <c r="J38" s="538"/>
    </row>
    <row r="39" spans="2:10" ht="15" customHeight="1">
      <c r="B39" s="458"/>
      <c r="C39" s="318"/>
      <c r="D39" s="20"/>
      <c r="E39" s="20" t="s">
        <v>107</v>
      </c>
      <c r="F39" s="462">
        <v>-263.358</v>
      </c>
      <c r="G39" s="462">
        <v>-62.267000000000003</v>
      </c>
      <c r="H39" s="561">
        <v>-5.4429999999999996</v>
      </c>
      <c r="I39" s="555">
        <v>-331.06799999999998</v>
      </c>
      <c r="J39" s="538"/>
    </row>
    <row r="40" spans="2:10" ht="15" customHeight="1">
      <c r="B40" s="458"/>
      <c r="C40" s="318"/>
      <c r="D40" s="20"/>
      <c r="E40" s="20" t="s">
        <v>108</v>
      </c>
      <c r="F40" s="6">
        <v>-0.29299999999999998</v>
      </c>
      <c r="G40" s="6">
        <v>-0.498</v>
      </c>
      <c r="H40" s="559">
        <v>-1.2E-2</v>
      </c>
      <c r="I40" s="555">
        <v>-0.80300000000000005</v>
      </c>
      <c r="J40" s="538"/>
    </row>
    <row r="41" spans="2:10" ht="15" customHeight="1">
      <c r="B41" s="458"/>
      <c r="C41" s="318"/>
      <c r="D41" s="20"/>
      <c r="E41" s="20" t="s">
        <v>109</v>
      </c>
      <c r="F41" s="6">
        <v>-33.85</v>
      </c>
      <c r="G41" s="6">
        <v>-53.433999999999997</v>
      </c>
      <c r="H41" s="559">
        <v>-6.7060000000000004</v>
      </c>
      <c r="I41" s="555">
        <v>-93.99</v>
      </c>
      <c r="J41" s="538"/>
    </row>
    <row r="42" spans="2:10" ht="15" customHeight="1">
      <c r="B42" s="458"/>
      <c r="C42" s="318"/>
      <c r="D42" s="20"/>
      <c r="E42" s="20" t="s">
        <v>46</v>
      </c>
      <c r="F42" s="6">
        <v>-43.118000000000002</v>
      </c>
      <c r="G42" s="6">
        <v>-29.437999999999999</v>
      </c>
      <c r="H42" s="559">
        <v>-12.685</v>
      </c>
      <c r="I42" s="555">
        <v>-85.241</v>
      </c>
      <c r="J42" s="538"/>
    </row>
    <row r="43" spans="2:10" ht="15" customHeight="1">
      <c r="B43" s="458"/>
      <c r="C43" s="318"/>
      <c r="D43" s="20"/>
      <c r="E43" s="543" t="s">
        <v>110</v>
      </c>
      <c r="F43" s="6">
        <v>-3.9449999999999998</v>
      </c>
      <c r="G43" s="6">
        <v>-37.363999999999997</v>
      </c>
      <c r="H43" s="559">
        <v>-20.271000000000001</v>
      </c>
      <c r="I43" s="555">
        <v>-61.58</v>
      </c>
      <c r="J43" s="538"/>
    </row>
    <row r="44" spans="2:10" ht="15" customHeight="1">
      <c r="B44" s="457"/>
      <c r="C44" s="318"/>
      <c r="D44" s="971" t="s">
        <v>111</v>
      </c>
      <c r="E44" s="972"/>
      <c r="F44" s="6">
        <v>-1419.73</v>
      </c>
      <c r="G44" s="6">
        <v>-569.45399999999995</v>
      </c>
      <c r="H44" s="559">
        <v>-67.009</v>
      </c>
      <c r="I44" s="555">
        <v>-2056.1930000000002</v>
      </c>
      <c r="J44" s="538"/>
    </row>
    <row r="45" spans="2:10" ht="15" customHeight="1">
      <c r="B45" s="458"/>
      <c r="C45" s="318"/>
      <c r="D45" s="20"/>
      <c r="E45" s="21" t="s">
        <v>112</v>
      </c>
      <c r="F45" s="6">
        <v>-0.52700000000000002</v>
      </c>
      <c r="G45" s="6">
        <v>-0.20899999999999999</v>
      </c>
      <c r="H45" s="559">
        <v>-2.7E-2</v>
      </c>
      <c r="I45" s="555">
        <v>-0.76300000000000001</v>
      </c>
      <c r="J45" s="538"/>
    </row>
    <row r="46" spans="2:10" ht="15" customHeight="1">
      <c r="B46" s="458"/>
      <c r="C46" s="318"/>
      <c r="D46" s="20"/>
      <c r="E46" s="548" t="s">
        <v>215</v>
      </c>
      <c r="F46" s="6">
        <v>-1419.203</v>
      </c>
      <c r="G46" s="6">
        <v>-569.245</v>
      </c>
      <c r="H46" s="559">
        <v>-66.981999999999999</v>
      </c>
      <c r="I46" s="555">
        <v>-2055.4299999999998</v>
      </c>
      <c r="J46" s="538"/>
    </row>
    <row r="47" spans="2:10" ht="15" customHeight="1">
      <c r="B47" s="457"/>
      <c r="C47" s="318"/>
      <c r="D47" s="971" t="s">
        <v>114</v>
      </c>
      <c r="E47" s="972"/>
      <c r="F47" s="6">
        <v>-237.55600000000001</v>
      </c>
      <c r="G47" s="6">
        <v>-282.95699999999999</v>
      </c>
      <c r="H47" s="559">
        <v>-7.4240000000000004</v>
      </c>
      <c r="I47" s="555">
        <v>-527.93700000000001</v>
      </c>
      <c r="J47" s="538"/>
    </row>
    <row r="48" spans="2:10" ht="15" customHeight="1">
      <c r="B48" s="458"/>
      <c r="C48" s="318"/>
      <c r="D48" s="20"/>
      <c r="E48" s="549" t="s">
        <v>221</v>
      </c>
      <c r="F48" s="6">
        <v>-1.0980000000000001</v>
      </c>
      <c r="G48" s="6">
        <v>-36.779000000000003</v>
      </c>
      <c r="H48" s="559">
        <v>-3.343</v>
      </c>
      <c r="I48" s="555">
        <v>-41.22</v>
      </c>
      <c r="J48" s="538"/>
    </row>
    <row r="49" spans="2:10" ht="15" customHeight="1">
      <c r="B49" s="551"/>
      <c r="C49" s="552"/>
      <c r="D49" s="544"/>
      <c r="E49" s="553" t="s">
        <v>217</v>
      </c>
      <c r="F49" s="327">
        <v>-0.255</v>
      </c>
      <c r="G49" s="327">
        <v>-8.1000000000000003E-2</v>
      </c>
      <c r="H49" s="560">
        <v>-2E-3</v>
      </c>
      <c r="I49" s="555">
        <v>-0.33800000000000002</v>
      </c>
      <c r="J49" s="538"/>
    </row>
    <row r="50" spans="2:10" ht="15" customHeight="1">
      <c r="B50" s="551"/>
      <c r="C50" s="552"/>
      <c r="D50" s="544"/>
      <c r="E50" s="554" t="s">
        <v>218</v>
      </c>
      <c r="F50" s="327">
        <v>-1.4E-2</v>
      </c>
      <c r="G50" s="327">
        <v>-0.27800000000000002</v>
      </c>
      <c r="H50" s="560">
        <v>0</v>
      </c>
      <c r="I50" s="555">
        <v>-0.29199999999999998</v>
      </c>
      <c r="J50" s="538"/>
    </row>
    <row r="51" spans="2:10" ht="15" customHeight="1">
      <c r="B51" s="458"/>
      <c r="C51" s="318"/>
      <c r="D51" s="20"/>
      <c r="E51" s="549" t="s">
        <v>219</v>
      </c>
      <c r="F51" s="6">
        <v>-212.947</v>
      </c>
      <c r="G51" s="6">
        <v>-239.304</v>
      </c>
      <c r="H51" s="559">
        <v>-2.302</v>
      </c>
      <c r="I51" s="555">
        <v>-454.553</v>
      </c>
      <c r="J51" s="538"/>
    </row>
    <row r="52" spans="2:10" ht="15" customHeight="1">
      <c r="B52" s="458"/>
      <c r="C52" s="318"/>
      <c r="D52" s="20"/>
      <c r="E52" s="571" t="s">
        <v>220</v>
      </c>
      <c r="F52" s="6">
        <v>-23.242000000000001</v>
      </c>
      <c r="G52" s="6">
        <v>-6.5149999999999997</v>
      </c>
      <c r="H52" s="559">
        <v>-1.7769999999999999</v>
      </c>
      <c r="I52" s="555">
        <v>-31.533999999999999</v>
      </c>
      <c r="J52" s="538"/>
    </row>
    <row r="53" spans="2:10" ht="15" customHeight="1">
      <c r="B53" s="461">
        <v>3</v>
      </c>
      <c r="C53" s="1345" t="s">
        <v>121</v>
      </c>
      <c r="D53" s="985"/>
      <c r="E53" s="985"/>
      <c r="F53" s="80">
        <v>7868.7609999999995</v>
      </c>
      <c r="G53" s="80">
        <v>3076.8100000000004</v>
      </c>
      <c r="H53" s="84">
        <v>508.94600000000003</v>
      </c>
      <c r="I53" s="555">
        <v>11454.517</v>
      </c>
      <c r="J53" s="538"/>
    </row>
    <row r="54" spans="2:10" ht="15" customHeight="1">
      <c r="B54" s="461">
        <v>4</v>
      </c>
      <c r="C54" s="323" t="s">
        <v>222</v>
      </c>
      <c r="D54" s="82"/>
      <c r="E54" s="82"/>
      <c r="F54" s="80">
        <v>2211.529</v>
      </c>
      <c r="G54" s="80">
        <v>750.16099999999994</v>
      </c>
      <c r="H54" s="84">
        <v>154.726</v>
      </c>
      <c r="I54" s="555">
        <v>3116.4160000000002</v>
      </c>
      <c r="J54" s="538"/>
    </row>
    <row r="55" spans="2:10" ht="15" customHeight="1">
      <c r="B55" s="457"/>
      <c r="C55" s="318"/>
      <c r="D55" s="971" t="s">
        <v>161</v>
      </c>
      <c r="E55" s="972"/>
      <c r="F55" s="6">
        <v>2897.5520000000001</v>
      </c>
      <c r="G55" s="6">
        <v>1231.451</v>
      </c>
      <c r="H55" s="559">
        <v>209.405</v>
      </c>
      <c r="I55" s="555">
        <v>4338.4080000000004</v>
      </c>
      <c r="J55" s="538"/>
    </row>
    <row r="56" spans="2:10" ht="15" customHeight="1">
      <c r="B56" s="457"/>
      <c r="C56" s="318"/>
      <c r="D56" s="971" t="s">
        <v>162</v>
      </c>
      <c r="E56" s="972"/>
      <c r="F56" s="6">
        <v>-686.02300000000002</v>
      </c>
      <c r="G56" s="6">
        <v>-481.29</v>
      </c>
      <c r="H56" s="559">
        <v>-54.679000000000002</v>
      </c>
      <c r="I56" s="555">
        <v>-1221.992</v>
      </c>
      <c r="J56" s="538"/>
    </row>
    <row r="57" spans="2:10" ht="15" customHeight="1">
      <c r="B57" s="461">
        <v>5</v>
      </c>
      <c r="C57" s="1350" t="s">
        <v>180</v>
      </c>
      <c r="D57" s="1351"/>
      <c r="E57" s="1351"/>
      <c r="F57" s="80">
        <v>8.5559999999999992</v>
      </c>
      <c r="G57" s="80">
        <v>0.59599999999999997</v>
      </c>
      <c r="H57" s="84">
        <v>0.56799999999999995</v>
      </c>
      <c r="I57" s="555">
        <v>9.7200000000000006</v>
      </c>
      <c r="J57" s="538"/>
    </row>
    <row r="58" spans="2:10" ht="15" customHeight="1">
      <c r="B58" s="457"/>
      <c r="C58" s="318"/>
      <c r="D58" s="968" t="s">
        <v>191</v>
      </c>
      <c r="E58" s="969"/>
      <c r="F58" s="6">
        <v>5.4779999999999998</v>
      </c>
      <c r="G58" s="6">
        <v>0.749</v>
      </c>
      <c r="H58" s="559">
        <v>0.23400000000000001</v>
      </c>
      <c r="I58" s="555">
        <v>6.4610000000000003</v>
      </c>
      <c r="J58" s="538"/>
    </row>
    <row r="59" spans="2:10" ht="15" customHeight="1">
      <c r="B59" s="458"/>
      <c r="C59" s="318"/>
      <c r="D59" s="20"/>
      <c r="E59" s="21" t="s">
        <v>30</v>
      </c>
      <c r="F59" s="6">
        <v>0.05</v>
      </c>
      <c r="G59" s="6">
        <v>5.1999999999999998E-2</v>
      </c>
      <c r="H59" s="559">
        <v>0</v>
      </c>
      <c r="I59" s="555">
        <v>0.10199999999999999</v>
      </c>
      <c r="J59" s="538"/>
    </row>
    <row r="60" spans="2:10" ht="15" customHeight="1">
      <c r="B60" s="458"/>
      <c r="C60" s="318"/>
      <c r="D60" s="20"/>
      <c r="E60" s="21" t="s">
        <v>31</v>
      </c>
      <c r="F60" s="6">
        <v>5.4279999999999999</v>
      </c>
      <c r="G60" s="6">
        <v>0.69699999999999995</v>
      </c>
      <c r="H60" s="559">
        <v>0.23400000000000001</v>
      </c>
      <c r="I60" s="555">
        <v>6.359</v>
      </c>
      <c r="J60" s="538"/>
    </row>
    <row r="61" spans="2:10" ht="15" customHeight="1">
      <c r="B61" s="457"/>
      <c r="C61" s="317"/>
      <c r="D61" s="1346" t="s">
        <v>223</v>
      </c>
      <c r="E61" s="1347"/>
      <c r="F61" s="6">
        <v>0.193</v>
      </c>
      <c r="G61" s="6">
        <v>-0.90300000000000002</v>
      </c>
      <c r="H61" s="559">
        <v>0</v>
      </c>
      <c r="I61" s="555">
        <v>-0.71</v>
      </c>
      <c r="J61" s="538"/>
    </row>
    <row r="62" spans="2:10" ht="15" customHeight="1">
      <c r="B62" s="458"/>
      <c r="C62" s="318"/>
      <c r="D62" s="20"/>
      <c r="E62" s="21" t="s">
        <v>30</v>
      </c>
      <c r="F62" s="6">
        <v>0.193</v>
      </c>
      <c r="G62" s="6">
        <v>0</v>
      </c>
      <c r="H62" s="559">
        <v>0</v>
      </c>
      <c r="I62" s="555">
        <v>0.193</v>
      </c>
      <c r="J62" s="538"/>
    </row>
    <row r="63" spans="2:10" ht="15" customHeight="1">
      <c r="B63" s="458"/>
      <c r="C63" s="318"/>
      <c r="D63" s="20"/>
      <c r="E63" s="21" t="s">
        <v>31</v>
      </c>
      <c r="F63" s="6">
        <v>0</v>
      </c>
      <c r="G63" s="6">
        <v>-0.90300000000000002</v>
      </c>
      <c r="H63" s="559">
        <v>0</v>
      </c>
      <c r="I63" s="555">
        <v>-0.90300000000000002</v>
      </c>
      <c r="J63" s="538"/>
    </row>
    <row r="64" spans="2:10" ht="15" customHeight="1">
      <c r="B64" s="457"/>
      <c r="C64" s="317"/>
      <c r="D64" s="1128" t="s">
        <v>249</v>
      </c>
      <c r="E64" s="1128"/>
      <c r="F64" s="6">
        <v>2.431</v>
      </c>
      <c r="G64" s="6">
        <v>0.53800000000000003</v>
      </c>
      <c r="H64" s="7">
        <v>0.33400000000000002</v>
      </c>
      <c r="I64" s="8">
        <v>3.3029999999999999</v>
      </c>
      <c r="J64" s="538"/>
    </row>
    <row r="65" spans="2:10" ht="15" customHeight="1">
      <c r="B65" s="457"/>
      <c r="C65" s="317"/>
      <c r="D65" s="1346" t="s">
        <v>224</v>
      </c>
      <c r="E65" s="1347"/>
      <c r="F65" s="6">
        <v>0.45400000000000001</v>
      </c>
      <c r="G65" s="6">
        <v>0.21199999999999999</v>
      </c>
      <c r="H65" s="559">
        <v>0</v>
      </c>
      <c r="I65" s="555">
        <v>0.66600000000000004</v>
      </c>
      <c r="J65" s="538"/>
    </row>
    <row r="66" spans="2:10" ht="15" customHeight="1">
      <c r="B66" s="461">
        <v>6</v>
      </c>
      <c r="C66" s="1348" t="s">
        <v>225</v>
      </c>
      <c r="D66" s="1349"/>
      <c r="E66" s="1349"/>
      <c r="F66" s="80">
        <v>-0.33900000000000002</v>
      </c>
      <c r="G66" s="80">
        <v>0</v>
      </c>
      <c r="H66" s="84">
        <v>0</v>
      </c>
      <c r="I66" s="555">
        <v>-0.33900000000000002</v>
      </c>
      <c r="J66" s="538"/>
    </row>
    <row r="67" spans="2:10" ht="15" customHeight="1">
      <c r="B67" s="457"/>
      <c r="C67" s="317"/>
      <c r="D67" s="1346" t="s">
        <v>227</v>
      </c>
      <c r="E67" s="1347"/>
      <c r="F67" s="6">
        <v>-0.33900000000000002</v>
      </c>
      <c r="G67" s="6">
        <v>0</v>
      </c>
      <c r="H67" s="559">
        <v>0</v>
      </c>
      <c r="I67" s="555">
        <v>-0.33900000000000002</v>
      </c>
      <c r="J67" s="538"/>
    </row>
    <row r="68" spans="2:10" ht="15" customHeight="1">
      <c r="B68" s="458"/>
      <c r="C68" s="318"/>
      <c r="D68" s="20"/>
      <c r="E68" s="21" t="s">
        <v>31</v>
      </c>
      <c r="F68" s="6">
        <v>-0.33900000000000002</v>
      </c>
      <c r="G68" s="6">
        <v>0</v>
      </c>
      <c r="H68" s="559">
        <v>0</v>
      </c>
      <c r="I68" s="555">
        <v>-0.33900000000000002</v>
      </c>
      <c r="J68" s="538"/>
    </row>
    <row r="69" spans="2:10" ht="15" customHeight="1">
      <c r="B69" s="461">
        <v>7</v>
      </c>
      <c r="C69" s="1348" t="s">
        <v>229</v>
      </c>
      <c r="D69" s="1349"/>
      <c r="E69" s="1349"/>
      <c r="F69" s="80">
        <v>378.1</v>
      </c>
      <c r="G69" s="80">
        <v>140.10499999999999</v>
      </c>
      <c r="H69" s="84">
        <v>30.76</v>
      </c>
      <c r="I69" s="555">
        <v>548.96500000000003</v>
      </c>
      <c r="J69" s="538"/>
    </row>
    <row r="70" spans="2:10" ht="15" customHeight="1">
      <c r="B70" s="457"/>
      <c r="C70" s="317"/>
      <c r="D70" s="971" t="s">
        <v>129</v>
      </c>
      <c r="E70" s="972"/>
      <c r="F70" s="6">
        <v>327.58100000000002</v>
      </c>
      <c r="G70" s="6">
        <v>134.95400000000001</v>
      </c>
      <c r="H70" s="559">
        <v>28.757000000000001</v>
      </c>
      <c r="I70" s="555">
        <v>491.29199999999997</v>
      </c>
      <c r="J70" s="538"/>
    </row>
    <row r="71" spans="2:10" ht="15" customHeight="1">
      <c r="B71" s="457"/>
      <c r="C71" s="317"/>
      <c r="D71" s="971" t="s">
        <v>130</v>
      </c>
      <c r="E71" s="972"/>
      <c r="F71" s="6">
        <v>5.3789999999999996</v>
      </c>
      <c r="G71" s="6">
        <v>15.922000000000001</v>
      </c>
      <c r="H71" s="559">
        <v>1.7270000000000001</v>
      </c>
      <c r="I71" s="555">
        <v>23.027999999999999</v>
      </c>
      <c r="J71" s="538"/>
    </row>
    <row r="72" spans="2:10" ht="15" customHeight="1">
      <c r="B72" s="457"/>
      <c r="C72" s="317"/>
      <c r="D72" s="1352" t="s">
        <v>230</v>
      </c>
      <c r="E72" s="1353"/>
      <c r="F72" s="6">
        <v>45.14</v>
      </c>
      <c r="G72" s="6">
        <v>-10.771000000000001</v>
      </c>
      <c r="H72" s="559">
        <v>0.27600000000000002</v>
      </c>
      <c r="I72" s="555">
        <v>34.645000000000003</v>
      </c>
      <c r="J72" s="538"/>
    </row>
    <row r="73" spans="2:10" ht="15" customHeight="1">
      <c r="B73" s="461">
        <v>8</v>
      </c>
      <c r="C73" s="1345" t="s">
        <v>132</v>
      </c>
      <c r="D73" s="985"/>
      <c r="E73" s="985"/>
      <c r="F73" s="80">
        <v>993.79899999999998</v>
      </c>
      <c r="G73" s="80">
        <v>676.87599999999998</v>
      </c>
      <c r="H73" s="84">
        <v>81.918999999999997</v>
      </c>
      <c r="I73" s="555">
        <v>1752.5940000000001</v>
      </c>
      <c r="J73" s="538"/>
    </row>
    <row r="74" spans="2:10" ht="15" customHeight="1">
      <c r="B74" s="457"/>
      <c r="C74" s="317"/>
      <c r="D74" s="1346" t="s">
        <v>231</v>
      </c>
      <c r="E74" s="1347"/>
      <c r="F74" s="6">
        <v>41.085999999999999</v>
      </c>
      <c r="G74" s="6">
        <v>21.826000000000001</v>
      </c>
      <c r="H74" s="559">
        <v>7.5110000000000001</v>
      </c>
      <c r="I74" s="555">
        <v>70.423000000000002</v>
      </c>
      <c r="J74" s="538"/>
    </row>
    <row r="75" spans="2:10" ht="15" customHeight="1">
      <c r="B75" s="457"/>
      <c r="C75" s="317"/>
      <c r="D75" s="1346" t="s">
        <v>232</v>
      </c>
      <c r="E75" s="1347"/>
      <c r="F75" s="6">
        <v>3.7240000000000002</v>
      </c>
      <c r="G75" s="6">
        <v>1.173</v>
      </c>
      <c r="H75" s="559">
        <v>5.8999999999999997E-2</v>
      </c>
      <c r="I75" s="555">
        <v>4.9560000000000004</v>
      </c>
      <c r="J75" s="538"/>
    </row>
    <row r="76" spans="2:10" ht="15" customHeight="1">
      <c r="B76" s="457"/>
      <c r="C76" s="317"/>
      <c r="D76" s="1352" t="s">
        <v>233</v>
      </c>
      <c r="E76" s="1353"/>
      <c r="F76" s="6">
        <v>123.589</v>
      </c>
      <c r="G76" s="6">
        <v>107.937</v>
      </c>
      <c r="H76" s="559">
        <v>41.53</v>
      </c>
      <c r="I76" s="555">
        <v>273.05599999999998</v>
      </c>
      <c r="J76" s="538"/>
    </row>
    <row r="77" spans="2:10" ht="15" customHeight="1">
      <c r="B77" s="457"/>
      <c r="C77" s="317"/>
      <c r="D77" s="1346" t="s">
        <v>234</v>
      </c>
      <c r="E77" s="1347"/>
      <c r="F77" s="6">
        <v>247.47</v>
      </c>
      <c r="G77" s="6">
        <v>49.944000000000003</v>
      </c>
      <c r="H77" s="559">
        <v>3.0459999999999998</v>
      </c>
      <c r="I77" s="555">
        <v>300.45999999999998</v>
      </c>
      <c r="J77" s="538"/>
    </row>
    <row r="78" spans="2:10" ht="15" customHeight="1">
      <c r="B78" s="457"/>
      <c r="C78" s="317"/>
      <c r="D78" s="971" t="s">
        <v>188</v>
      </c>
      <c r="E78" s="972"/>
      <c r="F78" s="6">
        <v>8.6549999999999994</v>
      </c>
      <c r="G78" s="6">
        <v>69.808999999999997</v>
      </c>
      <c r="H78" s="559">
        <v>1.6639999999999999</v>
      </c>
      <c r="I78" s="555">
        <v>80.128</v>
      </c>
      <c r="J78" s="538"/>
    </row>
    <row r="79" spans="2:10" ht="15" customHeight="1">
      <c r="B79" s="457"/>
      <c r="C79" s="317"/>
      <c r="D79" s="971" t="s">
        <v>74</v>
      </c>
      <c r="E79" s="972"/>
      <c r="F79" s="6">
        <v>182.97800000000001</v>
      </c>
      <c r="G79" s="6">
        <v>392.95800000000003</v>
      </c>
      <c r="H79" s="559">
        <v>9.0660000000000007</v>
      </c>
      <c r="I79" s="555">
        <v>585.00199999999995</v>
      </c>
      <c r="J79" s="538"/>
    </row>
    <row r="80" spans="2:10" ht="15" customHeight="1">
      <c r="B80" s="457"/>
      <c r="C80" s="317"/>
      <c r="D80" s="968" t="s">
        <v>235</v>
      </c>
      <c r="E80" s="969"/>
      <c r="F80" s="6">
        <v>386.29700000000003</v>
      </c>
      <c r="G80" s="6">
        <v>28.663</v>
      </c>
      <c r="H80" s="559">
        <v>19.009</v>
      </c>
      <c r="I80" s="555">
        <v>433.96899999999999</v>
      </c>
      <c r="J80" s="538"/>
    </row>
    <row r="81" spans="2:10" ht="15" customHeight="1">
      <c r="B81" s="457"/>
      <c r="C81" s="317"/>
      <c r="D81" s="981" t="s">
        <v>75</v>
      </c>
      <c r="E81" s="982"/>
      <c r="F81" s="6">
        <v>0</v>
      </c>
      <c r="G81" s="6">
        <v>4.5659999999999998</v>
      </c>
      <c r="H81" s="559">
        <v>3.4000000000000002E-2</v>
      </c>
      <c r="I81" s="555">
        <v>4.5999999999999996</v>
      </c>
      <c r="J81" s="538"/>
    </row>
    <row r="82" spans="2:10" ht="15" customHeight="1">
      <c r="B82" s="461">
        <v>9</v>
      </c>
      <c r="C82" s="1354" t="s">
        <v>236</v>
      </c>
      <c r="D82" s="975"/>
      <c r="E82" s="975"/>
      <c r="F82" s="80">
        <v>-2307.973</v>
      </c>
      <c r="G82" s="80">
        <v>-530.34500000000003</v>
      </c>
      <c r="H82" s="84">
        <v>-146.11000000000001</v>
      </c>
      <c r="I82" s="555">
        <v>-2984.4279999999999</v>
      </c>
      <c r="J82" s="538"/>
    </row>
    <row r="83" spans="2:10" ht="15" customHeight="1">
      <c r="B83" s="457"/>
      <c r="C83" s="317"/>
      <c r="D83" s="971" t="s">
        <v>140</v>
      </c>
      <c r="E83" s="972"/>
      <c r="F83" s="6">
        <v>-4362.2470000000003</v>
      </c>
      <c r="G83" s="6">
        <v>-1502.1859999999999</v>
      </c>
      <c r="H83" s="559">
        <v>-295.19299999999998</v>
      </c>
      <c r="I83" s="555">
        <v>-6159.6260000000002</v>
      </c>
      <c r="J83" s="538"/>
    </row>
    <row r="84" spans="2:10" ht="15" customHeight="1">
      <c r="B84" s="458"/>
      <c r="C84" s="318"/>
      <c r="D84" s="20"/>
      <c r="E84" s="549" t="s">
        <v>237</v>
      </c>
      <c r="F84" s="6">
        <v>-4347.5780000000004</v>
      </c>
      <c r="G84" s="6">
        <v>-1458.9269999999999</v>
      </c>
      <c r="H84" s="559">
        <v>-294.154</v>
      </c>
      <c r="I84" s="555">
        <v>-6100.6589999999997</v>
      </c>
      <c r="J84" s="538"/>
    </row>
    <row r="85" spans="2:10" ht="15" customHeight="1">
      <c r="B85" s="458"/>
      <c r="C85" s="318"/>
      <c r="D85" s="20"/>
      <c r="E85" s="549" t="s">
        <v>238</v>
      </c>
      <c r="F85" s="6">
        <v>-14.669</v>
      </c>
      <c r="G85" s="6">
        <v>-43.259</v>
      </c>
      <c r="H85" s="559">
        <v>-1.0389999999999999</v>
      </c>
      <c r="I85" s="555">
        <v>-58.966999999999999</v>
      </c>
    </row>
    <row r="86" spans="2:10" ht="15" customHeight="1">
      <c r="B86" s="465"/>
      <c r="C86" s="317"/>
      <c r="D86" s="968" t="s">
        <v>143</v>
      </c>
      <c r="E86" s="969"/>
      <c r="F86" s="6">
        <v>2054.2739999999999</v>
      </c>
      <c r="G86" s="6">
        <v>971.84100000000001</v>
      </c>
      <c r="H86" s="559">
        <v>149.083</v>
      </c>
      <c r="I86" s="555">
        <v>3175.1979999999999</v>
      </c>
    </row>
    <row r="87" spans="2:10" ht="15" customHeight="1">
      <c r="B87" s="458"/>
      <c r="C87" s="318"/>
      <c r="D87" s="20"/>
      <c r="E87" s="543" t="s">
        <v>239</v>
      </c>
      <c r="F87" s="6">
        <v>2042.693</v>
      </c>
      <c r="G87" s="6">
        <v>941.64700000000005</v>
      </c>
      <c r="H87" s="559">
        <v>148.672</v>
      </c>
      <c r="I87" s="555">
        <v>3133.0120000000002</v>
      </c>
    </row>
    <row r="88" spans="2:10" ht="15.75" customHeight="1">
      <c r="B88" s="458"/>
      <c r="C88" s="318"/>
      <c r="D88" s="20"/>
      <c r="E88" s="543" t="s">
        <v>240</v>
      </c>
      <c r="F88" s="6">
        <v>11.581</v>
      </c>
      <c r="G88" s="6">
        <v>30.193999999999999</v>
      </c>
      <c r="H88" s="559">
        <v>0.41099999999999998</v>
      </c>
      <c r="I88" s="555">
        <v>42.186</v>
      </c>
    </row>
    <row r="89" spans="2:10" ht="15.75" customHeight="1">
      <c r="B89" s="461">
        <v>10</v>
      </c>
      <c r="C89" s="1354" t="s">
        <v>146</v>
      </c>
      <c r="D89" s="975"/>
      <c r="E89" s="975"/>
      <c r="F89" s="80">
        <v>-230.66399999999999</v>
      </c>
      <c r="G89" s="80">
        <v>-101.13800000000001</v>
      </c>
      <c r="H89" s="84">
        <v>-33.43</v>
      </c>
      <c r="I89" s="555">
        <v>-365.23200000000003</v>
      </c>
    </row>
    <row r="90" spans="2:10" ht="15" customHeight="1">
      <c r="B90" s="457"/>
      <c r="C90" s="317"/>
      <c r="D90" s="1346" t="s">
        <v>242</v>
      </c>
      <c r="E90" s="1347"/>
      <c r="F90" s="6">
        <v>-230.89500000000001</v>
      </c>
      <c r="G90" s="6">
        <v>-142.721</v>
      </c>
      <c r="H90" s="559">
        <v>-49.29</v>
      </c>
      <c r="I90" s="555">
        <v>-422.90600000000001</v>
      </c>
    </row>
    <row r="91" spans="2:10" ht="15.75" customHeight="1">
      <c r="B91" s="457"/>
      <c r="C91" s="317"/>
      <c r="D91" s="968" t="s">
        <v>27</v>
      </c>
      <c r="E91" s="969"/>
      <c r="F91" s="6">
        <v>0.23100000000000001</v>
      </c>
      <c r="G91" s="6">
        <v>41.582999999999998</v>
      </c>
      <c r="H91" s="559">
        <v>15.86</v>
      </c>
      <c r="I91" s="555">
        <v>57.673999999999999</v>
      </c>
    </row>
    <row r="92" spans="2:10">
      <c r="B92" s="461">
        <v>11</v>
      </c>
      <c r="C92" s="1345" t="s">
        <v>148</v>
      </c>
      <c r="D92" s="985"/>
      <c r="E92" s="985"/>
      <c r="F92" s="80">
        <v>-1964.595</v>
      </c>
      <c r="G92" s="80">
        <v>-1185.2239999999999</v>
      </c>
      <c r="H92" s="84">
        <v>-285.84899999999999</v>
      </c>
      <c r="I92" s="555">
        <v>-3435.6680000000001</v>
      </c>
    </row>
    <row r="93" spans="2:10">
      <c r="B93" s="461">
        <v>12</v>
      </c>
      <c r="C93" s="323" t="s">
        <v>149</v>
      </c>
      <c r="D93" s="82"/>
      <c r="E93" s="82"/>
      <c r="F93" s="80">
        <v>-410.541</v>
      </c>
      <c r="G93" s="80">
        <v>-291.70699999999999</v>
      </c>
      <c r="H93" s="84">
        <v>-39.822000000000003</v>
      </c>
      <c r="I93" s="555">
        <v>-742.07</v>
      </c>
    </row>
    <row r="94" spans="2:10">
      <c r="B94" s="461">
        <v>13</v>
      </c>
      <c r="C94" s="1345" t="s">
        <v>150</v>
      </c>
      <c r="D94" s="985"/>
      <c r="E94" s="985"/>
      <c r="F94" s="80">
        <v>-2461.136</v>
      </c>
      <c r="G94" s="80">
        <v>-1649.7840000000001</v>
      </c>
      <c r="H94" s="84">
        <v>-261.529</v>
      </c>
      <c r="I94" s="555">
        <v>-4372.4489999999996</v>
      </c>
    </row>
    <row r="95" spans="2:10">
      <c r="B95" s="457"/>
      <c r="C95" s="317"/>
      <c r="D95" s="971" t="s">
        <v>151</v>
      </c>
      <c r="E95" s="972"/>
      <c r="F95" s="6">
        <v>-1342.172</v>
      </c>
      <c r="G95" s="6">
        <v>-1007.303</v>
      </c>
      <c r="H95" s="559">
        <v>-221.749</v>
      </c>
      <c r="I95" s="555">
        <v>-2571.2240000000002</v>
      </c>
    </row>
    <row r="96" spans="2:10">
      <c r="B96" s="457"/>
      <c r="C96" s="317"/>
      <c r="D96" s="971" t="s">
        <v>152</v>
      </c>
      <c r="E96" s="972"/>
      <c r="F96" s="6">
        <v>-618.50699999999995</v>
      </c>
      <c r="G96" s="6">
        <v>-173.60499999999999</v>
      </c>
      <c r="H96" s="559">
        <v>-26.302</v>
      </c>
      <c r="I96" s="555">
        <v>-818.41399999999999</v>
      </c>
    </row>
    <row r="97" spans="2:9" ht="15" customHeight="1">
      <c r="B97" s="457"/>
      <c r="C97" s="317"/>
      <c r="D97" s="971" t="s">
        <v>243</v>
      </c>
      <c r="E97" s="972"/>
      <c r="F97" s="6">
        <v>-0.36199999999999999</v>
      </c>
      <c r="G97" s="6">
        <v>-2E-3</v>
      </c>
      <c r="H97" s="559">
        <v>0</v>
      </c>
      <c r="I97" s="555">
        <v>-0.36399999999999999</v>
      </c>
    </row>
    <row r="98" spans="2:9" ht="15" customHeight="1">
      <c r="B98" s="457"/>
      <c r="C98" s="317"/>
      <c r="D98" s="1346" t="s">
        <v>244</v>
      </c>
      <c r="E98" s="1347"/>
      <c r="F98" s="6">
        <v>-216.26900000000001</v>
      </c>
      <c r="G98" s="6">
        <v>-87.947000000000003</v>
      </c>
      <c r="H98" s="559">
        <v>-3.1930000000000001</v>
      </c>
      <c r="I98" s="555">
        <v>-307.40899999999999</v>
      </c>
    </row>
    <row r="99" spans="2:9">
      <c r="B99" s="457"/>
      <c r="C99" s="317"/>
      <c r="D99" s="971" t="s">
        <v>154</v>
      </c>
      <c r="E99" s="972"/>
      <c r="F99" s="6">
        <v>-181.53399999999999</v>
      </c>
      <c r="G99" s="6">
        <v>-59.468000000000004</v>
      </c>
      <c r="H99" s="559">
        <v>0</v>
      </c>
      <c r="I99" s="555">
        <v>-241.00200000000001</v>
      </c>
    </row>
    <row r="100" spans="2:9">
      <c r="B100" s="457"/>
      <c r="C100" s="317"/>
      <c r="D100" s="971" t="s">
        <v>84</v>
      </c>
      <c r="E100" s="972"/>
      <c r="F100" s="6">
        <v>-101.18300000000001</v>
      </c>
      <c r="G100" s="6">
        <v>-300.40300000000002</v>
      </c>
      <c r="H100" s="559">
        <v>-10.16</v>
      </c>
      <c r="I100" s="555">
        <v>-411.74599999999998</v>
      </c>
    </row>
    <row r="101" spans="2:9">
      <c r="B101" s="457"/>
      <c r="C101" s="317"/>
      <c r="D101" s="981" t="s">
        <v>85</v>
      </c>
      <c r="E101" s="982"/>
      <c r="F101" s="6">
        <v>-1.109</v>
      </c>
      <c r="G101" s="6">
        <v>-21.056000000000001</v>
      </c>
      <c r="H101" s="559">
        <v>-0.125</v>
      </c>
      <c r="I101" s="555">
        <v>-22.29</v>
      </c>
    </row>
    <row r="102" spans="2:9" ht="15.75" thickBot="1">
      <c r="B102" s="546">
        <v>14</v>
      </c>
      <c r="C102" s="1359" t="s">
        <v>245</v>
      </c>
      <c r="D102" s="1002"/>
      <c r="E102" s="1002"/>
      <c r="F102" s="334">
        <v>4085.496999999998</v>
      </c>
      <c r="G102" s="334">
        <v>886.35000000000036</v>
      </c>
      <c r="H102" s="562">
        <v>10.17900000000003</v>
      </c>
      <c r="I102" s="556">
        <v>4982.0260000000007</v>
      </c>
    </row>
    <row r="103" spans="2:9" ht="15.75" thickBot="1">
      <c r="B103" s="470">
        <v>15</v>
      </c>
      <c r="C103" s="1355" t="s">
        <v>28</v>
      </c>
      <c r="D103" s="1356"/>
      <c r="E103" s="1356"/>
      <c r="F103" s="431">
        <v>0</v>
      </c>
      <c r="G103" s="431">
        <v>-8.4190000000000005</v>
      </c>
      <c r="H103" s="448">
        <v>0</v>
      </c>
      <c r="I103" s="557">
        <v>-8.4190000000000005</v>
      </c>
    </row>
    <row r="104" spans="2:9" ht="15.75" thickBot="1">
      <c r="B104" s="547">
        <v>16</v>
      </c>
      <c r="C104" s="1357" t="s">
        <v>246</v>
      </c>
      <c r="D104" s="1358"/>
      <c r="E104" s="1358"/>
      <c r="F104" s="12">
        <v>4085.4969999999998</v>
      </c>
      <c r="G104" s="12">
        <v>877.93100000000004</v>
      </c>
      <c r="H104" s="563">
        <v>10.179</v>
      </c>
      <c r="I104" s="564">
        <v>4973.607</v>
      </c>
    </row>
    <row r="107" spans="2:9">
      <c r="F107" s="91"/>
      <c r="G107" s="91"/>
      <c r="H107" s="91"/>
      <c r="I107" s="91"/>
    </row>
    <row r="108" spans="2:9">
      <c r="F108" s="91"/>
      <c r="G108" s="91"/>
      <c r="H108" s="91"/>
      <c r="I108" s="91"/>
    </row>
  </sheetData>
  <mergeCells count="59">
    <mergeCell ref="B2:I2"/>
    <mergeCell ref="H3:I3"/>
    <mergeCell ref="C4:E4"/>
    <mergeCell ref="C5:E5"/>
    <mergeCell ref="D6:E6"/>
    <mergeCell ref="D9:E9"/>
    <mergeCell ref="D13:E13"/>
    <mergeCell ref="D14:E14"/>
    <mergeCell ref="D20:E20"/>
    <mergeCell ref="D23:E23"/>
    <mergeCell ref="D28:E28"/>
    <mergeCell ref="C29:E29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D61:E61"/>
    <mergeCell ref="D64:E64"/>
    <mergeCell ref="D65:E65"/>
    <mergeCell ref="C66:E66"/>
    <mergeCell ref="D67:E67"/>
    <mergeCell ref="C69:E69"/>
    <mergeCell ref="D70:E70"/>
    <mergeCell ref="D71:E71"/>
    <mergeCell ref="D72:E72"/>
    <mergeCell ref="C73:E73"/>
    <mergeCell ref="D74:E74"/>
    <mergeCell ref="D75:E75"/>
    <mergeCell ref="D76:E76"/>
    <mergeCell ref="D77:E77"/>
    <mergeCell ref="D78:E78"/>
    <mergeCell ref="D79:E79"/>
    <mergeCell ref="D80:E80"/>
    <mergeCell ref="D81:E81"/>
    <mergeCell ref="C82:E82"/>
    <mergeCell ref="D99:E99"/>
    <mergeCell ref="D83:E83"/>
    <mergeCell ref="D86:E86"/>
    <mergeCell ref="C89:E89"/>
    <mergeCell ref="D90:E90"/>
    <mergeCell ref="D91:E91"/>
    <mergeCell ref="C92:E92"/>
    <mergeCell ref="C94:E94"/>
    <mergeCell ref="D95:E95"/>
    <mergeCell ref="D96:E96"/>
    <mergeCell ref="D97:E97"/>
    <mergeCell ref="D98:E98"/>
    <mergeCell ref="D100:E100"/>
    <mergeCell ref="D101:E101"/>
    <mergeCell ref="C102:E102"/>
    <mergeCell ref="C103:E103"/>
    <mergeCell ref="C104:E104"/>
  </mergeCells>
  <pageMargins left="0.7" right="0.7" top="0.75" bottom="0.75" header="0.3" footer="0.3"/>
  <pageSetup paperSize="9" scale="6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H111" sqref="H111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475"/>
      <c r="B1" s="476"/>
      <c r="C1" s="476"/>
      <c r="D1" s="476"/>
      <c r="E1" s="476"/>
      <c r="F1" s="477"/>
      <c r="G1" s="477"/>
    </row>
    <row r="2" spans="1:10" s="478" customFormat="1">
      <c r="A2" s="475"/>
      <c r="B2" s="1273" t="s">
        <v>261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578" t="s">
        <v>91</v>
      </c>
      <c r="G4" s="578" t="s">
        <v>92</v>
      </c>
      <c r="H4" s="577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15217.156000000001</v>
      </c>
      <c r="G5" s="142">
        <v>4108.1729999999998</v>
      </c>
      <c r="H5" s="558">
        <v>843.899</v>
      </c>
      <c r="I5" s="555">
        <v>20169.227999999999</v>
      </c>
      <c r="J5" s="539"/>
    </row>
    <row r="6" spans="1:10" ht="15" customHeight="1">
      <c r="B6" s="457"/>
      <c r="C6" s="317"/>
      <c r="D6" s="971" t="s">
        <v>98</v>
      </c>
      <c r="E6" s="972"/>
      <c r="F6" s="6">
        <v>5839.3779999999997</v>
      </c>
      <c r="G6" s="6">
        <v>1952.558</v>
      </c>
      <c r="H6" s="559">
        <v>327.56</v>
      </c>
      <c r="I6" s="555">
        <v>8119.4960000000001</v>
      </c>
      <c r="J6" s="538"/>
    </row>
    <row r="7" spans="1:10" ht="15" customHeight="1">
      <c r="B7" s="458"/>
      <c r="C7" s="318"/>
      <c r="D7" s="575"/>
      <c r="E7" s="572" t="s">
        <v>99</v>
      </c>
      <c r="F7" s="6">
        <v>5786.4530000000004</v>
      </c>
      <c r="G7" s="6">
        <v>1926.164</v>
      </c>
      <c r="H7" s="559">
        <v>327.56</v>
      </c>
      <c r="I7" s="555">
        <v>8040.1769999999997</v>
      </c>
      <c r="J7" s="538"/>
    </row>
    <row r="8" spans="1:10" ht="15" customHeight="1">
      <c r="B8" s="458"/>
      <c r="C8" s="318"/>
      <c r="D8" s="575"/>
      <c r="E8" s="572" t="s">
        <v>100</v>
      </c>
      <c r="F8" s="6">
        <v>52.924999999999997</v>
      </c>
      <c r="G8" s="6">
        <v>26.393999999999998</v>
      </c>
      <c r="H8" s="559">
        <v>0</v>
      </c>
      <c r="I8" s="555">
        <v>79.319000000000003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843.28899999999999</v>
      </c>
      <c r="G9" s="6">
        <v>269.024</v>
      </c>
      <c r="H9" s="559">
        <v>43.753999999999998</v>
      </c>
      <c r="I9" s="555">
        <v>1156.067</v>
      </c>
      <c r="J9" s="538"/>
    </row>
    <row r="10" spans="1:10" ht="15" customHeight="1">
      <c r="B10" s="458"/>
      <c r="C10" s="318"/>
      <c r="D10" s="575"/>
      <c r="E10" s="575" t="s">
        <v>102</v>
      </c>
      <c r="F10" s="6">
        <v>803.851</v>
      </c>
      <c r="G10" s="6">
        <v>261.72300000000001</v>
      </c>
      <c r="H10" s="559">
        <v>43.753999999999998</v>
      </c>
      <c r="I10" s="555">
        <v>1109.328</v>
      </c>
      <c r="J10" s="538"/>
    </row>
    <row r="11" spans="1:10" ht="15" customHeight="1">
      <c r="B11" s="458"/>
      <c r="C11" s="318"/>
      <c r="D11" s="575"/>
      <c r="E11" s="575" t="s">
        <v>103</v>
      </c>
      <c r="F11" s="6">
        <v>33.158000000000001</v>
      </c>
      <c r="G11" s="6">
        <v>7.3010000000000002</v>
      </c>
      <c r="H11" s="559">
        <v>0</v>
      </c>
      <c r="I11" s="555">
        <v>40.459000000000003</v>
      </c>
      <c r="J11" s="538"/>
    </row>
    <row r="12" spans="1:10" ht="15" customHeight="1">
      <c r="B12" s="458"/>
      <c r="C12" s="318"/>
      <c r="D12" s="572"/>
      <c r="E12" s="575" t="s">
        <v>45</v>
      </c>
      <c r="F12" s="6">
        <v>6.28</v>
      </c>
      <c r="G12" s="6">
        <v>0</v>
      </c>
      <c r="H12" s="559">
        <v>0</v>
      </c>
      <c r="I12" s="555">
        <v>6.28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6.1130000000000004</v>
      </c>
      <c r="G13" s="6">
        <v>0.51900000000000002</v>
      </c>
      <c r="H13" s="559">
        <v>1.353</v>
      </c>
      <c r="I13" s="555">
        <v>7.9850000000000003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975.80600000000004</v>
      </c>
      <c r="G14" s="6">
        <v>349.62900000000002</v>
      </c>
      <c r="H14" s="559">
        <v>41.697000000000003</v>
      </c>
      <c r="I14" s="555">
        <v>1367.1320000000001</v>
      </c>
      <c r="J14" s="538"/>
    </row>
    <row r="15" spans="1:10" ht="15" customHeight="1">
      <c r="B15" s="458"/>
      <c r="C15" s="318"/>
      <c r="D15" s="575"/>
      <c r="E15" s="575" t="s">
        <v>106</v>
      </c>
      <c r="F15" s="6">
        <v>681.37800000000004</v>
      </c>
      <c r="G15" s="6">
        <v>165.71</v>
      </c>
      <c r="H15" s="559">
        <v>39.655000000000001</v>
      </c>
      <c r="I15" s="555">
        <v>886.74300000000005</v>
      </c>
      <c r="J15" s="538"/>
    </row>
    <row r="16" spans="1:10" ht="15" customHeight="1">
      <c r="B16" s="458"/>
      <c r="C16" s="318"/>
      <c r="D16" s="575"/>
      <c r="E16" s="575" t="s">
        <v>107</v>
      </c>
      <c r="F16" s="6">
        <v>287.24</v>
      </c>
      <c r="G16" s="6">
        <v>163.64699999999999</v>
      </c>
      <c r="H16" s="559">
        <v>0.92900000000000005</v>
      </c>
      <c r="I16" s="555">
        <v>451.81599999999997</v>
      </c>
      <c r="J16" s="538"/>
    </row>
    <row r="17" spans="2:10" ht="15" customHeight="1">
      <c r="B17" s="458"/>
      <c r="C17" s="318"/>
      <c r="D17" s="575"/>
      <c r="E17" s="575" t="s">
        <v>108</v>
      </c>
      <c r="F17" s="6">
        <v>5.37</v>
      </c>
      <c r="G17" s="6">
        <v>0</v>
      </c>
      <c r="H17" s="559">
        <v>0</v>
      </c>
      <c r="I17" s="555">
        <v>5.37</v>
      </c>
      <c r="J17" s="538"/>
    </row>
    <row r="18" spans="2:10" ht="15" customHeight="1">
      <c r="B18" s="458"/>
      <c r="C18" s="318"/>
      <c r="D18" s="575"/>
      <c r="E18" s="575" t="s">
        <v>109</v>
      </c>
      <c r="F18" s="6">
        <v>0.48299999999999998</v>
      </c>
      <c r="G18" s="6">
        <v>0.24299999999999999</v>
      </c>
      <c r="H18" s="559">
        <v>0</v>
      </c>
      <c r="I18" s="555">
        <v>0.72599999999999998</v>
      </c>
      <c r="J18" s="538"/>
    </row>
    <row r="19" spans="2:10" ht="15" customHeight="1">
      <c r="B19" s="458"/>
      <c r="C19" s="318"/>
      <c r="D19" s="575"/>
      <c r="E19" s="573" t="s">
        <v>110</v>
      </c>
      <c r="F19" s="6">
        <v>1.335</v>
      </c>
      <c r="G19" s="6">
        <v>20.029</v>
      </c>
      <c r="H19" s="559">
        <v>1.113</v>
      </c>
      <c r="I19" s="555">
        <v>22.477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6966.4669999999996</v>
      </c>
      <c r="G20" s="6">
        <v>1437.3119999999999</v>
      </c>
      <c r="H20" s="559">
        <v>329.42599999999999</v>
      </c>
      <c r="I20" s="555">
        <v>8733.2049999999999</v>
      </c>
      <c r="J20" s="538"/>
    </row>
    <row r="21" spans="2:10" ht="15" customHeight="1">
      <c r="B21" s="458"/>
      <c r="C21" s="318"/>
      <c r="D21" s="575"/>
      <c r="E21" s="572" t="s">
        <v>112</v>
      </c>
      <c r="F21" s="6">
        <v>17.265999999999998</v>
      </c>
      <c r="G21" s="6">
        <v>166.67500000000001</v>
      </c>
      <c r="H21" s="559">
        <v>3.51</v>
      </c>
      <c r="I21" s="555">
        <v>187.45099999999999</v>
      </c>
      <c r="J21" s="538"/>
    </row>
    <row r="22" spans="2:10" ht="15" customHeight="1">
      <c r="B22" s="458"/>
      <c r="C22" s="318"/>
      <c r="D22" s="575"/>
      <c r="E22" s="548" t="s">
        <v>215</v>
      </c>
      <c r="F22" s="6">
        <v>6949.201</v>
      </c>
      <c r="G22" s="6">
        <v>1270.6369999999999</v>
      </c>
      <c r="H22" s="559">
        <v>325.916</v>
      </c>
      <c r="I22" s="555">
        <v>8545.7540000000008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81.968999999999994</v>
      </c>
      <c r="G23" s="6">
        <v>28.672999999999998</v>
      </c>
      <c r="H23" s="559">
        <v>0.06</v>
      </c>
      <c r="I23" s="555">
        <v>110.702</v>
      </c>
      <c r="J23" s="538"/>
    </row>
    <row r="24" spans="2:10" ht="15" customHeight="1">
      <c r="B24" s="458"/>
      <c r="C24" s="318"/>
      <c r="D24" s="575"/>
      <c r="E24" s="549" t="s">
        <v>216</v>
      </c>
      <c r="F24" s="6">
        <v>15.265000000000001</v>
      </c>
      <c r="G24" s="6">
        <v>22.931000000000001</v>
      </c>
      <c r="H24" s="559">
        <v>0</v>
      </c>
      <c r="I24" s="555">
        <v>38.195999999999998</v>
      </c>
      <c r="J24" s="538"/>
    </row>
    <row r="25" spans="2:10" ht="15" customHeight="1">
      <c r="B25" s="458"/>
      <c r="C25" s="318"/>
      <c r="D25" s="575"/>
      <c r="E25" s="549" t="s">
        <v>217</v>
      </c>
      <c r="F25" s="6">
        <v>0</v>
      </c>
      <c r="G25" s="6">
        <v>3.5169999999999999</v>
      </c>
      <c r="H25" s="559">
        <v>0</v>
      </c>
      <c r="I25" s="555">
        <v>3.5169999999999999</v>
      </c>
      <c r="J25" s="538"/>
    </row>
    <row r="26" spans="2:10" ht="15" customHeight="1">
      <c r="B26" s="458"/>
      <c r="C26" s="318"/>
      <c r="D26" s="575"/>
      <c r="E26" s="549" t="s">
        <v>219</v>
      </c>
      <c r="F26" s="6">
        <v>65.468000000000004</v>
      </c>
      <c r="G26" s="6">
        <v>2.1419999999999999</v>
      </c>
      <c r="H26" s="559">
        <v>0.06</v>
      </c>
      <c r="I26" s="555">
        <v>67.67</v>
      </c>
      <c r="J26" s="538"/>
    </row>
    <row r="27" spans="2:10" ht="15" customHeight="1">
      <c r="B27" s="458"/>
      <c r="C27" s="318"/>
      <c r="D27" s="575"/>
      <c r="E27" s="579" t="s">
        <v>220</v>
      </c>
      <c r="F27" s="6">
        <v>1.236</v>
      </c>
      <c r="G27" s="6">
        <v>8.3000000000000004E-2</v>
      </c>
      <c r="H27" s="559">
        <v>0</v>
      </c>
      <c r="I27" s="555">
        <v>1.319</v>
      </c>
      <c r="J27" s="538"/>
    </row>
    <row r="28" spans="2:10" ht="15" customHeight="1">
      <c r="B28" s="458"/>
      <c r="C28" s="318"/>
      <c r="D28" s="1343" t="s">
        <v>119</v>
      </c>
      <c r="E28" s="1344"/>
      <c r="F28" s="6">
        <v>504.13400000000001</v>
      </c>
      <c r="G28" s="6">
        <v>70.457999999999998</v>
      </c>
      <c r="H28" s="559">
        <v>100.04900000000001</v>
      </c>
      <c r="I28" s="555">
        <v>674.64099999999996</v>
      </c>
      <c r="J28" s="538"/>
    </row>
    <row r="29" spans="2:10" ht="15" customHeight="1">
      <c r="B29" s="461">
        <v>2</v>
      </c>
      <c r="C29" s="1345" t="s">
        <v>120</v>
      </c>
      <c r="D29" s="985"/>
      <c r="E29" s="985"/>
      <c r="F29" s="80">
        <v>-3348.9639999999999</v>
      </c>
      <c r="G29" s="80">
        <v>-1243.018</v>
      </c>
      <c r="H29" s="84">
        <v>-187.97300000000001</v>
      </c>
      <c r="I29" s="555">
        <v>-4779.9549999999999</v>
      </c>
      <c r="J29" s="538"/>
    </row>
    <row r="30" spans="2:10" ht="15" customHeight="1">
      <c r="B30" s="457"/>
      <c r="C30" s="317"/>
      <c r="D30" s="971" t="s">
        <v>98</v>
      </c>
      <c r="E30" s="972"/>
      <c r="F30" s="6">
        <v>-361.08600000000001</v>
      </c>
      <c r="G30" s="6">
        <v>-132.42500000000001</v>
      </c>
      <c r="H30" s="559">
        <v>-21.324000000000002</v>
      </c>
      <c r="I30" s="555">
        <v>-514.83500000000004</v>
      </c>
      <c r="J30" s="538"/>
    </row>
    <row r="31" spans="2:10" ht="15" customHeight="1">
      <c r="B31" s="458"/>
      <c r="C31" s="318"/>
      <c r="D31" s="575"/>
      <c r="E31" s="572" t="s">
        <v>99</v>
      </c>
      <c r="F31" s="6">
        <v>-355.94900000000001</v>
      </c>
      <c r="G31" s="6">
        <v>-114.358</v>
      </c>
      <c r="H31" s="559">
        <v>-20.664999999999999</v>
      </c>
      <c r="I31" s="555">
        <v>-490.97199999999998</v>
      </c>
      <c r="J31" s="538"/>
    </row>
    <row r="32" spans="2:10" ht="15" customHeight="1">
      <c r="B32" s="458"/>
      <c r="C32" s="318"/>
      <c r="D32" s="575"/>
      <c r="E32" s="572" t="s">
        <v>100</v>
      </c>
      <c r="F32" s="6">
        <v>-5.1369999999999996</v>
      </c>
      <c r="G32" s="6">
        <v>-18.067</v>
      </c>
      <c r="H32" s="559">
        <v>-0.65900000000000003</v>
      </c>
      <c r="I32" s="555">
        <v>-23.863</v>
      </c>
      <c r="J32" s="538"/>
    </row>
    <row r="33" spans="2:10" ht="15" customHeight="1">
      <c r="B33" s="457"/>
      <c r="C33" s="317"/>
      <c r="D33" s="971" t="s">
        <v>101</v>
      </c>
      <c r="E33" s="972"/>
      <c r="F33" s="6">
        <v>-18.067</v>
      </c>
      <c r="G33" s="6">
        <v>-8.4830000000000005</v>
      </c>
      <c r="H33" s="559">
        <v>-0.13800000000000001</v>
      </c>
      <c r="I33" s="555">
        <v>-26.687999999999999</v>
      </c>
      <c r="J33" s="538"/>
    </row>
    <row r="34" spans="2:10" ht="15" customHeight="1">
      <c r="B34" s="458"/>
      <c r="C34" s="318"/>
      <c r="D34" s="575"/>
      <c r="E34" s="575" t="s">
        <v>102</v>
      </c>
      <c r="F34" s="6">
        <v>-18.050999999999998</v>
      </c>
      <c r="G34" s="6">
        <v>-8.4740000000000002</v>
      </c>
      <c r="H34" s="559">
        <v>-0.13800000000000001</v>
      </c>
      <c r="I34" s="555">
        <v>-26.663</v>
      </c>
      <c r="J34" s="538"/>
    </row>
    <row r="35" spans="2:10" ht="15" customHeight="1">
      <c r="B35" s="551"/>
      <c r="C35" s="552"/>
      <c r="D35" s="580"/>
      <c r="E35" s="580" t="s">
        <v>103</v>
      </c>
      <c r="F35" s="327">
        <v>-1.6E-2</v>
      </c>
      <c r="G35" s="327">
        <v>-8.9999999999999993E-3</v>
      </c>
      <c r="H35" s="560">
        <v>0</v>
      </c>
      <c r="I35" s="555">
        <v>-2.5000000000000001E-2</v>
      </c>
      <c r="J35" s="538"/>
    </row>
    <row r="36" spans="2:10" ht="15" customHeight="1">
      <c r="B36" s="459"/>
      <c r="C36" s="320"/>
      <c r="D36" s="968" t="s">
        <v>214</v>
      </c>
      <c r="E36" s="969"/>
      <c r="F36" s="6">
        <v>-49.475999999999999</v>
      </c>
      <c r="G36" s="6">
        <v>-2.1150000000000002</v>
      </c>
      <c r="H36" s="559">
        <v>-2.0089999999999999</v>
      </c>
      <c r="I36" s="555">
        <v>-53.6</v>
      </c>
      <c r="J36" s="538"/>
    </row>
    <row r="37" spans="2:10" ht="15" customHeight="1">
      <c r="B37" s="457"/>
      <c r="C37" s="317"/>
      <c r="D37" s="971" t="s">
        <v>105</v>
      </c>
      <c r="E37" s="972"/>
      <c r="F37" s="6">
        <v>-532.34699999999998</v>
      </c>
      <c r="G37" s="6">
        <v>-184.82400000000001</v>
      </c>
      <c r="H37" s="559">
        <v>-63.344999999999999</v>
      </c>
      <c r="I37" s="555">
        <v>-780.51599999999996</v>
      </c>
      <c r="J37" s="538"/>
    </row>
    <row r="38" spans="2:10" ht="15" customHeight="1">
      <c r="B38" s="551"/>
      <c r="C38" s="552"/>
      <c r="D38" s="580"/>
      <c r="E38" s="580" t="s">
        <v>106</v>
      </c>
      <c r="F38" s="327">
        <v>-1.976</v>
      </c>
      <c r="G38" s="327">
        <v>-0.34799999999999998</v>
      </c>
      <c r="H38" s="560">
        <v>-9.2999999999999999E-2</v>
      </c>
      <c r="I38" s="555">
        <v>-2.4169999999999998</v>
      </c>
      <c r="J38" s="538"/>
    </row>
    <row r="39" spans="2:10" ht="15" customHeight="1">
      <c r="B39" s="458"/>
      <c r="C39" s="318"/>
      <c r="D39" s="575"/>
      <c r="E39" s="575" t="s">
        <v>107</v>
      </c>
      <c r="F39" s="462">
        <v>-388.72</v>
      </c>
      <c r="G39" s="462">
        <v>-53.747999999999998</v>
      </c>
      <c r="H39" s="561">
        <v>-6.8739999999999997</v>
      </c>
      <c r="I39" s="555">
        <v>-449.34199999999998</v>
      </c>
      <c r="J39" s="538"/>
    </row>
    <row r="40" spans="2:10" ht="15" customHeight="1">
      <c r="B40" s="458"/>
      <c r="C40" s="318"/>
      <c r="D40" s="575"/>
      <c r="E40" s="575" t="s">
        <v>108</v>
      </c>
      <c r="F40" s="6">
        <v>-0.78900000000000003</v>
      </c>
      <c r="G40" s="6">
        <v>-0.22</v>
      </c>
      <c r="H40" s="559">
        <v>-1.4E-2</v>
      </c>
      <c r="I40" s="555">
        <v>-1.0229999999999999</v>
      </c>
      <c r="J40" s="538"/>
    </row>
    <row r="41" spans="2:10" ht="15" customHeight="1">
      <c r="B41" s="458"/>
      <c r="C41" s="318"/>
      <c r="D41" s="575"/>
      <c r="E41" s="575" t="s">
        <v>109</v>
      </c>
      <c r="F41" s="6">
        <v>-73.424999999999997</v>
      </c>
      <c r="G41" s="6">
        <v>-42.753999999999998</v>
      </c>
      <c r="H41" s="559">
        <v>-9.1050000000000004</v>
      </c>
      <c r="I41" s="555">
        <v>-125.28400000000001</v>
      </c>
      <c r="J41" s="538"/>
    </row>
    <row r="42" spans="2:10" ht="15" customHeight="1">
      <c r="B42" s="458"/>
      <c r="C42" s="318"/>
      <c r="D42" s="575"/>
      <c r="E42" s="575" t="s">
        <v>46</v>
      </c>
      <c r="F42" s="6">
        <v>-61.408999999999999</v>
      </c>
      <c r="G42" s="6">
        <v>-37.045000000000002</v>
      </c>
      <c r="H42" s="559">
        <v>-18.167000000000002</v>
      </c>
      <c r="I42" s="555">
        <v>-116.621</v>
      </c>
      <c r="J42" s="538"/>
    </row>
    <row r="43" spans="2:10" ht="15" customHeight="1">
      <c r="B43" s="458"/>
      <c r="C43" s="318"/>
      <c r="D43" s="575"/>
      <c r="E43" s="573" t="s">
        <v>110</v>
      </c>
      <c r="F43" s="6">
        <v>-6.0279999999999996</v>
      </c>
      <c r="G43" s="6">
        <v>-50.709000000000003</v>
      </c>
      <c r="H43" s="559">
        <v>-29.091999999999999</v>
      </c>
      <c r="I43" s="555">
        <v>-85.828999999999994</v>
      </c>
      <c r="J43" s="538"/>
    </row>
    <row r="44" spans="2:10" ht="15" customHeight="1">
      <c r="B44" s="457"/>
      <c r="C44" s="318"/>
      <c r="D44" s="971" t="s">
        <v>111</v>
      </c>
      <c r="E44" s="972"/>
      <c r="F44" s="6">
        <v>-1999.7739999999999</v>
      </c>
      <c r="G44" s="6">
        <v>-610.36900000000003</v>
      </c>
      <c r="H44" s="559">
        <v>-91.143000000000001</v>
      </c>
      <c r="I44" s="555">
        <v>-2701.2860000000001</v>
      </c>
      <c r="J44" s="538"/>
    </row>
    <row r="45" spans="2:10" ht="15" customHeight="1">
      <c r="B45" s="458"/>
      <c r="C45" s="318"/>
      <c r="D45" s="575"/>
      <c r="E45" s="572" t="s">
        <v>112</v>
      </c>
      <c r="F45" s="6">
        <v>-0.69399999999999995</v>
      </c>
      <c r="G45" s="6">
        <v>-0.28100000000000003</v>
      </c>
      <c r="H45" s="559">
        <v>-2.9000000000000001E-2</v>
      </c>
      <c r="I45" s="555">
        <v>-1.004</v>
      </c>
      <c r="J45" s="538"/>
    </row>
    <row r="46" spans="2:10" ht="15" customHeight="1">
      <c r="B46" s="458"/>
      <c r="C46" s="318"/>
      <c r="D46" s="575"/>
      <c r="E46" s="548" t="s">
        <v>215</v>
      </c>
      <c r="F46" s="6">
        <v>-1999.08</v>
      </c>
      <c r="G46" s="6">
        <v>-610.08799999999997</v>
      </c>
      <c r="H46" s="559">
        <v>-91.114000000000004</v>
      </c>
      <c r="I46" s="555">
        <v>-2700.2820000000002</v>
      </c>
      <c r="J46" s="538"/>
    </row>
    <row r="47" spans="2:10" ht="15" customHeight="1">
      <c r="B47" s="457"/>
      <c r="C47" s="318"/>
      <c r="D47" s="971" t="s">
        <v>114</v>
      </c>
      <c r="E47" s="972"/>
      <c r="F47" s="6">
        <v>-388.214</v>
      </c>
      <c r="G47" s="6">
        <v>-304.80200000000002</v>
      </c>
      <c r="H47" s="559">
        <v>-10.013999999999999</v>
      </c>
      <c r="I47" s="555">
        <v>-703.03</v>
      </c>
      <c r="J47" s="538"/>
    </row>
    <row r="48" spans="2:10" ht="15" customHeight="1">
      <c r="B48" s="458"/>
      <c r="C48" s="318"/>
      <c r="D48" s="575"/>
      <c r="E48" s="549" t="s">
        <v>221</v>
      </c>
      <c r="F48" s="6">
        <v>-1.1060000000000001</v>
      </c>
      <c r="G48" s="6">
        <v>-48.948</v>
      </c>
      <c r="H48" s="559">
        <v>-5.2030000000000003</v>
      </c>
      <c r="I48" s="555">
        <v>-55.256999999999998</v>
      </c>
      <c r="J48" s="538"/>
    </row>
    <row r="49" spans="2:10" ht="15" customHeight="1">
      <c r="B49" s="551"/>
      <c r="C49" s="552"/>
      <c r="D49" s="580"/>
      <c r="E49" s="553" t="s">
        <v>217</v>
      </c>
      <c r="F49" s="327">
        <v>-0.35799999999999998</v>
      </c>
      <c r="G49" s="327">
        <v>-0.11</v>
      </c>
      <c r="H49" s="560">
        <v>-3.0000000000000001E-3</v>
      </c>
      <c r="I49" s="555">
        <v>-0.47099999999999997</v>
      </c>
      <c r="J49" s="538"/>
    </row>
    <row r="50" spans="2:10" ht="15" customHeight="1">
      <c r="B50" s="551"/>
      <c r="C50" s="552"/>
      <c r="D50" s="580"/>
      <c r="E50" s="554" t="s">
        <v>218</v>
      </c>
      <c r="F50" s="327">
        <v>-0.45300000000000001</v>
      </c>
      <c r="G50" s="327">
        <v>0</v>
      </c>
      <c r="H50" s="560">
        <v>0</v>
      </c>
      <c r="I50" s="555">
        <v>-0.45300000000000001</v>
      </c>
      <c r="J50" s="538"/>
    </row>
    <row r="51" spans="2:10" ht="15" customHeight="1">
      <c r="B51" s="458"/>
      <c r="C51" s="318"/>
      <c r="D51" s="575"/>
      <c r="E51" s="549" t="s">
        <v>219</v>
      </c>
      <c r="F51" s="6">
        <v>-355.93299999999999</v>
      </c>
      <c r="G51" s="6">
        <v>-247.697</v>
      </c>
      <c r="H51" s="559">
        <v>-2.3180000000000001</v>
      </c>
      <c r="I51" s="555">
        <v>-605.94799999999998</v>
      </c>
      <c r="J51" s="538"/>
    </row>
    <row r="52" spans="2:10" ht="15" customHeight="1">
      <c r="B52" s="458"/>
      <c r="C52" s="318"/>
      <c r="D52" s="575"/>
      <c r="E52" s="579" t="s">
        <v>220</v>
      </c>
      <c r="F52" s="6">
        <v>-30.364000000000001</v>
      </c>
      <c r="G52" s="6">
        <v>-8.0470000000000006</v>
      </c>
      <c r="H52" s="559">
        <v>-2.4900000000000002</v>
      </c>
      <c r="I52" s="555">
        <v>-40.901000000000003</v>
      </c>
      <c r="J52" s="538"/>
    </row>
    <row r="53" spans="2:10" ht="15" customHeight="1">
      <c r="B53" s="461">
        <v>3</v>
      </c>
      <c r="C53" s="1345" t="s">
        <v>121</v>
      </c>
      <c r="D53" s="985"/>
      <c r="E53" s="985"/>
      <c r="F53" s="80">
        <v>11868.191999999999</v>
      </c>
      <c r="G53" s="80">
        <v>2865.1550000000002</v>
      </c>
      <c r="H53" s="84">
        <v>655.92600000000004</v>
      </c>
      <c r="I53" s="555">
        <v>15389.272999999999</v>
      </c>
      <c r="J53" s="538"/>
    </row>
    <row r="54" spans="2:10" ht="15" customHeight="1">
      <c r="B54" s="461">
        <v>4</v>
      </c>
      <c r="C54" s="576" t="s">
        <v>222</v>
      </c>
      <c r="D54" s="574"/>
      <c r="E54" s="574"/>
      <c r="F54" s="80">
        <v>3248.8780000000002</v>
      </c>
      <c r="G54" s="80">
        <v>789.89300000000003</v>
      </c>
      <c r="H54" s="84">
        <v>207.91800000000001</v>
      </c>
      <c r="I54" s="555">
        <v>4246.6890000000003</v>
      </c>
      <c r="J54" s="538"/>
    </row>
    <row r="55" spans="2:10" ht="15" customHeight="1">
      <c r="B55" s="457"/>
      <c r="C55" s="318"/>
      <c r="D55" s="971" t="s">
        <v>161</v>
      </c>
      <c r="E55" s="972"/>
      <c r="F55" s="6">
        <v>4397.6270000000004</v>
      </c>
      <c r="G55" s="6">
        <v>1267.6300000000001</v>
      </c>
      <c r="H55" s="559">
        <v>283.96499999999997</v>
      </c>
      <c r="I55" s="555">
        <v>5949.2219999999998</v>
      </c>
      <c r="J55" s="538"/>
    </row>
    <row r="56" spans="2:10" ht="15" customHeight="1">
      <c r="B56" s="457"/>
      <c r="C56" s="318"/>
      <c r="D56" s="971" t="s">
        <v>162</v>
      </c>
      <c r="E56" s="972"/>
      <c r="F56" s="6">
        <v>-1148.749</v>
      </c>
      <c r="G56" s="6">
        <v>-477.73700000000002</v>
      </c>
      <c r="H56" s="559">
        <v>-76.046999999999997</v>
      </c>
      <c r="I56" s="555">
        <v>-1702.5329999999999</v>
      </c>
      <c r="J56" s="538"/>
    </row>
    <row r="57" spans="2:10" ht="15" customHeight="1">
      <c r="B57" s="461">
        <v>5</v>
      </c>
      <c r="C57" s="1350" t="s">
        <v>180</v>
      </c>
      <c r="D57" s="1351"/>
      <c r="E57" s="1351"/>
      <c r="F57" s="80">
        <v>82.897000000000006</v>
      </c>
      <c r="G57" s="80">
        <v>1.956</v>
      </c>
      <c r="H57" s="84">
        <v>1.046</v>
      </c>
      <c r="I57" s="555">
        <v>85.899000000000001</v>
      </c>
      <c r="J57" s="538"/>
    </row>
    <row r="58" spans="2:10" ht="15" customHeight="1">
      <c r="B58" s="457"/>
      <c r="C58" s="318"/>
      <c r="D58" s="968" t="s">
        <v>191</v>
      </c>
      <c r="E58" s="969"/>
      <c r="F58" s="6">
        <v>77.962999999999994</v>
      </c>
      <c r="G58" s="6">
        <v>1.4179999999999999</v>
      </c>
      <c r="H58" s="559">
        <v>0.71199999999999997</v>
      </c>
      <c r="I58" s="555">
        <v>80.093000000000004</v>
      </c>
      <c r="J58" s="538"/>
    </row>
    <row r="59" spans="2:10" ht="15" customHeight="1">
      <c r="B59" s="458"/>
      <c r="C59" s="318"/>
      <c r="D59" s="575"/>
      <c r="E59" s="572" t="s">
        <v>30</v>
      </c>
      <c r="F59" s="6">
        <v>62.530999999999999</v>
      </c>
      <c r="G59" s="6">
        <v>0</v>
      </c>
      <c r="H59" s="559">
        <v>0</v>
      </c>
      <c r="I59" s="555">
        <v>62.530999999999999</v>
      </c>
      <c r="J59" s="538"/>
    </row>
    <row r="60" spans="2:10" ht="15" customHeight="1">
      <c r="B60" s="458"/>
      <c r="C60" s="318"/>
      <c r="D60" s="575"/>
      <c r="E60" s="572" t="s">
        <v>31</v>
      </c>
      <c r="F60" s="6">
        <v>15.432</v>
      </c>
      <c r="G60" s="6">
        <v>1.4179999999999999</v>
      </c>
      <c r="H60" s="559">
        <v>0.71199999999999997</v>
      </c>
      <c r="I60" s="555">
        <v>17.562000000000001</v>
      </c>
      <c r="J60" s="538"/>
    </row>
    <row r="61" spans="2:10" ht="15" customHeight="1">
      <c r="B61" s="457"/>
      <c r="C61" s="317"/>
      <c r="D61" s="1346" t="s">
        <v>223</v>
      </c>
      <c r="E61" s="1347"/>
      <c r="F61" s="6">
        <v>1.6879999999999999</v>
      </c>
      <c r="G61" s="6">
        <v>0</v>
      </c>
      <c r="H61" s="559">
        <v>0</v>
      </c>
      <c r="I61" s="555">
        <v>1.6879999999999999</v>
      </c>
      <c r="J61" s="538"/>
    </row>
    <row r="62" spans="2:10" ht="15" customHeight="1">
      <c r="B62" s="458"/>
      <c r="C62" s="318"/>
      <c r="D62" s="575"/>
      <c r="E62" s="572" t="s">
        <v>30</v>
      </c>
      <c r="F62" s="6">
        <v>1.6879999999999999</v>
      </c>
      <c r="G62" s="6">
        <v>0</v>
      </c>
      <c r="H62" s="559">
        <v>0</v>
      </c>
      <c r="I62" s="555">
        <v>1.6879999999999999</v>
      </c>
      <c r="J62" s="538"/>
    </row>
    <row r="63" spans="2:10" ht="15" customHeight="1">
      <c r="B63" s="457"/>
      <c r="C63" s="317"/>
      <c r="D63" s="1128" t="s">
        <v>249</v>
      </c>
      <c r="E63" s="1128"/>
      <c r="F63" s="6">
        <v>2.431</v>
      </c>
      <c r="G63" s="6">
        <v>0.53800000000000003</v>
      </c>
      <c r="H63" s="7">
        <v>0.33400000000000002</v>
      </c>
      <c r="I63" s="8">
        <v>3.3029999999999999</v>
      </c>
      <c r="J63" s="538"/>
    </row>
    <row r="64" spans="2:10" ht="15" customHeight="1">
      <c r="B64" s="457"/>
      <c r="C64" s="317"/>
      <c r="D64" s="1346" t="s">
        <v>224</v>
      </c>
      <c r="E64" s="1347"/>
      <c r="F64" s="6">
        <v>0.81499999999999995</v>
      </c>
      <c r="G64" s="6">
        <v>0</v>
      </c>
      <c r="H64" s="559">
        <v>0</v>
      </c>
      <c r="I64" s="555">
        <v>0.81499999999999995</v>
      </c>
      <c r="J64" s="538"/>
    </row>
    <row r="65" spans="2:10" ht="15" customHeight="1">
      <c r="B65" s="461">
        <v>6</v>
      </c>
      <c r="C65" s="1348" t="s">
        <v>225</v>
      </c>
      <c r="D65" s="1349"/>
      <c r="E65" s="1349"/>
      <c r="F65" s="80">
        <v>-7.5999999999999998E-2</v>
      </c>
      <c r="G65" s="80">
        <v>0</v>
      </c>
      <c r="H65" s="84">
        <v>0</v>
      </c>
      <c r="I65" s="555">
        <v>-7.5999999999999998E-2</v>
      </c>
      <c r="J65" s="538"/>
    </row>
    <row r="66" spans="2:10" ht="15" customHeight="1">
      <c r="B66" s="457"/>
      <c r="C66" s="317"/>
      <c r="D66" s="1346" t="s">
        <v>227</v>
      </c>
      <c r="E66" s="1347"/>
      <c r="F66" s="6">
        <v>-7.5999999999999998E-2</v>
      </c>
      <c r="G66" s="6">
        <v>0</v>
      </c>
      <c r="H66" s="559">
        <v>0</v>
      </c>
      <c r="I66" s="555">
        <v>-7.5999999999999998E-2</v>
      </c>
      <c r="J66" s="538"/>
    </row>
    <row r="67" spans="2:10" ht="15" customHeight="1">
      <c r="B67" s="458"/>
      <c r="C67" s="318"/>
      <c r="D67" s="575"/>
      <c r="E67" s="572" t="s">
        <v>31</v>
      </c>
      <c r="F67" s="6">
        <v>-7.5999999999999998E-2</v>
      </c>
      <c r="G67" s="6">
        <v>0</v>
      </c>
      <c r="H67" s="559">
        <v>0</v>
      </c>
      <c r="I67" s="555">
        <v>-7.5999999999999998E-2</v>
      </c>
      <c r="J67" s="538"/>
    </row>
    <row r="68" spans="2:10" ht="15" customHeight="1">
      <c r="B68" s="461">
        <v>7</v>
      </c>
      <c r="C68" s="1348" t="s">
        <v>229</v>
      </c>
      <c r="D68" s="1349"/>
      <c r="E68" s="1349"/>
      <c r="F68" s="80">
        <v>561.13800000000003</v>
      </c>
      <c r="G68" s="80">
        <v>150.49100000000001</v>
      </c>
      <c r="H68" s="84">
        <v>38.036000000000001</v>
      </c>
      <c r="I68" s="555">
        <v>749.66499999999996</v>
      </c>
      <c r="J68" s="538"/>
    </row>
    <row r="69" spans="2:10" ht="15" customHeight="1">
      <c r="B69" s="457"/>
      <c r="C69" s="317"/>
      <c r="D69" s="971" t="s">
        <v>129</v>
      </c>
      <c r="E69" s="972"/>
      <c r="F69" s="6">
        <v>684.36500000000001</v>
      </c>
      <c r="G69" s="6">
        <v>147.631</v>
      </c>
      <c r="H69" s="559">
        <v>34.956000000000003</v>
      </c>
      <c r="I69" s="555">
        <v>866.952</v>
      </c>
      <c r="J69" s="538"/>
    </row>
    <row r="70" spans="2:10" ht="15" customHeight="1">
      <c r="B70" s="457"/>
      <c r="C70" s="317"/>
      <c r="D70" s="971" t="s">
        <v>130</v>
      </c>
      <c r="E70" s="972"/>
      <c r="F70" s="6">
        <v>-160.83000000000001</v>
      </c>
      <c r="G70" s="6">
        <v>-7.23</v>
      </c>
      <c r="H70" s="559">
        <v>2.7170000000000001</v>
      </c>
      <c r="I70" s="555">
        <v>-165.34299999999999</v>
      </c>
      <c r="J70" s="538"/>
    </row>
    <row r="71" spans="2:10" ht="15" customHeight="1">
      <c r="B71" s="457"/>
      <c r="C71" s="317"/>
      <c r="D71" s="1352" t="s">
        <v>230</v>
      </c>
      <c r="E71" s="1353"/>
      <c r="F71" s="6">
        <v>37.603000000000002</v>
      </c>
      <c r="G71" s="6">
        <v>10.09</v>
      </c>
      <c r="H71" s="559">
        <v>0.36299999999999999</v>
      </c>
      <c r="I71" s="555">
        <v>48.055999999999997</v>
      </c>
      <c r="J71" s="538"/>
    </row>
    <row r="72" spans="2:10" ht="15" customHeight="1">
      <c r="B72" s="461">
        <v>8</v>
      </c>
      <c r="C72" s="1345" t="s">
        <v>132</v>
      </c>
      <c r="D72" s="985"/>
      <c r="E72" s="985"/>
      <c r="F72" s="80">
        <v>1512.5730000000001</v>
      </c>
      <c r="G72" s="80">
        <v>667.75</v>
      </c>
      <c r="H72" s="84">
        <v>226.34</v>
      </c>
      <c r="I72" s="555">
        <v>2406.663</v>
      </c>
      <c r="J72" s="538"/>
    </row>
    <row r="73" spans="2:10" ht="15" customHeight="1">
      <c r="B73" s="457"/>
      <c r="C73" s="317"/>
      <c r="D73" s="1346" t="s">
        <v>231</v>
      </c>
      <c r="E73" s="1347"/>
      <c r="F73" s="6">
        <v>97.364000000000004</v>
      </c>
      <c r="G73" s="6">
        <v>17.495000000000001</v>
      </c>
      <c r="H73" s="559">
        <v>19.41</v>
      </c>
      <c r="I73" s="555">
        <v>134.26900000000001</v>
      </c>
      <c r="J73" s="538"/>
    </row>
    <row r="74" spans="2:10" ht="15" customHeight="1">
      <c r="B74" s="457"/>
      <c r="C74" s="317"/>
      <c r="D74" s="1346" t="s">
        <v>232</v>
      </c>
      <c r="E74" s="1347"/>
      <c r="F74" s="6">
        <v>3.7240000000000002</v>
      </c>
      <c r="G74" s="6">
        <v>2.0390000000000001</v>
      </c>
      <c r="H74" s="559">
        <v>0.38200000000000001</v>
      </c>
      <c r="I74" s="555">
        <v>6.1449999999999996</v>
      </c>
      <c r="J74" s="538"/>
    </row>
    <row r="75" spans="2:10" ht="15" customHeight="1">
      <c r="B75" s="457"/>
      <c r="C75" s="317"/>
      <c r="D75" s="1352" t="s">
        <v>233</v>
      </c>
      <c r="E75" s="1353"/>
      <c r="F75" s="6">
        <v>149.92099999999999</v>
      </c>
      <c r="G75" s="6">
        <v>117.258</v>
      </c>
      <c r="H75" s="559">
        <v>66.768000000000001</v>
      </c>
      <c r="I75" s="555">
        <v>333.947</v>
      </c>
      <c r="J75" s="538"/>
    </row>
    <row r="76" spans="2:10" ht="15" customHeight="1">
      <c r="B76" s="457"/>
      <c r="C76" s="317"/>
      <c r="D76" s="1346" t="s">
        <v>234</v>
      </c>
      <c r="E76" s="1347"/>
      <c r="F76" s="6">
        <v>345.63400000000001</v>
      </c>
      <c r="G76" s="6">
        <v>52.828000000000003</v>
      </c>
      <c r="H76" s="559">
        <v>3.528</v>
      </c>
      <c r="I76" s="555">
        <v>401.99</v>
      </c>
      <c r="J76" s="538"/>
    </row>
    <row r="77" spans="2:10" ht="15" customHeight="1">
      <c r="B77" s="457"/>
      <c r="C77" s="317"/>
      <c r="D77" s="971" t="s">
        <v>188</v>
      </c>
      <c r="E77" s="972"/>
      <c r="F77" s="6">
        <v>85.033000000000001</v>
      </c>
      <c r="G77" s="6">
        <v>6.7690000000000001</v>
      </c>
      <c r="H77" s="559">
        <v>1.6639999999999999</v>
      </c>
      <c r="I77" s="555">
        <v>93.465999999999994</v>
      </c>
      <c r="J77" s="538"/>
    </row>
    <row r="78" spans="2:10" ht="15" customHeight="1">
      <c r="B78" s="457"/>
      <c r="C78" s="317"/>
      <c r="D78" s="971" t="s">
        <v>74</v>
      </c>
      <c r="E78" s="972"/>
      <c r="F78" s="6">
        <v>239.28200000000001</v>
      </c>
      <c r="G78" s="6">
        <v>400.70499999999998</v>
      </c>
      <c r="H78" s="559">
        <v>85.39</v>
      </c>
      <c r="I78" s="555">
        <v>725.37699999999995</v>
      </c>
      <c r="J78" s="538"/>
    </row>
    <row r="79" spans="2:10" ht="15" customHeight="1">
      <c r="B79" s="457"/>
      <c r="C79" s="317"/>
      <c r="D79" s="968" t="s">
        <v>235</v>
      </c>
      <c r="E79" s="969"/>
      <c r="F79" s="6">
        <v>590.95299999999997</v>
      </c>
      <c r="G79" s="6">
        <v>45.552</v>
      </c>
      <c r="H79" s="559">
        <v>49.113999999999997</v>
      </c>
      <c r="I79" s="555">
        <v>685.61900000000003</v>
      </c>
      <c r="J79" s="538"/>
    </row>
    <row r="80" spans="2:10" ht="15" customHeight="1">
      <c r="B80" s="457"/>
      <c r="C80" s="317"/>
      <c r="D80" s="981" t="s">
        <v>75</v>
      </c>
      <c r="E80" s="982"/>
      <c r="F80" s="6">
        <v>0.66200000000000003</v>
      </c>
      <c r="G80" s="6">
        <v>25.103999999999999</v>
      </c>
      <c r="H80" s="559">
        <v>8.4000000000000005E-2</v>
      </c>
      <c r="I80" s="555">
        <v>25.85</v>
      </c>
      <c r="J80" s="538"/>
    </row>
    <row r="81" spans="2:10" ht="15" customHeight="1">
      <c r="B81" s="461">
        <v>9</v>
      </c>
      <c r="C81" s="1354" t="s">
        <v>236</v>
      </c>
      <c r="D81" s="975"/>
      <c r="E81" s="975"/>
      <c r="F81" s="80">
        <v>-3123.3290000000002</v>
      </c>
      <c r="G81" s="80">
        <v>-477.4</v>
      </c>
      <c r="H81" s="84">
        <v>-164.62899999999999</v>
      </c>
      <c r="I81" s="555">
        <v>-3765.3580000000002</v>
      </c>
      <c r="J81" s="538"/>
    </row>
    <row r="82" spans="2:10" ht="15" customHeight="1">
      <c r="B82" s="457"/>
      <c r="C82" s="317"/>
      <c r="D82" s="971" t="s">
        <v>140</v>
      </c>
      <c r="E82" s="972"/>
      <c r="F82" s="6">
        <v>-6081.7610000000004</v>
      </c>
      <c r="G82" s="6">
        <v>-1598.4659999999999</v>
      </c>
      <c r="H82" s="559">
        <v>-373.83</v>
      </c>
      <c r="I82" s="555">
        <v>-8054.0569999999998</v>
      </c>
      <c r="J82" s="538"/>
    </row>
    <row r="83" spans="2:10" ht="15" customHeight="1">
      <c r="B83" s="458"/>
      <c r="C83" s="318"/>
      <c r="D83" s="575"/>
      <c r="E83" s="549" t="s">
        <v>237</v>
      </c>
      <c r="F83" s="6">
        <v>-6063.9939999999997</v>
      </c>
      <c r="G83" s="6">
        <v>-1509.9880000000001</v>
      </c>
      <c r="H83" s="559">
        <v>-372.62599999999998</v>
      </c>
      <c r="I83" s="555">
        <v>-7946.6080000000002</v>
      </c>
      <c r="J83" s="538"/>
    </row>
    <row r="84" spans="2:10" ht="15" customHeight="1">
      <c r="B84" s="458"/>
      <c r="C84" s="318"/>
      <c r="D84" s="575"/>
      <c r="E84" s="549" t="s">
        <v>238</v>
      </c>
      <c r="F84" s="6">
        <v>-17.766999999999999</v>
      </c>
      <c r="G84" s="6">
        <v>-88.477999999999994</v>
      </c>
      <c r="H84" s="559">
        <v>-1.204</v>
      </c>
      <c r="I84" s="555">
        <v>-107.449</v>
      </c>
    </row>
    <row r="85" spans="2:10" ht="15" customHeight="1">
      <c r="B85" s="465"/>
      <c r="C85" s="317"/>
      <c r="D85" s="968" t="s">
        <v>143</v>
      </c>
      <c r="E85" s="969"/>
      <c r="F85" s="6">
        <v>2958.4319999999998</v>
      </c>
      <c r="G85" s="6">
        <v>1121.066</v>
      </c>
      <c r="H85" s="559">
        <v>209.20099999999999</v>
      </c>
      <c r="I85" s="555">
        <v>4288.6989999999996</v>
      </c>
    </row>
    <row r="86" spans="2:10" ht="15" customHeight="1">
      <c r="B86" s="458"/>
      <c r="C86" s="318"/>
      <c r="D86" s="575"/>
      <c r="E86" s="573" t="s">
        <v>239</v>
      </c>
      <c r="F86" s="6">
        <v>2920.1179999999999</v>
      </c>
      <c r="G86" s="6">
        <v>1069.556</v>
      </c>
      <c r="H86" s="559">
        <v>208.10900000000001</v>
      </c>
      <c r="I86" s="555">
        <v>4197.7830000000004</v>
      </c>
    </row>
    <row r="87" spans="2:10" ht="15.75" customHeight="1">
      <c r="B87" s="458"/>
      <c r="C87" s="318"/>
      <c r="D87" s="575"/>
      <c r="E87" s="573" t="s">
        <v>240</v>
      </c>
      <c r="F87" s="6">
        <v>38.314</v>
      </c>
      <c r="G87" s="6">
        <v>51.51</v>
      </c>
      <c r="H87" s="559">
        <v>1.0920000000000001</v>
      </c>
      <c r="I87" s="555">
        <v>90.915999999999997</v>
      </c>
    </row>
    <row r="88" spans="2:10" ht="15.75" customHeight="1">
      <c r="B88" s="461">
        <v>10</v>
      </c>
      <c r="C88" s="1354" t="s">
        <v>146</v>
      </c>
      <c r="D88" s="975"/>
      <c r="E88" s="975"/>
      <c r="F88" s="80">
        <v>-560.87400000000002</v>
      </c>
      <c r="G88" s="80">
        <v>-75.995000000000005</v>
      </c>
      <c r="H88" s="84">
        <v>-50.505000000000003</v>
      </c>
      <c r="I88" s="555">
        <v>-687.37400000000002</v>
      </c>
    </row>
    <row r="89" spans="2:10" ht="15" customHeight="1">
      <c r="B89" s="457"/>
      <c r="C89" s="317"/>
      <c r="D89" s="1346" t="s">
        <v>242</v>
      </c>
      <c r="E89" s="1347"/>
      <c r="F89" s="6">
        <v>-561.37599999999998</v>
      </c>
      <c r="G89" s="6">
        <v>-135.251</v>
      </c>
      <c r="H89" s="559">
        <v>-68.301000000000002</v>
      </c>
      <c r="I89" s="555">
        <v>-764.928</v>
      </c>
    </row>
    <row r="90" spans="2:10" ht="15.75" customHeight="1">
      <c r="B90" s="457"/>
      <c r="C90" s="317"/>
      <c r="D90" s="968" t="s">
        <v>27</v>
      </c>
      <c r="E90" s="969"/>
      <c r="F90" s="6">
        <v>0.502</v>
      </c>
      <c r="G90" s="6">
        <v>59.256</v>
      </c>
      <c r="H90" s="559">
        <v>17.795999999999999</v>
      </c>
      <c r="I90" s="555">
        <v>77.554000000000002</v>
      </c>
    </row>
    <row r="91" spans="2:10">
      <c r="B91" s="461">
        <v>11</v>
      </c>
      <c r="C91" s="1345" t="s">
        <v>148</v>
      </c>
      <c r="D91" s="985"/>
      <c r="E91" s="985"/>
      <c r="F91" s="80">
        <v>-3033.0659999999998</v>
      </c>
      <c r="G91" s="80">
        <v>-1194.8689999999999</v>
      </c>
      <c r="H91" s="84">
        <v>-372.31799999999998</v>
      </c>
      <c r="I91" s="555">
        <v>-4600.2529999999997</v>
      </c>
    </row>
    <row r="92" spans="2:10">
      <c r="B92" s="461">
        <v>12</v>
      </c>
      <c r="C92" s="576" t="s">
        <v>149</v>
      </c>
      <c r="D92" s="574"/>
      <c r="E92" s="574"/>
      <c r="F92" s="80">
        <v>-672.596</v>
      </c>
      <c r="G92" s="80">
        <v>-276.053</v>
      </c>
      <c r="H92" s="84">
        <v>-53.052</v>
      </c>
      <c r="I92" s="555">
        <v>-1001.701</v>
      </c>
    </row>
    <row r="93" spans="2:10">
      <c r="B93" s="461">
        <v>13</v>
      </c>
      <c r="C93" s="1345" t="s">
        <v>150</v>
      </c>
      <c r="D93" s="985"/>
      <c r="E93" s="985"/>
      <c r="F93" s="80">
        <v>-3744.3960000000002</v>
      </c>
      <c r="G93" s="80">
        <v>-1647.683</v>
      </c>
      <c r="H93" s="84">
        <v>-383.55</v>
      </c>
      <c r="I93" s="555">
        <v>-5775.6289999999999</v>
      </c>
    </row>
    <row r="94" spans="2:10">
      <c r="B94" s="457"/>
      <c r="C94" s="317"/>
      <c r="D94" s="971" t="s">
        <v>151</v>
      </c>
      <c r="E94" s="972"/>
      <c r="F94" s="6">
        <v>-2172.7310000000002</v>
      </c>
      <c r="G94" s="6">
        <v>-1071.1569999999999</v>
      </c>
      <c r="H94" s="559">
        <v>-322.98500000000001</v>
      </c>
      <c r="I94" s="555">
        <v>-3566.873</v>
      </c>
    </row>
    <row r="95" spans="2:10">
      <c r="B95" s="457"/>
      <c r="C95" s="317"/>
      <c r="D95" s="971" t="s">
        <v>152</v>
      </c>
      <c r="E95" s="972"/>
      <c r="F95" s="6">
        <v>-872.99199999999996</v>
      </c>
      <c r="G95" s="6">
        <v>-185.20500000000001</v>
      </c>
      <c r="H95" s="559">
        <v>-35.281999999999996</v>
      </c>
      <c r="I95" s="555">
        <v>-1093.479</v>
      </c>
    </row>
    <row r="96" spans="2:10" ht="15" customHeight="1">
      <c r="B96" s="457"/>
      <c r="C96" s="317"/>
      <c r="D96" s="971" t="s">
        <v>243</v>
      </c>
      <c r="E96" s="972"/>
      <c r="F96" s="6">
        <v>-0.36799999999999999</v>
      </c>
      <c r="G96" s="6">
        <v>0</v>
      </c>
      <c r="H96" s="559">
        <v>0</v>
      </c>
      <c r="I96" s="555">
        <v>-0.36799999999999999</v>
      </c>
    </row>
    <row r="97" spans="2:9" ht="15" customHeight="1">
      <c r="B97" s="457"/>
      <c r="C97" s="317"/>
      <c r="D97" s="1346" t="s">
        <v>244</v>
      </c>
      <c r="E97" s="1347"/>
      <c r="F97" s="6">
        <v>-300.14800000000002</v>
      </c>
      <c r="G97" s="6">
        <v>-89.296999999999997</v>
      </c>
      <c r="H97" s="559">
        <v>-3.972</v>
      </c>
      <c r="I97" s="555">
        <v>-393.41699999999997</v>
      </c>
    </row>
    <row r="98" spans="2:9">
      <c r="B98" s="457"/>
      <c r="C98" s="317"/>
      <c r="D98" s="971" t="s">
        <v>154</v>
      </c>
      <c r="E98" s="972"/>
      <c r="F98" s="6">
        <v>-230.18199999999999</v>
      </c>
      <c r="G98" s="6">
        <v>-12.95</v>
      </c>
      <c r="H98" s="559">
        <v>-6.3029999999999999</v>
      </c>
      <c r="I98" s="555">
        <v>-249.435</v>
      </c>
    </row>
    <row r="99" spans="2:9">
      <c r="B99" s="457"/>
      <c r="C99" s="317"/>
      <c r="D99" s="971" t="s">
        <v>84</v>
      </c>
      <c r="E99" s="972"/>
      <c r="F99" s="6">
        <v>-166.86600000000001</v>
      </c>
      <c r="G99" s="6">
        <v>-283.99200000000002</v>
      </c>
      <c r="H99" s="559">
        <v>-14.882999999999999</v>
      </c>
      <c r="I99" s="555">
        <v>-465.74099999999999</v>
      </c>
    </row>
    <row r="100" spans="2:9">
      <c r="B100" s="457"/>
      <c r="C100" s="317"/>
      <c r="D100" s="981" t="s">
        <v>85</v>
      </c>
      <c r="E100" s="982"/>
      <c r="F100" s="6">
        <v>-1.109</v>
      </c>
      <c r="G100" s="6">
        <v>-5.0819999999999999</v>
      </c>
      <c r="H100" s="559">
        <v>-0.125</v>
      </c>
      <c r="I100" s="555">
        <v>-6.3159999999999998</v>
      </c>
    </row>
    <row r="101" spans="2:9" ht="15.75" thickBot="1">
      <c r="B101" s="546">
        <v>14</v>
      </c>
      <c r="C101" s="1359" t="s">
        <v>245</v>
      </c>
      <c r="D101" s="1002"/>
      <c r="E101" s="1002"/>
      <c r="F101" s="334">
        <v>6139.3410000000003</v>
      </c>
      <c r="G101" s="334">
        <v>803.245</v>
      </c>
      <c r="H101" s="562">
        <v>105.212</v>
      </c>
      <c r="I101" s="556">
        <v>7047.7979999999998</v>
      </c>
    </row>
    <row r="102" spans="2:9" ht="15.75" thickBot="1">
      <c r="B102" s="470">
        <v>15</v>
      </c>
      <c r="C102" s="1355" t="s">
        <v>28</v>
      </c>
      <c r="D102" s="1356"/>
      <c r="E102" s="1356"/>
      <c r="F102" s="431">
        <v>-634.48800000000006</v>
      </c>
      <c r="G102" s="431">
        <v>-76.884</v>
      </c>
      <c r="H102" s="448">
        <v>-11.72</v>
      </c>
      <c r="I102" s="557">
        <v>-723.09199999999998</v>
      </c>
    </row>
    <row r="103" spans="2:9" ht="15.75" thickBot="1">
      <c r="B103" s="547">
        <v>16</v>
      </c>
      <c r="C103" s="1357" t="s">
        <v>246</v>
      </c>
      <c r="D103" s="1358"/>
      <c r="E103" s="1358"/>
      <c r="F103" s="12">
        <v>5504.8530000000001</v>
      </c>
      <c r="G103" s="12">
        <v>726.36099999999999</v>
      </c>
      <c r="H103" s="563">
        <v>93.492000000000004</v>
      </c>
      <c r="I103" s="564">
        <v>6324.7060000000001</v>
      </c>
    </row>
    <row r="106" spans="2:9">
      <c r="F106" s="91"/>
      <c r="G106" s="91"/>
      <c r="H106" s="91"/>
      <c r="I106" s="91"/>
    </row>
    <row r="107" spans="2:9">
      <c r="F107" s="91"/>
      <c r="G107" s="91"/>
      <c r="H107" s="91"/>
      <c r="I107" s="91"/>
    </row>
  </sheetData>
  <mergeCells count="59">
    <mergeCell ref="D9:E9"/>
    <mergeCell ref="B2:I2"/>
    <mergeCell ref="H3:I3"/>
    <mergeCell ref="C4:E4"/>
    <mergeCell ref="C5:E5"/>
    <mergeCell ref="D6:E6"/>
    <mergeCell ref="D47:E47"/>
    <mergeCell ref="D13:E13"/>
    <mergeCell ref="D14:E14"/>
    <mergeCell ref="D20:E20"/>
    <mergeCell ref="D23:E23"/>
    <mergeCell ref="D28:E28"/>
    <mergeCell ref="C29:E29"/>
    <mergeCell ref="D30:E30"/>
    <mergeCell ref="D33:E33"/>
    <mergeCell ref="D36:E36"/>
    <mergeCell ref="D37:E37"/>
    <mergeCell ref="D44:E44"/>
    <mergeCell ref="D69:E69"/>
    <mergeCell ref="C53:E53"/>
    <mergeCell ref="D55:E55"/>
    <mergeCell ref="D56:E56"/>
    <mergeCell ref="C57:E57"/>
    <mergeCell ref="D58:E58"/>
    <mergeCell ref="D61:E61"/>
    <mergeCell ref="D63:E63"/>
    <mergeCell ref="D64:E64"/>
    <mergeCell ref="C65:E65"/>
    <mergeCell ref="D66:E66"/>
    <mergeCell ref="C68:E68"/>
    <mergeCell ref="C81:E81"/>
    <mergeCell ref="D70:E70"/>
    <mergeCell ref="D71:E71"/>
    <mergeCell ref="C72:E72"/>
    <mergeCell ref="D73:E73"/>
    <mergeCell ref="D74:E74"/>
    <mergeCell ref="D75:E75"/>
    <mergeCell ref="D76:E76"/>
    <mergeCell ref="D77:E77"/>
    <mergeCell ref="D78:E78"/>
    <mergeCell ref="D79:E79"/>
    <mergeCell ref="D80:E80"/>
    <mergeCell ref="D98:E98"/>
    <mergeCell ref="D82:E82"/>
    <mergeCell ref="D85:E85"/>
    <mergeCell ref="C88:E88"/>
    <mergeCell ref="D89:E89"/>
    <mergeCell ref="D90:E90"/>
    <mergeCell ref="C91:E91"/>
    <mergeCell ref="C93:E93"/>
    <mergeCell ref="D94:E94"/>
    <mergeCell ref="D95:E95"/>
    <mergeCell ref="D96:E96"/>
    <mergeCell ref="D97:E97"/>
    <mergeCell ref="D99:E99"/>
    <mergeCell ref="D100:E100"/>
    <mergeCell ref="C101:E101"/>
    <mergeCell ref="C102:E102"/>
    <mergeCell ref="C103:E103"/>
  </mergeCells>
  <pageMargins left="0.7" right="0.7" top="0.75" bottom="0.75" header="0.3" footer="0.3"/>
  <pageSetup paperSize="9" scale="6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C57" sqref="C57:E57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475"/>
      <c r="B1" s="476"/>
      <c r="C1" s="476"/>
      <c r="D1" s="476"/>
      <c r="E1" s="476"/>
      <c r="F1" s="477"/>
      <c r="G1" s="477"/>
    </row>
    <row r="2" spans="1:10" s="478" customFormat="1">
      <c r="A2" s="475"/>
      <c r="B2" s="1273" t="s">
        <v>262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589" t="s">
        <v>91</v>
      </c>
      <c r="G4" s="589" t="s">
        <v>92</v>
      </c>
      <c r="H4" s="586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3738.5619999999999</v>
      </c>
      <c r="G5" s="142">
        <v>1007.802</v>
      </c>
      <c r="H5" s="558">
        <v>196.92400000000001</v>
      </c>
      <c r="I5" s="555">
        <v>4943.2879999999996</v>
      </c>
      <c r="J5" s="539"/>
    </row>
    <row r="6" spans="1:10" ht="15" customHeight="1">
      <c r="B6" s="457"/>
      <c r="C6" s="317"/>
      <c r="D6" s="971" t="s">
        <v>98</v>
      </c>
      <c r="E6" s="972"/>
      <c r="F6" s="6">
        <v>1373.7750000000001</v>
      </c>
      <c r="G6" s="6">
        <v>482.81599999999997</v>
      </c>
      <c r="H6" s="559">
        <v>76.405000000000001</v>
      </c>
      <c r="I6" s="555">
        <v>1932.9960000000001</v>
      </c>
      <c r="J6" s="538"/>
    </row>
    <row r="7" spans="1:10" ht="15" customHeight="1">
      <c r="B7" s="458"/>
      <c r="C7" s="318"/>
      <c r="D7" s="583"/>
      <c r="E7" s="581" t="s">
        <v>99</v>
      </c>
      <c r="F7" s="6">
        <v>1357.4970000000001</v>
      </c>
      <c r="G7" s="6">
        <v>477.45100000000002</v>
      </c>
      <c r="H7" s="559">
        <v>76.405000000000001</v>
      </c>
      <c r="I7" s="555">
        <v>1911.3530000000001</v>
      </c>
      <c r="J7" s="538"/>
    </row>
    <row r="8" spans="1:10" ht="15" customHeight="1">
      <c r="B8" s="458"/>
      <c r="C8" s="318"/>
      <c r="D8" s="583"/>
      <c r="E8" s="581" t="s">
        <v>100</v>
      </c>
      <c r="F8" s="6">
        <v>16.277999999999999</v>
      </c>
      <c r="G8" s="6">
        <v>5.3650000000000002</v>
      </c>
      <c r="H8" s="559">
        <v>0</v>
      </c>
      <c r="I8" s="555">
        <v>21.643000000000001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208.054</v>
      </c>
      <c r="G9" s="6">
        <v>51.177999999999997</v>
      </c>
      <c r="H9" s="559">
        <v>13.99</v>
      </c>
      <c r="I9" s="555">
        <v>273.22199999999998</v>
      </c>
      <c r="J9" s="538"/>
    </row>
    <row r="10" spans="1:10" ht="15" customHeight="1">
      <c r="B10" s="458"/>
      <c r="C10" s="318"/>
      <c r="D10" s="583"/>
      <c r="E10" s="583" t="s">
        <v>102</v>
      </c>
      <c r="F10" s="6">
        <v>198.72499999999999</v>
      </c>
      <c r="G10" s="6">
        <v>49.624000000000002</v>
      </c>
      <c r="H10" s="559">
        <v>13.99</v>
      </c>
      <c r="I10" s="555">
        <v>262.339</v>
      </c>
      <c r="J10" s="538"/>
    </row>
    <row r="11" spans="1:10" ht="15" customHeight="1">
      <c r="B11" s="458"/>
      <c r="C11" s="318"/>
      <c r="D11" s="583"/>
      <c r="E11" s="583" t="s">
        <v>103</v>
      </c>
      <c r="F11" s="6">
        <v>7.7439999999999998</v>
      </c>
      <c r="G11" s="6">
        <v>1.554</v>
      </c>
      <c r="H11" s="559">
        <v>0</v>
      </c>
      <c r="I11" s="555">
        <v>9.298</v>
      </c>
      <c r="J11" s="538"/>
    </row>
    <row r="12" spans="1:10" ht="15" customHeight="1">
      <c r="B12" s="458"/>
      <c r="C12" s="318"/>
      <c r="D12" s="581"/>
      <c r="E12" s="583" t="s">
        <v>45</v>
      </c>
      <c r="F12" s="6">
        <v>1.585</v>
      </c>
      <c r="G12" s="6">
        <v>0</v>
      </c>
      <c r="H12" s="559">
        <v>0</v>
      </c>
      <c r="I12" s="555">
        <v>1.585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2.78</v>
      </c>
      <c r="G13" s="6">
        <v>0.124</v>
      </c>
      <c r="H13" s="559">
        <v>0.32200000000000001</v>
      </c>
      <c r="I13" s="555">
        <v>3.226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248.512</v>
      </c>
      <c r="G14" s="6">
        <v>88.314999999999998</v>
      </c>
      <c r="H14" s="559">
        <v>11.071999999999999</v>
      </c>
      <c r="I14" s="555">
        <v>347.899</v>
      </c>
      <c r="J14" s="538"/>
    </row>
    <row r="15" spans="1:10" ht="15" customHeight="1">
      <c r="B15" s="458"/>
      <c r="C15" s="318"/>
      <c r="D15" s="583"/>
      <c r="E15" s="583" t="s">
        <v>106</v>
      </c>
      <c r="F15" s="6">
        <v>177.38</v>
      </c>
      <c r="G15" s="6">
        <v>43.904000000000003</v>
      </c>
      <c r="H15" s="559">
        <v>10.769</v>
      </c>
      <c r="I15" s="555">
        <v>232.053</v>
      </c>
      <c r="J15" s="538"/>
    </row>
    <row r="16" spans="1:10" ht="15" customHeight="1">
      <c r="B16" s="458"/>
      <c r="C16" s="318"/>
      <c r="D16" s="583"/>
      <c r="E16" s="583" t="s">
        <v>107</v>
      </c>
      <c r="F16" s="6">
        <v>70.165999999999997</v>
      </c>
      <c r="G16" s="6">
        <v>39.470999999999997</v>
      </c>
      <c r="H16" s="559">
        <v>0.17399999999999999</v>
      </c>
      <c r="I16" s="555">
        <v>109.81100000000001</v>
      </c>
      <c r="J16" s="538"/>
    </row>
    <row r="17" spans="2:10" ht="15" customHeight="1">
      <c r="B17" s="458"/>
      <c r="C17" s="318"/>
      <c r="D17" s="583"/>
      <c r="E17" s="583" t="s">
        <v>108</v>
      </c>
      <c r="F17" s="6">
        <v>0.61699999999999999</v>
      </c>
      <c r="G17" s="6">
        <v>0</v>
      </c>
      <c r="H17" s="559">
        <v>0</v>
      </c>
      <c r="I17" s="555">
        <v>0.61699999999999999</v>
      </c>
      <c r="J17" s="538"/>
    </row>
    <row r="18" spans="2:10" ht="15" customHeight="1">
      <c r="B18" s="458"/>
      <c r="C18" s="318"/>
      <c r="D18" s="583"/>
      <c r="E18" s="583" t="s">
        <v>109</v>
      </c>
      <c r="F18" s="6">
        <v>0.121</v>
      </c>
      <c r="G18" s="6">
        <v>0.217</v>
      </c>
      <c r="H18" s="559">
        <v>0</v>
      </c>
      <c r="I18" s="555">
        <v>0.33800000000000002</v>
      </c>
      <c r="J18" s="538"/>
    </row>
    <row r="19" spans="2:10" ht="15" customHeight="1">
      <c r="B19" s="458"/>
      <c r="C19" s="318"/>
      <c r="D19" s="583"/>
      <c r="E19" s="582" t="s">
        <v>110</v>
      </c>
      <c r="F19" s="6">
        <v>0.22800000000000001</v>
      </c>
      <c r="G19" s="6">
        <v>4.7229999999999999</v>
      </c>
      <c r="H19" s="559">
        <v>0.129</v>
      </c>
      <c r="I19" s="555">
        <v>5.08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1783.6030000000001</v>
      </c>
      <c r="G20" s="6">
        <v>375.14299999999997</v>
      </c>
      <c r="H20" s="559">
        <v>83.700999999999993</v>
      </c>
      <c r="I20" s="555">
        <v>2242.4470000000001</v>
      </c>
      <c r="J20" s="538"/>
    </row>
    <row r="21" spans="2:10" ht="15" customHeight="1">
      <c r="B21" s="458"/>
      <c r="C21" s="318"/>
      <c r="D21" s="583"/>
      <c r="E21" s="581" t="s">
        <v>112</v>
      </c>
      <c r="F21" s="6">
        <v>4.3250000000000002</v>
      </c>
      <c r="G21" s="6">
        <v>36.756</v>
      </c>
      <c r="H21" s="559">
        <v>0.79800000000000004</v>
      </c>
      <c r="I21" s="555">
        <v>41.878999999999998</v>
      </c>
      <c r="J21" s="538"/>
    </row>
    <row r="22" spans="2:10" ht="15" customHeight="1">
      <c r="B22" s="458"/>
      <c r="C22" s="318"/>
      <c r="D22" s="583"/>
      <c r="E22" s="548" t="s">
        <v>215</v>
      </c>
      <c r="F22" s="6">
        <v>1779.278</v>
      </c>
      <c r="G22" s="6">
        <v>338.387</v>
      </c>
      <c r="H22" s="559">
        <v>82.903000000000006</v>
      </c>
      <c r="I22" s="555">
        <v>2200.5680000000002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23.856000000000002</v>
      </c>
      <c r="G23" s="6">
        <v>2.9239999999999999</v>
      </c>
      <c r="H23" s="559">
        <v>0.10199999999999999</v>
      </c>
      <c r="I23" s="555">
        <v>26.882000000000001</v>
      </c>
      <c r="J23" s="538"/>
    </row>
    <row r="24" spans="2:10" ht="15" customHeight="1">
      <c r="B24" s="458"/>
      <c r="C24" s="318"/>
      <c r="D24" s="583"/>
      <c r="E24" s="549" t="s">
        <v>216</v>
      </c>
      <c r="F24" s="6">
        <v>1.0029999999999999</v>
      </c>
      <c r="G24" s="6">
        <v>2.2530000000000001</v>
      </c>
      <c r="H24" s="559">
        <v>1.7000000000000001E-2</v>
      </c>
      <c r="I24" s="555">
        <v>3.2730000000000001</v>
      </c>
      <c r="J24" s="538"/>
    </row>
    <row r="25" spans="2:10" ht="15" customHeight="1">
      <c r="B25" s="458"/>
      <c r="C25" s="318"/>
      <c r="D25" s="583"/>
      <c r="E25" s="549" t="s">
        <v>217</v>
      </c>
      <c r="F25" s="6">
        <v>0</v>
      </c>
      <c r="G25" s="6">
        <v>0.45300000000000001</v>
      </c>
      <c r="H25" s="559">
        <v>0</v>
      </c>
      <c r="I25" s="555">
        <v>0.45300000000000001</v>
      </c>
      <c r="J25" s="538"/>
    </row>
    <row r="26" spans="2:10" ht="15" customHeight="1">
      <c r="B26" s="458"/>
      <c r="C26" s="318"/>
      <c r="D26" s="583"/>
      <c r="E26" s="549" t="s">
        <v>219</v>
      </c>
      <c r="F26" s="6">
        <v>22.63</v>
      </c>
      <c r="G26" s="6">
        <v>0.155</v>
      </c>
      <c r="H26" s="559">
        <v>8.5000000000000006E-2</v>
      </c>
      <c r="I26" s="555">
        <v>22.87</v>
      </c>
      <c r="J26" s="538"/>
    </row>
    <row r="27" spans="2:10" ht="15" customHeight="1">
      <c r="B27" s="458"/>
      <c r="C27" s="318"/>
      <c r="D27" s="583"/>
      <c r="E27" s="588" t="s">
        <v>220</v>
      </c>
      <c r="F27" s="6">
        <v>0.223</v>
      </c>
      <c r="G27" s="6">
        <v>6.3E-2</v>
      </c>
      <c r="H27" s="559">
        <v>0</v>
      </c>
      <c r="I27" s="555">
        <v>0.28599999999999998</v>
      </c>
      <c r="J27" s="538"/>
    </row>
    <row r="28" spans="2:10" ht="15" customHeight="1">
      <c r="B28" s="458"/>
      <c r="C28" s="318"/>
      <c r="D28" s="1343" t="s">
        <v>119</v>
      </c>
      <c r="E28" s="1344"/>
      <c r="F28" s="6">
        <v>97.981999999999999</v>
      </c>
      <c r="G28" s="6">
        <v>7.3019999999999996</v>
      </c>
      <c r="H28" s="559">
        <v>11.332000000000001</v>
      </c>
      <c r="I28" s="555">
        <v>116.616</v>
      </c>
      <c r="J28" s="538"/>
    </row>
    <row r="29" spans="2:10" ht="15" customHeight="1">
      <c r="B29" s="461">
        <v>2</v>
      </c>
      <c r="C29" s="1345" t="s">
        <v>120</v>
      </c>
      <c r="D29" s="985"/>
      <c r="E29" s="985"/>
      <c r="F29" s="80">
        <v>-781.14200000000005</v>
      </c>
      <c r="G29" s="80">
        <v>-306.36700000000002</v>
      </c>
      <c r="H29" s="84">
        <v>-57.689</v>
      </c>
      <c r="I29" s="555">
        <v>-1145.1980000000001</v>
      </c>
      <c r="J29" s="538"/>
    </row>
    <row r="30" spans="2:10" ht="15" customHeight="1">
      <c r="B30" s="457"/>
      <c r="C30" s="317"/>
      <c r="D30" s="971" t="s">
        <v>98</v>
      </c>
      <c r="E30" s="972"/>
      <c r="F30" s="6">
        <v>-93.602999999999994</v>
      </c>
      <c r="G30" s="6">
        <v>-37.679000000000002</v>
      </c>
      <c r="H30" s="559">
        <v>-8.234</v>
      </c>
      <c r="I30" s="555">
        <v>-139.51599999999999</v>
      </c>
      <c r="J30" s="538"/>
    </row>
    <row r="31" spans="2:10" ht="15" customHeight="1">
      <c r="B31" s="458"/>
      <c r="C31" s="318"/>
      <c r="D31" s="583"/>
      <c r="E31" s="581" t="s">
        <v>99</v>
      </c>
      <c r="F31" s="6">
        <v>-92.296999999999997</v>
      </c>
      <c r="G31" s="6">
        <v>-33.256999999999998</v>
      </c>
      <c r="H31" s="559">
        <v>-7.2359999999999998</v>
      </c>
      <c r="I31" s="555">
        <v>-132.79</v>
      </c>
      <c r="J31" s="538"/>
    </row>
    <row r="32" spans="2:10" ht="15" customHeight="1">
      <c r="B32" s="458"/>
      <c r="C32" s="318"/>
      <c r="D32" s="583"/>
      <c r="E32" s="581" t="s">
        <v>100</v>
      </c>
      <c r="F32" s="6">
        <v>-1.306</v>
      </c>
      <c r="G32" s="6">
        <v>-4.4219999999999997</v>
      </c>
      <c r="H32" s="559">
        <v>-0.998</v>
      </c>
      <c r="I32" s="555">
        <v>-6.726</v>
      </c>
      <c r="J32" s="538"/>
    </row>
    <row r="33" spans="2:10" ht="15" customHeight="1">
      <c r="B33" s="457"/>
      <c r="C33" s="317"/>
      <c r="D33" s="971" t="s">
        <v>101</v>
      </c>
      <c r="E33" s="972"/>
      <c r="F33" s="6">
        <v>-6.5339999999999998</v>
      </c>
      <c r="G33" s="6">
        <v>-2.2280000000000002</v>
      </c>
      <c r="H33" s="559">
        <v>-7.5999999999999998E-2</v>
      </c>
      <c r="I33" s="555">
        <v>-8.8379999999999992</v>
      </c>
      <c r="J33" s="538"/>
    </row>
    <row r="34" spans="2:10" ht="15" customHeight="1">
      <c r="B34" s="458"/>
      <c r="C34" s="318"/>
      <c r="D34" s="583"/>
      <c r="E34" s="583" t="s">
        <v>102</v>
      </c>
      <c r="F34" s="6">
        <v>-6.53</v>
      </c>
      <c r="G34" s="6">
        <v>-2.2269999999999999</v>
      </c>
      <c r="H34" s="559">
        <v>-7.5999999999999998E-2</v>
      </c>
      <c r="I34" s="555">
        <v>-8.8330000000000002</v>
      </c>
      <c r="J34" s="538"/>
    </row>
    <row r="35" spans="2:10" ht="15" customHeight="1">
      <c r="B35" s="551"/>
      <c r="C35" s="552"/>
      <c r="D35" s="587"/>
      <c r="E35" s="587" t="s">
        <v>103</v>
      </c>
      <c r="F35" s="327">
        <v>-4.0000000000000001E-3</v>
      </c>
      <c r="G35" s="327">
        <v>-1E-3</v>
      </c>
      <c r="H35" s="560">
        <v>0</v>
      </c>
      <c r="I35" s="555">
        <v>-5.0000000000000001E-3</v>
      </c>
      <c r="J35" s="538"/>
    </row>
    <row r="36" spans="2:10" ht="15" customHeight="1">
      <c r="B36" s="459"/>
      <c r="C36" s="320"/>
      <c r="D36" s="968" t="s">
        <v>214</v>
      </c>
      <c r="E36" s="969"/>
      <c r="F36" s="6">
        <v>-11.994</v>
      </c>
      <c r="G36" s="6">
        <v>-0.52400000000000002</v>
      </c>
      <c r="H36" s="559">
        <v>-0.45200000000000001</v>
      </c>
      <c r="I36" s="555">
        <v>-12.97</v>
      </c>
      <c r="J36" s="538"/>
    </row>
    <row r="37" spans="2:10" ht="15" customHeight="1">
      <c r="B37" s="457"/>
      <c r="C37" s="317"/>
      <c r="D37" s="971" t="s">
        <v>105</v>
      </c>
      <c r="E37" s="972"/>
      <c r="F37" s="6">
        <v>-128.61799999999999</v>
      </c>
      <c r="G37" s="6">
        <v>-51.072000000000003</v>
      </c>
      <c r="H37" s="559">
        <v>-20.846</v>
      </c>
      <c r="I37" s="555">
        <v>-200.536</v>
      </c>
      <c r="J37" s="538"/>
    </row>
    <row r="38" spans="2:10" ht="15" customHeight="1">
      <c r="B38" s="551"/>
      <c r="C38" s="552"/>
      <c r="D38" s="587"/>
      <c r="E38" s="587" t="s">
        <v>106</v>
      </c>
      <c r="F38" s="327">
        <v>0</v>
      </c>
      <c r="G38" s="327">
        <v>-1.7999999999999999E-2</v>
      </c>
      <c r="H38" s="560">
        <v>-7.0000000000000001E-3</v>
      </c>
      <c r="I38" s="555">
        <v>-2.5000000000000001E-2</v>
      </c>
      <c r="J38" s="538"/>
    </row>
    <row r="39" spans="2:10" ht="15" customHeight="1">
      <c r="B39" s="458"/>
      <c r="C39" s="318"/>
      <c r="D39" s="583"/>
      <c r="E39" s="583" t="s">
        <v>107</v>
      </c>
      <c r="F39" s="462">
        <v>-92.543999999999997</v>
      </c>
      <c r="G39" s="462">
        <v>-14.218</v>
      </c>
      <c r="H39" s="561">
        <v>-1.4770000000000001</v>
      </c>
      <c r="I39" s="555">
        <v>-108.239</v>
      </c>
      <c r="J39" s="538"/>
    </row>
    <row r="40" spans="2:10" ht="15" customHeight="1">
      <c r="B40" s="458"/>
      <c r="C40" s="318"/>
      <c r="D40" s="583"/>
      <c r="E40" s="583" t="s">
        <v>108</v>
      </c>
      <c r="F40" s="6">
        <v>-9.9000000000000005E-2</v>
      </c>
      <c r="G40" s="6">
        <v>-6.3E-2</v>
      </c>
      <c r="H40" s="559">
        <v>0</v>
      </c>
      <c r="I40" s="555">
        <v>-0.16200000000000001</v>
      </c>
      <c r="J40" s="538"/>
    </row>
    <row r="41" spans="2:10" ht="15" customHeight="1">
      <c r="B41" s="458"/>
      <c r="C41" s="318"/>
      <c r="D41" s="583"/>
      <c r="E41" s="583" t="s">
        <v>109</v>
      </c>
      <c r="F41" s="6">
        <v>-17.890999999999998</v>
      </c>
      <c r="G41" s="6">
        <v>-10.282999999999999</v>
      </c>
      <c r="H41" s="559">
        <v>-2.4660000000000002</v>
      </c>
      <c r="I41" s="555">
        <v>-30.64</v>
      </c>
      <c r="J41" s="538"/>
    </row>
    <row r="42" spans="2:10" ht="15" customHeight="1">
      <c r="B42" s="458"/>
      <c r="C42" s="318"/>
      <c r="D42" s="583"/>
      <c r="E42" s="583" t="s">
        <v>46</v>
      </c>
      <c r="F42" s="6">
        <v>-16.379000000000001</v>
      </c>
      <c r="G42" s="6">
        <v>-9.7629999999999999</v>
      </c>
      <c r="H42" s="559">
        <v>-6.5110000000000001</v>
      </c>
      <c r="I42" s="555">
        <v>-32.652999999999999</v>
      </c>
      <c r="J42" s="538"/>
    </row>
    <row r="43" spans="2:10" ht="15" customHeight="1">
      <c r="B43" s="458"/>
      <c r="C43" s="318"/>
      <c r="D43" s="583"/>
      <c r="E43" s="582" t="s">
        <v>110</v>
      </c>
      <c r="F43" s="6">
        <v>-1.7050000000000001</v>
      </c>
      <c r="G43" s="6">
        <v>-16.727</v>
      </c>
      <c r="H43" s="559">
        <v>-10.385</v>
      </c>
      <c r="I43" s="555">
        <v>-28.817</v>
      </c>
      <c r="J43" s="538"/>
    </row>
    <row r="44" spans="2:10" ht="15" customHeight="1">
      <c r="B44" s="457"/>
      <c r="C44" s="318"/>
      <c r="D44" s="971" t="s">
        <v>111</v>
      </c>
      <c r="E44" s="972"/>
      <c r="F44" s="6">
        <v>-439.01499999999999</v>
      </c>
      <c r="G44" s="6">
        <v>-144.953</v>
      </c>
      <c r="H44" s="559">
        <v>-23.693000000000001</v>
      </c>
      <c r="I44" s="555">
        <v>-607.66099999999994</v>
      </c>
      <c r="J44" s="538"/>
    </row>
    <row r="45" spans="2:10" ht="15" customHeight="1">
      <c r="B45" s="458"/>
      <c r="C45" s="318"/>
      <c r="D45" s="583"/>
      <c r="E45" s="581" t="s">
        <v>112</v>
      </c>
      <c r="F45" s="6">
        <v>-0.151</v>
      </c>
      <c r="G45" s="6">
        <v>-7.8E-2</v>
      </c>
      <c r="H45" s="559">
        <v>-5.0000000000000001E-3</v>
      </c>
      <c r="I45" s="555">
        <v>-0.23400000000000001</v>
      </c>
      <c r="J45" s="538"/>
    </row>
    <row r="46" spans="2:10" ht="15" customHeight="1">
      <c r="B46" s="458"/>
      <c r="C46" s="318"/>
      <c r="D46" s="583"/>
      <c r="E46" s="548" t="s">
        <v>215</v>
      </c>
      <c r="F46" s="6">
        <v>-438.86399999999998</v>
      </c>
      <c r="G46" s="6">
        <v>-144.875</v>
      </c>
      <c r="H46" s="559">
        <v>-23.687999999999999</v>
      </c>
      <c r="I46" s="555">
        <v>-607.42700000000002</v>
      </c>
      <c r="J46" s="538"/>
    </row>
    <row r="47" spans="2:10" ht="15" customHeight="1">
      <c r="B47" s="457"/>
      <c r="C47" s="318"/>
      <c r="D47" s="971" t="s">
        <v>114</v>
      </c>
      <c r="E47" s="972"/>
      <c r="F47" s="6">
        <v>-101.378</v>
      </c>
      <c r="G47" s="6">
        <v>-69.911000000000001</v>
      </c>
      <c r="H47" s="559">
        <v>-4.3879999999999999</v>
      </c>
      <c r="I47" s="555">
        <v>-175.67699999999999</v>
      </c>
      <c r="J47" s="538"/>
    </row>
    <row r="48" spans="2:10" ht="15" customHeight="1">
      <c r="B48" s="458"/>
      <c r="C48" s="318"/>
      <c r="D48" s="583"/>
      <c r="E48" s="549" t="s">
        <v>221</v>
      </c>
      <c r="F48" s="6">
        <v>-0.01</v>
      </c>
      <c r="G48" s="6">
        <v>-11.819000000000001</v>
      </c>
      <c r="H48" s="559">
        <v>-3.8319999999999999</v>
      </c>
      <c r="I48" s="555">
        <v>-15.661</v>
      </c>
      <c r="J48" s="538"/>
    </row>
    <row r="49" spans="2:10" ht="15" customHeight="1">
      <c r="B49" s="551"/>
      <c r="C49" s="552"/>
      <c r="D49" s="587"/>
      <c r="E49" s="553" t="s">
        <v>217</v>
      </c>
      <c r="F49" s="327">
        <v>-8.5999999999999993E-2</v>
      </c>
      <c r="G49" s="327">
        <v>-0.01</v>
      </c>
      <c r="H49" s="560">
        <v>-1E-3</v>
      </c>
      <c r="I49" s="555">
        <v>-9.7000000000000003E-2</v>
      </c>
      <c r="J49" s="538"/>
    </row>
    <row r="50" spans="2:10" ht="15" customHeight="1">
      <c r="B50" s="551"/>
      <c r="C50" s="552"/>
      <c r="D50" s="587"/>
      <c r="E50" s="554" t="s">
        <v>218</v>
      </c>
      <c r="F50" s="327">
        <v>-8.5000000000000006E-2</v>
      </c>
      <c r="G50" s="327">
        <v>0</v>
      </c>
      <c r="H50" s="560">
        <v>0</v>
      </c>
      <c r="I50" s="555">
        <v>-8.5000000000000006E-2</v>
      </c>
      <c r="J50" s="538"/>
    </row>
    <row r="51" spans="2:10" ht="15" customHeight="1">
      <c r="B51" s="458"/>
      <c r="C51" s="318"/>
      <c r="D51" s="583"/>
      <c r="E51" s="549" t="s">
        <v>219</v>
      </c>
      <c r="F51" s="6">
        <v>-94.100999999999999</v>
      </c>
      <c r="G51" s="6">
        <v>-56.09</v>
      </c>
      <c r="H51" s="559">
        <v>-4.8000000000000001E-2</v>
      </c>
      <c r="I51" s="555">
        <v>-150.239</v>
      </c>
      <c r="J51" s="538"/>
    </row>
    <row r="52" spans="2:10" ht="15" customHeight="1">
      <c r="B52" s="458"/>
      <c r="C52" s="318"/>
      <c r="D52" s="583"/>
      <c r="E52" s="588" t="s">
        <v>220</v>
      </c>
      <c r="F52" s="6">
        <v>-7.0960000000000001</v>
      </c>
      <c r="G52" s="6">
        <v>-1.992</v>
      </c>
      <c r="H52" s="559">
        <v>-0.50700000000000001</v>
      </c>
      <c r="I52" s="555">
        <v>-9.5950000000000006</v>
      </c>
      <c r="J52" s="538"/>
    </row>
    <row r="53" spans="2:10" ht="15" customHeight="1">
      <c r="B53" s="461">
        <v>3</v>
      </c>
      <c r="C53" s="1345" t="s">
        <v>121</v>
      </c>
      <c r="D53" s="985"/>
      <c r="E53" s="985"/>
      <c r="F53" s="80">
        <v>2957.42</v>
      </c>
      <c r="G53" s="80">
        <v>701.43499999999995</v>
      </c>
      <c r="H53" s="84">
        <v>139.23500000000001</v>
      </c>
      <c r="I53" s="555">
        <v>3798.09</v>
      </c>
      <c r="J53" s="538"/>
    </row>
    <row r="54" spans="2:10" ht="15" customHeight="1">
      <c r="B54" s="461">
        <v>4</v>
      </c>
      <c r="C54" s="585" t="s">
        <v>222</v>
      </c>
      <c r="D54" s="584"/>
      <c r="E54" s="584"/>
      <c r="F54" s="80">
        <v>788.17</v>
      </c>
      <c r="G54" s="80">
        <v>198.97</v>
      </c>
      <c r="H54" s="84">
        <v>45.887999999999998</v>
      </c>
      <c r="I54" s="555">
        <v>1033.028</v>
      </c>
      <c r="J54" s="538"/>
    </row>
    <row r="55" spans="2:10" ht="15" customHeight="1">
      <c r="B55" s="457"/>
      <c r="C55" s="318"/>
      <c r="D55" s="971" t="s">
        <v>161</v>
      </c>
      <c r="E55" s="972"/>
      <c r="F55" s="6">
        <v>1077.183</v>
      </c>
      <c r="G55" s="6">
        <v>317.61500000000001</v>
      </c>
      <c r="H55" s="559">
        <v>63.377000000000002</v>
      </c>
      <c r="I55" s="555">
        <v>1458.175</v>
      </c>
      <c r="J55" s="538"/>
    </row>
    <row r="56" spans="2:10" ht="15" customHeight="1">
      <c r="B56" s="457"/>
      <c r="C56" s="318"/>
      <c r="D56" s="971" t="s">
        <v>162</v>
      </c>
      <c r="E56" s="972"/>
      <c r="F56" s="6">
        <v>-289.01299999999998</v>
      </c>
      <c r="G56" s="6">
        <v>-118.645</v>
      </c>
      <c r="H56" s="559">
        <v>-17.489000000000001</v>
      </c>
      <c r="I56" s="555">
        <v>-425.14699999999999</v>
      </c>
      <c r="J56" s="538"/>
    </row>
    <row r="57" spans="2:10" ht="15" customHeight="1">
      <c r="B57" s="461">
        <v>5</v>
      </c>
      <c r="C57" s="1350" t="s">
        <v>180</v>
      </c>
      <c r="D57" s="1351"/>
      <c r="E57" s="1351"/>
      <c r="F57" s="80">
        <v>3.2229999999999999</v>
      </c>
      <c r="G57" s="80">
        <v>-8.4130000000000003</v>
      </c>
      <c r="H57" s="84">
        <v>0.14499999999999999</v>
      </c>
      <c r="I57" s="555">
        <v>-5.0449999999999999</v>
      </c>
      <c r="J57" s="538"/>
    </row>
    <row r="58" spans="2:10" ht="15" customHeight="1">
      <c r="B58" s="457"/>
      <c r="C58" s="318"/>
      <c r="D58" s="968" t="s">
        <v>191</v>
      </c>
      <c r="E58" s="969"/>
      <c r="F58" s="6">
        <v>6.944</v>
      </c>
      <c r="G58" s="6">
        <v>0.95</v>
      </c>
      <c r="H58" s="559">
        <v>0.14499999999999999</v>
      </c>
      <c r="I58" s="555">
        <v>8.0389999999999997</v>
      </c>
      <c r="J58" s="538"/>
    </row>
    <row r="59" spans="2:10" ht="15" customHeight="1">
      <c r="B59" s="458"/>
      <c r="C59" s="318"/>
      <c r="D59" s="583"/>
      <c r="E59" s="581" t="s">
        <v>30</v>
      </c>
      <c r="F59" s="6">
        <v>-0.51400000000000001</v>
      </c>
      <c r="G59" s="6">
        <v>0</v>
      </c>
      <c r="H59" s="559">
        <v>0</v>
      </c>
      <c r="I59" s="555">
        <v>-0.51400000000000001</v>
      </c>
      <c r="J59" s="538"/>
    </row>
    <row r="60" spans="2:10" ht="15" customHeight="1">
      <c r="B60" s="458"/>
      <c r="C60" s="318"/>
      <c r="D60" s="583"/>
      <c r="E60" s="581" t="s">
        <v>31</v>
      </c>
      <c r="F60" s="6">
        <v>7.4580000000000002</v>
      </c>
      <c r="G60" s="6">
        <v>0.95</v>
      </c>
      <c r="H60" s="559">
        <v>0.14499999999999999</v>
      </c>
      <c r="I60" s="555">
        <v>8.5530000000000008</v>
      </c>
      <c r="J60" s="538"/>
    </row>
    <row r="61" spans="2:10" ht="15" customHeight="1">
      <c r="B61" s="457"/>
      <c r="C61" s="317"/>
      <c r="D61" s="1346" t="s">
        <v>223</v>
      </c>
      <c r="E61" s="1347"/>
      <c r="F61" s="6">
        <v>-3.8519999999999999</v>
      </c>
      <c r="G61" s="6">
        <v>-9.3629999999999995</v>
      </c>
      <c r="H61" s="559">
        <v>0</v>
      </c>
      <c r="I61" s="555">
        <v>-13.215</v>
      </c>
      <c r="J61" s="538"/>
    </row>
    <row r="62" spans="2:10" ht="15" customHeight="1">
      <c r="B62" s="458"/>
      <c r="C62" s="318"/>
      <c r="D62" s="583"/>
      <c r="E62" s="581" t="s">
        <v>30</v>
      </c>
      <c r="F62" s="6">
        <v>-3.8330000000000002</v>
      </c>
      <c r="G62" s="6">
        <v>0</v>
      </c>
      <c r="H62" s="559">
        <v>0</v>
      </c>
      <c r="I62" s="555">
        <v>-3.8330000000000002</v>
      </c>
      <c r="J62" s="538"/>
    </row>
    <row r="63" spans="2:10" ht="15" customHeight="1">
      <c r="B63" s="458"/>
      <c r="C63" s="318"/>
      <c r="D63" s="583"/>
      <c r="E63" s="581" t="s">
        <v>31</v>
      </c>
      <c r="F63" s="6">
        <v>-1.9E-2</v>
      </c>
      <c r="G63" s="6">
        <v>-9.3629999999999995</v>
      </c>
      <c r="H63" s="559">
        <v>0</v>
      </c>
      <c r="I63" s="555">
        <v>-9.3819999999999997</v>
      </c>
      <c r="J63" s="538"/>
    </row>
    <row r="64" spans="2:10" ht="15" customHeight="1">
      <c r="B64" s="457"/>
      <c r="C64" s="317"/>
      <c r="D64" s="1346" t="s">
        <v>224</v>
      </c>
      <c r="E64" s="1347"/>
      <c r="F64" s="6">
        <v>0.13100000000000001</v>
      </c>
      <c r="G64" s="6">
        <v>0</v>
      </c>
      <c r="H64" s="559">
        <v>0</v>
      </c>
      <c r="I64" s="555">
        <v>0.13100000000000001</v>
      </c>
      <c r="J64" s="538"/>
    </row>
    <row r="65" spans="2:10" ht="15" customHeight="1">
      <c r="B65" s="461">
        <v>6</v>
      </c>
      <c r="C65" s="1348" t="s">
        <v>225</v>
      </c>
      <c r="D65" s="1349"/>
      <c r="E65" s="1349"/>
      <c r="F65" s="80">
        <v>-5.8000000000000003E-2</v>
      </c>
      <c r="G65" s="80">
        <v>0</v>
      </c>
      <c r="H65" s="84">
        <v>0</v>
      </c>
      <c r="I65" s="555">
        <v>-5.8000000000000003E-2</v>
      </c>
      <c r="J65" s="538"/>
    </row>
    <row r="66" spans="2:10" ht="15" customHeight="1">
      <c r="B66" s="457"/>
      <c r="C66" s="317"/>
      <c r="D66" s="1346" t="s">
        <v>227</v>
      </c>
      <c r="E66" s="1347"/>
      <c r="F66" s="6">
        <v>-5.8000000000000003E-2</v>
      </c>
      <c r="G66" s="6">
        <v>0</v>
      </c>
      <c r="H66" s="559">
        <v>0</v>
      </c>
      <c r="I66" s="555">
        <v>-5.8000000000000003E-2</v>
      </c>
      <c r="J66" s="538"/>
    </row>
    <row r="67" spans="2:10" ht="15" customHeight="1">
      <c r="B67" s="458"/>
      <c r="C67" s="318"/>
      <c r="D67" s="583"/>
      <c r="E67" s="581" t="s">
        <v>31</v>
      </c>
      <c r="F67" s="6">
        <v>-5.8000000000000003E-2</v>
      </c>
      <c r="G67" s="6">
        <v>0</v>
      </c>
      <c r="H67" s="559">
        <v>0</v>
      </c>
      <c r="I67" s="555">
        <v>-5.8000000000000003E-2</v>
      </c>
      <c r="J67" s="538"/>
    </row>
    <row r="68" spans="2:10" ht="15" customHeight="1">
      <c r="B68" s="461">
        <v>7</v>
      </c>
      <c r="C68" s="1348" t="s">
        <v>229</v>
      </c>
      <c r="D68" s="1349"/>
      <c r="E68" s="1349"/>
      <c r="F68" s="80">
        <v>152.29499999999999</v>
      </c>
      <c r="G68" s="80">
        <v>59.817999999999998</v>
      </c>
      <c r="H68" s="84">
        <v>7.883</v>
      </c>
      <c r="I68" s="555">
        <v>219.99600000000001</v>
      </c>
      <c r="J68" s="538"/>
    </row>
    <row r="69" spans="2:10" ht="15" customHeight="1">
      <c r="B69" s="457"/>
      <c r="C69" s="317"/>
      <c r="D69" s="971" t="s">
        <v>129</v>
      </c>
      <c r="E69" s="972"/>
      <c r="F69" s="6">
        <v>125.905</v>
      </c>
      <c r="G69" s="6">
        <v>40.051000000000002</v>
      </c>
      <c r="H69" s="559">
        <v>6.2709999999999999</v>
      </c>
      <c r="I69" s="555">
        <v>172.227</v>
      </c>
      <c r="J69" s="538"/>
    </row>
    <row r="70" spans="2:10" ht="15" customHeight="1">
      <c r="B70" s="457"/>
      <c r="C70" s="317"/>
      <c r="D70" s="971" t="s">
        <v>130</v>
      </c>
      <c r="E70" s="972"/>
      <c r="F70" s="6">
        <v>15.427</v>
      </c>
      <c r="G70" s="6">
        <v>18.193000000000001</v>
      </c>
      <c r="H70" s="559">
        <v>1.5529999999999999</v>
      </c>
      <c r="I70" s="555">
        <v>35.173000000000002</v>
      </c>
      <c r="J70" s="538"/>
    </row>
    <row r="71" spans="2:10" ht="15" customHeight="1">
      <c r="B71" s="457"/>
      <c r="C71" s="317"/>
      <c r="D71" s="1352" t="s">
        <v>230</v>
      </c>
      <c r="E71" s="1353"/>
      <c r="F71" s="6">
        <v>10.962999999999999</v>
      </c>
      <c r="G71" s="6">
        <v>1.5740000000000001</v>
      </c>
      <c r="H71" s="559">
        <v>5.8999999999999997E-2</v>
      </c>
      <c r="I71" s="555">
        <v>12.596</v>
      </c>
      <c r="J71" s="538"/>
    </row>
    <row r="72" spans="2:10" ht="15" customHeight="1">
      <c r="B72" s="461">
        <v>8</v>
      </c>
      <c r="C72" s="1345" t="s">
        <v>132</v>
      </c>
      <c r="D72" s="985"/>
      <c r="E72" s="985"/>
      <c r="F72" s="80">
        <v>397.01100000000002</v>
      </c>
      <c r="G72" s="80">
        <v>96.153000000000006</v>
      </c>
      <c r="H72" s="84">
        <v>16.957000000000001</v>
      </c>
      <c r="I72" s="555">
        <v>510.12099999999998</v>
      </c>
      <c r="J72" s="538"/>
    </row>
    <row r="73" spans="2:10" ht="15" customHeight="1">
      <c r="B73" s="457"/>
      <c r="C73" s="317"/>
      <c r="D73" s="1346" t="s">
        <v>231</v>
      </c>
      <c r="E73" s="1347"/>
      <c r="F73" s="6">
        <v>8.4740000000000002</v>
      </c>
      <c r="G73" s="6">
        <v>0</v>
      </c>
      <c r="H73" s="559">
        <v>0</v>
      </c>
      <c r="I73" s="555">
        <v>8.4740000000000002</v>
      </c>
      <c r="J73" s="538"/>
    </row>
    <row r="74" spans="2:10" ht="15" customHeight="1">
      <c r="B74" s="457"/>
      <c r="C74" s="317"/>
      <c r="D74" s="1346" t="s">
        <v>232</v>
      </c>
      <c r="E74" s="1347"/>
      <c r="F74" s="6">
        <v>0</v>
      </c>
      <c r="G74" s="6">
        <v>2.3050000000000002</v>
      </c>
      <c r="H74" s="559">
        <v>1.4359999999999999</v>
      </c>
      <c r="I74" s="555">
        <v>3.7410000000000001</v>
      </c>
      <c r="J74" s="538"/>
    </row>
    <row r="75" spans="2:10" ht="15" customHeight="1">
      <c r="B75" s="457"/>
      <c r="C75" s="317"/>
      <c r="D75" s="1352" t="s">
        <v>233</v>
      </c>
      <c r="E75" s="1353"/>
      <c r="F75" s="6">
        <v>66.59</v>
      </c>
      <c r="G75" s="6">
        <v>16.02</v>
      </c>
      <c r="H75" s="559">
        <v>0.41799999999999998</v>
      </c>
      <c r="I75" s="555">
        <v>83.028000000000006</v>
      </c>
      <c r="J75" s="538"/>
    </row>
    <row r="76" spans="2:10" ht="15" customHeight="1">
      <c r="B76" s="457"/>
      <c r="C76" s="317"/>
      <c r="D76" s="1346" t="s">
        <v>234</v>
      </c>
      <c r="E76" s="1347"/>
      <c r="F76" s="6">
        <v>64.798000000000002</v>
      </c>
      <c r="G76" s="6">
        <v>25.79</v>
      </c>
      <c r="H76" s="559">
        <v>0.878</v>
      </c>
      <c r="I76" s="555">
        <v>91.465999999999994</v>
      </c>
      <c r="J76" s="538"/>
    </row>
    <row r="77" spans="2:10" ht="15" customHeight="1">
      <c r="B77" s="457"/>
      <c r="C77" s="317"/>
      <c r="D77" s="971" t="s">
        <v>188</v>
      </c>
      <c r="E77" s="972"/>
      <c r="F77" s="6">
        <v>27.536000000000001</v>
      </c>
      <c r="G77" s="6">
        <v>0.55000000000000004</v>
      </c>
      <c r="H77" s="559">
        <v>0</v>
      </c>
      <c r="I77" s="555">
        <v>28.085999999999999</v>
      </c>
      <c r="J77" s="538"/>
    </row>
    <row r="78" spans="2:10" ht="15" customHeight="1">
      <c r="B78" s="457"/>
      <c r="C78" s="317"/>
      <c r="D78" s="971" t="s">
        <v>74</v>
      </c>
      <c r="E78" s="972"/>
      <c r="F78" s="6">
        <v>81.945999999999998</v>
      </c>
      <c r="G78" s="6">
        <v>26.097000000000001</v>
      </c>
      <c r="H78" s="559">
        <v>7.8769999999999998</v>
      </c>
      <c r="I78" s="555">
        <v>115.92</v>
      </c>
      <c r="J78" s="538"/>
    </row>
    <row r="79" spans="2:10" ht="15" customHeight="1">
      <c r="B79" s="457"/>
      <c r="C79" s="317"/>
      <c r="D79" s="968" t="s">
        <v>235</v>
      </c>
      <c r="E79" s="969"/>
      <c r="F79" s="6">
        <v>147.642</v>
      </c>
      <c r="G79" s="6">
        <v>12.34</v>
      </c>
      <c r="H79" s="559">
        <v>6.3259999999999996</v>
      </c>
      <c r="I79" s="555">
        <v>166.30799999999999</v>
      </c>
      <c r="J79" s="538"/>
    </row>
    <row r="80" spans="2:10" ht="15" customHeight="1">
      <c r="B80" s="457"/>
      <c r="C80" s="317"/>
      <c r="D80" s="981" t="s">
        <v>75</v>
      </c>
      <c r="E80" s="982"/>
      <c r="F80" s="6">
        <v>2.5000000000000001E-2</v>
      </c>
      <c r="G80" s="6">
        <v>13.051</v>
      </c>
      <c r="H80" s="559">
        <v>2.1999999999999999E-2</v>
      </c>
      <c r="I80" s="555">
        <v>13.098000000000001</v>
      </c>
      <c r="J80" s="538"/>
    </row>
    <row r="81" spans="2:10" ht="15" customHeight="1">
      <c r="B81" s="461">
        <v>9</v>
      </c>
      <c r="C81" s="1354" t="s">
        <v>236</v>
      </c>
      <c r="D81" s="975"/>
      <c r="E81" s="975"/>
      <c r="F81" s="80">
        <v>-856.53300000000002</v>
      </c>
      <c r="G81" s="80">
        <v>-93.445999999999998</v>
      </c>
      <c r="H81" s="84">
        <v>-60.493000000000002</v>
      </c>
      <c r="I81" s="555">
        <v>-1010.472</v>
      </c>
      <c r="J81" s="538"/>
    </row>
    <row r="82" spans="2:10" ht="15" customHeight="1">
      <c r="B82" s="457"/>
      <c r="C82" s="317"/>
      <c r="D82" s="971" t="s">
        <v>140</v>
      </c>
      <c r="E82" s="972"/>
      <c r="F82" s="6">
        <v>-1414.7660000000001</v>
      </c>
      <c r="G82" s="6">
        <v>-298.70100000000002</v>
      </c>
      <c r="H82" s="559">
        <v>-114.227</v>
      </c>
      <c r="I82" s="555">
        <v>-1827.694</v>
      </c>
      <c r="J82" s="538"/>
    </row>
    <row r="83" spans="2:10" ht="15" customHeight="1">
      <c r="B83" s="458"/>
      <c r="C83" s="318"/>
      <c r="D83" s="583"/>
      <c r="E83" s="549" t="s">
        <v>237</v>
      </c>
      <c r="F83" s="6">
        <v>-1414.7660000000001</v>
      </c>
      <c r="G83" s="6">
        <v>-282.529</v>
      </c>
      <c r="H83" s="559">
        <v>-113.795</v>
      </c>
      <c r="I83" s="555">
        <v>-1811.09</v>
      </c>
      <c r="J83" s="538"/>
    </row>
    <row r="84" spans="2:10" ht="15" customHeight="1">
      <c r="B84" s="458"/>
      <c r="C84" s="318"/>
      <c r="D84" s="583"/>
      <c r="E84" s="549" t="s">
        <v>238</v>
      </c>
      <c r="F84" s="6">
        <v>0</v>
      </c>
      <c r="G84" s="6">
        <v>-16.172000000000001</v>
      </c>
      <c r="H84" s="559">
        <v>-0.432</v>
      </c>
      <c r="I84" s="555">
        <v>-16.603999999999999</v>
      </c>
    </row>
    <row r="85" spans="2:10" ht="15" customHeight="1">
      <c r="B85" s="465"/>
      <c r="C85" s="317"/>
      <c r="D85" s="968" t="s">
        <v>143</v>
      </c>
      <c r="E85" s="969"/>
      <c r="F85" s="6">
        <v>558.23299999999995</v>
      </c>
      <c r="G85" s="6">
        <v>205.255</v>
      </c>
      <c r="H85" s="559">
        <v>53.734000000000002</v>
      </c>
      <c r="I85" s="555">
        <v>817.22199999999998</v>
      </c>
    </row>
    <row r="86" spans="2:10" ht="15" customHeight="1">
      <c r="B86" s="458"/>
      <c r="C86" s="318"/>
      <c r="D86" s="583"/>
      <c r="E86" s="582" t="s">
        <v>239</v>
      </c>
      <c r="F86" s="6">
        <v>548.61300000000006</v>
      </c>
      <c r="G86" s="6">
        <v>195.42</v>
      </c>
      <c r="H86" s="559">
        <v>53.643000000000001</v>
      </c>
      <c r="I86" s="555">
        <v>797.67600000000004</v>
      </c>
    </row>
    <row r="87" spans="2:10" ht="15.75" customHeight="1">
      <c r="B87" s="458"/>
      <c r="C87" s="318"/>
      <c r="D87" s="583"/>
      <c r="E87" s="582" t="s">
        <v>240</v>
      </c>
      <c r="F87" s="6">
        <v>9.6199999999999992</v>
      </c>
      <c r="G87" s="6">
        <v>9.8350000000000009</v>
      </c>
      <c r="H87" s="559">
        <v>9.0999999999999998E-2</v>
      </c>
      <c r="I87" s="555">
        <v>19.545999999999999</v>
      </c>
    </row>
    <row r="88" spans="2:10" ht="15.75" customHeight="1">
      <c r="B88" s="461">
        <v>10</v>
      </c>
      <c r="C88" s="1354" t="s">
        <v>146</v>
      </c>
      <c r="D88" s="975"/>
      <c r="E88" s="975"/>
      <c r="F88" s="80">
        <v>-66</v>
      </c>
      <c r="G88" s="80">
        <v>-26.21</v>
      </c>
      <c r="H88" s="84">
        <v>-22.277000000000001</v>
      </c>
      <c r="I88" s="555">
        <v>-114.48699999999999</v>
      </c>
    </row>
    <row r="89" spans="2:10" ht="15" customHeight="1">
      <c r="B89" s="457"/>
      <c r="C89" s="317"/>
      <c r="D89" s="1346" t="s">
        <v>242</v>
      </c>
      <c r="E89" s="1347"/>
      <c r="F89" s="6">
        <v>-66.097999999999999</v>
      </c>
      <c r="G89" s="6">
        <v>-78.426000000000002</v>
      </c>
      <c r="H89" s="559">
        <v>-26.664999999999999</v>
      </c>
      <c r="I89" s="555">
        <v>-171.18899999999999</v>
      </c>
    </row>
    <row r="90" spans="2:10" ht="15.75" customHeight="1">
      <c r="B90" s="457"/>
      <c r="C90" s="317"/>
      <c r="D90" s="968" t="s">
        <v>27</v>
      </c>
      <c r="E90" s="969"/>
      <c r="F90" s="6">
        <v>9.8000000000000004E-2</v>
      </c>
      <c r="G90" s="6">
        <v>52.216000000000001</v>
      </c>
      <c r="H90" s="559">
        <v>4.3879999999999999</v>
      </c>
      <c r="I90" s="555">
        <v>56.701999999999998</v>
      </c>
    </row>
    <row r="91" spans="2:10">
      <c r="B91" s="461">
        <v>11</v>
      </c>
      <c r="C91" s="1345" t="s">
        <v>148</v>
      </c>
      <c r="D91" s="985"/>
      <c r="E91" s="985"/>
      <c r="F91" s="80">
        <v>-777.346</v>
      </c>
      <c r="G91" s="80">
        <v>-288.78800000000001</v>
      </c>
      <c r="H91" s="84">
        <v>-89.628</v>
      </c>
      <c r="I91" s="555">
        <v>-1155.7619999999999</v>
      </c>
    </row>
    <row r="92" spans="2:10">
      <c r="B92" s="461">
        <v>12</v>
      </c>
      <c r="C92" s="585" t="s">
        <v>149</v>
      </c>
      <c r="D92" s="584"/>
      <c r="E92" s="584"/>
      <c r="F92" s="80">
        <v>-184.58699999999999</v>
      </c>
      <c r="G92" s="80">
        <v>-69.745000000000005</v>
      </c>
      <c r="H92" s="84">
        <v>-13.368</v>
      </c>
      <c r="I92" s="555">
        <v>-267.7</v>
      </c>
    </row>
    <row r="93" spans="2:10">
      <c r="B93" s="461">
        <v>13</v>
      </c>
      <c r="C93" s="1345" t="s">
        <v>150</v>
      </c>
      <c r="D93" s="985"/>
      <c r="E93" s="985"/>
      <c r="F93" s="80">
        <v>-895.13699999999994</v>
      </c>
      <c r="G93" s="80">
        <v>-377.24</v>
      </c>
      <c r="H93" s="84">
        <v>-80.867000000000004</v>
      </c>
      <c r="I93" s="555">
        <v>-1353.2439999999999</v>
      </c>
    </row>
    <row r="94" spans="2:10">
      <c r="B94" s="457"/>
      <c r="C94" s="317"/>
      <c r="D94" s="971" t="s">
        <v>151</v>
      </c>
      <c r="E94" s="972"/>
      <c r="F94" s="6">
        <v>-516.697</v>
      </c>
      <c r="G94" s="6">
        <v>-263.41000000000003</v>
      </c>
      <c r="H94" s="559">
        <v>-62.829000000000001</v>
      </c>
      <c r="I94" s="555">
        <v>-842.93600000000004</v>
      </c>
    </row>
    <row r="95" spans="2:10">
      <c r="B95" s="457"/>
      <c r="C95" s="317"/>
      <c r="D95" s="971" t="s">
        <v>152</v>
      </c>
      <c r="E95" s="972"/>
      <c r="F95" s="6">
        <v>-225.916</v>
      </c>
      <c r="G95" s="6">
        <v>-48.85</v>
      </c>
      <c r="H95" s="559">
        <v>-9.4700000000000006</v>
      </c>
      <c r="I95" s="555">
        <v>-284.23599999999999</v>
      </c>
    </row>
    <row r="96" spans="2:10" ht="15" customHeight="1">
      <c r="B96" s="457"/>
      <c r="C96" s="317"/>
      <c r="D96" s="971" t="s">
        <v>243</v>
      </c>
      <c r="E96" s="972"/>
      <c r="F96" s="6">
        <v>-2.3E-2</v>
      </c>
      <c r="G96" s="6">
        <v>0</v>
      </c>
      <c r="H96" s="559">
        <v>-6.9000000000000006E-2</v>
      </c>
      <c r="I96" s="555">
        <v>-9.1999999999999998E-2</v>
      </c>
    </row>
    <row r="97" spans="2:9" ht="15" customHeight="1">
      <c r="B97" s="457"/>
      <c r="C97" s="317"/>
      <c r="D97" s="1346" t="s">
        <v>244</v>
      </c>
      <c r="E97" s="1347"/>
      <c r="F97" s="6">
        <v>-70.941000000000003</v>
      </c>
      <c r="G97" s="6">
        <v>-36.902999999999999</v>
      </c>
      <c r="H97" s="559">
        <v>-1.091</v>
      </c>
      <c r="I97" s="555">
        <v>-108.935</v>
      </c>
    </row>
    <row r="98" spans="2:9">
      <c r="B98" s="457"/>
      <c r="C98" s="317"/>
      <c r="D98" s="971" t="s">
        <v>154</v>
      </c>
      <c r="E98" s="972"/>
      <c r="F98" s="6">
        <v>-24.167999999999999</v>
      </c>
      <c r="G98" s="6">
        <v>-0.754</v>
      </c>
      <c r="H98" s="559">
        <v>0</v>
      </c>
      <c r="I98" s="555">
        <v>-24.922000000000001</v>
      </c>
    </row>
    <row r="99" spans="2:9">
      <c r="B99" s="457"/>
      <c r="C99" s="317"/>
      <c r="D99" s="971" t="s">
        <v>84</v>
      </c>
      <c r="E99" s="972"/>
      <c r="F99" s="6">
        <v>-57.392000000000003</v>
      </c>
      <c r="G99" s="6">
        <v>-26.446999999999999</v>
      </c>
      <c r="H99" s="559">
        <v>-2.9279999999999999</v>
      </c>
      <c r="I99" s="555">
        <v>-86.766999999999996</v>
      </c>
    </row>
    <row r="100" spans="2:9">
      <c r="B100" s="457"/>
      <c r="C100" s="317"/>
      <c r="D100" s="981" t="s">
        <v>85</v>
      </c>
      <c r="E100" s="982"/>
      <c r="F100" s="6">
        <v>0</v>
      </c>
      <c r="G100" s="6">
        <v>-0.876</v>
      </c>
      <c r="H100" s="559">
        <v>-4.4800000000000004</v>
      </c>
      <c r="I100" s="555">
        <v>-5.3559999999999999</v>
      </c>
    </row>
    <row r="101" spans="2:9" ht="15.75" thickBot="1">
      <c r="B101" s="546">
        <v>14</v>
      </c>
      <c r="C101" s="1359" t="s">
        <v>245</v>
      </c>
      <c r="D101" s="1002"/>
      <c r="E101" s="1002"/>
      <c r="F101" s="334">
        <v>1518.4580000000001</v>
      </c>
      <c r="G101" s="334">
        <v>192.53399999999999</v>
      </c>
      <c r="H101" s="562">
        <v>-56.524999999999999</v>
      </c>
      <c r="I101" s="556">
        <v>1654.4670000000001</v>
      </c>
    </row>
    <row r="102" spans="2:9" ht="15.75" thickBot="1">
      <c r="B102" s="470">
        <v>15</v>
      </c>
      <c r="C102" s="1355" t="s">
        <v>28</v>
      </c>
      <c r="D102" s="1356"/>
      <c r="E102" s="1356"/>
      <c r="F102" s="431">
        <v>0</v>
      </c>
      <c r="G102" s="431">
        <v>-4.7309999999999999</v>
      </c>
      <c r="H102" s="448">
        <v>0</v>
      </c>
      <c r="I102" s="557">
        <v>-4.7309999999999999</v>
      </c>
    </row>
    <row r="103" spans="2:9" ht="15.75" thickBot="1">
      <c r="B103" s="547">
        <v>16</v>
      </c>
      <c r="C103" s="1357" t="s">
        <v>246</v>
      </c>
      <c r="D103" s="1358"/>
      <c r="E103" s="1358"/>
      <c r="F103" s="12">
        <v>1518.4580000000001</v>
      </c>
      <c r="G103" s="12">
        <v>187.803</v>
      </c>
      <c r="H103" s="563">
        <v>-56.524999999999999</v>
      </c>
      <c r="I103" s="564">
        <v>1649.7360000000001</v>
      </c>
    </row>
    <row r="106" spans="2:9">
      <c r="F106" s="91"/>
      <c r="G106" s="91"/>
      <c r="H106" s="91"/>
      <c r="I106" s="91"/>
    </row>
    <row r="107" spans="2:9">
      <c r="F107" s="91"/>
      <c r="G107" s="91"/>
      <c r="H107" s="91"/>
      <c r="I107" s="91"/>
    </row>
  </sheetData>
  <mergeCells count="58">
    <mergeCell ref="D99:E99"/>
    <mergeCell ref="D100:E100"/>
    <mergeCell ref="C101:E101"/>
    <mergeCell ref="C102:E102"/>
    <mergeCell ref="C103:E103"/>
    <mergeCell ref="D98:E98"/>
    <mergeCell ref="D82:E82"/>
    <mergeCell ref="D85:E85"/>
    <mergeCell ref="C88:E88"/>
    <mergeCell ref="D89:E89"/>
    <mergeCell ref="D90:E90"/>
    <mergeCell ref="C91:E91"/>
    <mergeCell ref="C93:E93"/>
    <mergeCell ref="D94:E94"/>
    <mergeCell ref="D95:E95"/>
    <mergeCell ref="D96:E96"/>
    <mergeCell ref="D97:E97"/>
    <mergeCell ref="C81:E81"/>
    <mergeCell ref="D70:E70"/>
    <mergeCell ref="D71:E71"/>
    <mergeCell ref="C72:E72"/>
    <mergeCell ref="D73:E73"/>
    <mergeCell ref="D74:E74"/>
    <mergeCell ref="D75:E75"/>
    <mergeCell ref="D76:E76"/>
    <mergeCell ref="D77:E77"/>
    <mergeCell ref="D78:E78"/>
    <mergeCell ref="D79:E79"/>
    <mergeCell ref="D80:E80"/>
    <mergeCell ref="D64:E64"/>
    <mergeCell ref="C65:E65"/>
    <mergeCell ref="D66:E66"/>
    <mergeCell ref="C68:E68"/>
    <mergeCell ref="D69:E69"/>
    <mergeCell ref="D61:E61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C29:E29"/>
    <mergeCell ref="B2:I2"/>
    <mergeCell ref="H3:I3"/>
    <mergeCell ref="C4:E4"/>
    <mergeCell ref="C5:E5"/>
    <mergeCell ref="D6:E6"/>
    <mergeCell ref="D9:E9"/>
    <mergeCell ref="D13:E13"/>
    <mergeCell ref="D14:E14"/>
    <mergeCell ref="D20:E20"/>
    <mergeCell ref="D23:E23"/>
    <mergeCell ref="D28:E28"/>
  </mergeCells>
  <pageMargins left="0.7" right="0.7" top="0.75" bottom="0.75" header="0.3" footer="0.3"/>
  <pageSetup paperSize="9" scale="6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opLeftCell="A67" zoomScaleNormal="100" workbookViewId="0">
      <selection activeCell="B89" sqref="B89:I89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475"/>
      <c r="B1" s="476"/>
      <c r="C1" s="476"/>
      <c r="D1" s="476"/>
      <c r="E1" s="476"/>
      <c r="F1" s="477"/>
      <c r="G1" s="477"/>
    </row>
    <row r="2" spans="1:10" s="478" customFormat="1">
      <c r="A2" s="475"/>
      <c r="B2" s="1273" t="s">
        <v>263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596" t="s">
        <v>91</v>
      </c>
      <c r="G4" s="596" t="s">
        <v>92</v>
      </c>
      <c r="H4" s="595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7477.192</v>
      </c>
      <c r="G5" s="142">
        <v>2035.1030000000001</v>
      </c>
      <c r="H5" s="558">
        <v>389.08499999999998</v>
      </c>
      <c r="I5" s="555">
        <v>9901.3799999999992</v>
      </c>
      <c r="J5" s="539"/>
    </row>
    <row r="6" spans="1:10" ht="15" customHeight="1">
      <c r="B6" s="457"/>
      <c r="C6" s="317"/>
      <c r="D6" s="971" t="s">
        <v>98</v>
      </c>
      <c r="E6" s="972"/>
      <c r="F6" s="6">
        <v>2693.8139999999999</v>
      </c>
      <c r="G6" s="6">
        <v>966.95100000000002</v>
      </c>
      <c r="H6" s="559">
        <v>146.273</v>
      </c>
      <c r="I6" s="555">
        <v>3807.038</v>
      </c>
      <c r="J6" s="538"/>
    </row>
    <row r="7" spans="1:10" ht="15" customHeight="1">
      <c r="B7" s="458"/>
      <c r="C7" s="318"/>
      <c r="D7" s="593"/>
      <c r="E7" s="590" t="s">
        <v>99</v>
      </c>
      <c r="F7" s="6">
        <v>2661.5479999999998</v>
      </c>
      <c r="G7" s="6">
        <v>956.32399999999996</v>
      </c>
      <c r="H7" s="559">
        <v>146.273</v>
      </c>
      <c r="I7" s="555">
        <v>3764.145</v>
      </c>
      <c r="J7" s="538"/>
    </row>
    <row r="8" spans="1:10" ht="15" customHeight="1">
      <c r="B8" s="458"/>
      <c r="C8" s="318"/>
      <c r="D8" s="593"/>
      <c r="E8" s="590" t="s">
        <v>100</v>
      </c>
      <c r="F8" s="6">
        <v>32.265999999999998</v>
      </c>
      <c r="G8" s="6">
        <v>10.627000000000001</v>
      </c>
      <c r="H8" s="559">
        <v>0</v>
      </c>
      <c r="I8" s="555">
        <v>42.893000000000001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400.43099999999998</v>
      </c>
      <c r="G9" s="6">
        <v>99.777000000000001</v>
      </c>
      <c r="H9" s="559">
        <v>27.556999999999999</v>
      </c>
      <c r="I9" s="555">
        <v>527.76499999999999</v>
      </c>
      <c r="J9" s="538"/>
    </row>
    <row r="10" spans="1:10" ht="15" customHeight="1">
      <c r="B10" s="458"/>
      <c r="C10" s="318"/>
      <c r="D10" s="593"/>
      <c r="E10" s="593" t="s">
        <v>102</v>
      </c>
      <c r="F10" s="6">
        <v>381.61399999999998</v>
      </c>
      <c r="G10" s="6">
        <v>96.715000000000003</v>
      </c>
      <c r="H10" s="559">
        <v>27.556999999999999</v>
      </c>
      <c r="I10" s="555">
        <v>505.88600000000002</v>
      </c>
      <c r="J10" s="538"/>
    </row>
    <row r="11" spans="1:10" ht="15" customHeight="1">
      <c r="B11" s="458"/>
      <c r="C11" s="318"/>
      <c r="D11" s="593"/>
      <c r="E11" s="593" t="s">
        <v>103</v>
      </c>
      <c r="F11" s="6">
        <v>15.662000000000001</v>
      </c>
      <c r="G11" s="6">
        <v>3.0619999999999998</v>
      </c>
      <c r="H11" s="559">
        <v>0</v>
      </c>
      <c r="I11" s="555">
        <v>18.724</v>
      </c>
      <c r="J11" s="538"/>
    </row>
    <row r="12" spans="1:10" ht="15" customHeight="1">
      <c r="B12" s="458"/>
      <c r="C12" s="318"/>
      <c r="D12" s="590"/>
      <c r="E12" s="593" t="s">
        <v>45</v>
      </c>
      <c r="F12" s="6">
        <v>3.1549999999999998</v>
      </c>
      <c r="G12" s="6">
        <v>0</v>
      </c>
      <c r="H12" s="559">
        <v>0</v>
      </c>
      <c r="I12" s="555">
        <v>3.1549999999999998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5.5549999999999997</v>
      </c>
      <c r="G13" s="6">
        <v>0.26700000000000002</v>
      </c>
      <c r="H13" s="559">
        <v>0.63</v>
      </c>
      <c r="I13" s="555">
        <v>6.452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508.87599999999998</v>
      </c>
      <c r="G14" s="6">
        <v>180.55</v>
      </c>
      <c r="H14" s="559">
        <v>23.599</v>
      </c>
      <c r="I14" s="555">
        <v>713.02499999999998</v>
      </c>
      <c r="J14" s="538"/>
    </row>
    <row r="15" spans="1:10" ht="15" customHeight="1">
      <c r="B15" s="458"/>
      <c r="C15" s="318"/>
      <c r="D15" s="593"/>
      <c r="E15" s="593" t="s">
        <v>106</v>
      </c>
      <c r="F15" s="6">
        <v>373.05599999999998</v>
      </c>
      <c r="G15" s="6">
        <v>91.367000000000004</v>
      </c>
      <c r="H15" s="559">
        <v>22.832999999999998</v>
      </c>
      <c r="I15" s="555">
        <v>487.25599999999997</v>
      </c>
      <c r="J15" s="538"/>
    </row>
    <row r="16" spans="1:10" ht="15" customHeight="1">
      <c r="B16" s="458"/>
      <c r="C16" s="318"/>
      <c r="D16" s="593"/>
      <c r="E16" s="593" t="s">
        <v>107</v>
      </c>
      <c r="F16" s="6">
        <v>133.583</v>
      </c>
      <c r="G16" s="6">
        <v>77.850999999999999</v>
      </c>
      <c r="H16" s="559">
        <v>0.52300000000000002</v>
      </c>
      <c r="I16" s="555">
        <v>211.95699999999999</v>
      </c>
      <c r="J16" s="538"/>
    </row>
    <row r="17" spans="2:10" ht="15" customHeight="1">
      <c r="B17" s="458"/>
      <c r="C17" s="318"/>
      <c r="D17" s="593"/>
      <c r="E17" s="593" t="s">
        <v>108</v>
      </c>
      <c r="F17" s="6">
        <v>1.44</v>
      </c>
      <c r="G17" s="6">
        <v>0</v>
      </c>
      <c r="H17" s="559">
        <v>0</v>
      </c>
      <c r="I17" s="555">
        <v>1.44</v>
      </c>
      <c r="J17" s="538"/>
    </row>
    <row r="18" spans="2:10" ht="15" customHeight="1">
      <c r="B18" s="458"/>
      <c r="C18" s="318"/>
      <c r="D18" s="593"/>
      <c r="E18" s="593" t="s">
        <v>109</v>
      </c>
      <c r="F18" s="6">
        <v>0.23799999999999999</v>
      </c>
      <c r="G18" s="6">
        <v>0.45</v>
      </c>
      <c r="H18" s="559">
        <v>0</v>
      </c>
      <c r="I18" s="555">
        <v>0.68799999999999994</v>
      </c>
      <c r="J18" s="538"/>
    </row>
    <row r="19" spans="2:10" ht="15" customHeight="1">
      <c r="B19" s="458"/>
      <c r="C19" s="318"/>
      <c r="D19" s="593"/>
      <c r="E19" s="591" t="s">
        <v>110</v>
      </c>
      <c r="F19" s="6">
        <v>0.55900000000000005</v>
      </c>
      <c r="G19" s="6">
        <v>10.882</v>
      </c>
      <c r="H19" s="559">
        <v>0.24299999999999999</v>
      </c>
      <c r="I19" s="555">
        <v>11.683999999999999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3609.2170000000001</v>
      </c>
      <c r="G20" s="6">
        <v>761.24199999999996</v>
      </c>
      <c r="H20" s="559">
        <v>168.447</v>
      </c>
      <c r="I20" s="555">
        <v>4538.9059999999999</v>
      </c>
      <c r="J20" s="538"/>
    </row>
    <row r="21" spans="2:10" ht="15" customHeight="1">
      <c r="B21" s="458"/>
      <c r="C21" s="318"/>
      <c r="D21" s="593"/>
      <c r="E21" s="590" t="s">
        <v>112</v>
      </c>
      <c r="F21" s="6">
        <v>8.7769999999999992</v>
      </c>
      <c r="G21" s="6">
        <v>70.307000000000002</v>
      </c>
      <c r="H21" s="559">
        <v>1.6459999999999999</v>
      </c>
      <c r="I21" s="555">
        <v>80.73</v>
      </c>
      <c r="J21" s="538"/>
    </row>
    <row r="22" spans="2:10" ht="15" customHeight="1">
      <c r="B22" s="458"/>
      <c r="C22" s="318"/>
      <c r="D22" s="593"/>
      <c r="E22" s="548" t="s">
        <v>215</v>
      </c>
      <c r="F22" s="6">
        <v>3600.44</v>
      </c>
      <c r="G22" s="6">
        <v>690.93499999999995</v>
      </c>
      <c r="H22" s="559">
        <v>166.80099999999999</v>
      </c>
      <c r="I22" s="555">
        <v>4458.1760000000004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49.893999999999998</v>
      </c>
      <c r="G23" s="6">
        <v>5.7869999999999999</v>
      </c>
      <c r="H23" s="559">
        <v>0.38500000000000001</v>
      </c>
      <c r="I23" s="555">
        <v>56.066000000000003</v>
      </c>
      <c r="J23" s="538"/>
    </row>
    <row r="24" spans="2:10" ht="15" customHeight="1">
      <c r="B24" s="458"/>
      <c r="C24" s="318"/>
      <c r="D24" s="593"/>
      <c r="E24" s="549" t="s">
        <v>216</v>
      </c>
      <c r="F24" s="6">
        <v>1.597</v>
      </c>
      <c r="G24" s="6">
        <v>4.3639999999999999</v>
      </c>
      <c r="H24" s="559">
        <v>0.20599999999999999</v>
      </c>
      <c r="I24" s="555">
        <v>6.1669999999999998</v>
      </c>
      <c r="J24" s="538"/>
    </row>
    <row r="25" spans="2:10" ht="15" customHeight="1">
      <c r="B25" s="458"/>
      <c r="C25" s="318"/>
      <c r="D25" s="593"/>
      <c r="E25" s="549" t="s">
        <v>217</v>
      </c>
      <c r="F25" s="6">
        <v>0</v>
      </c>
      <c r="G25" s="6">
        <v>0.91100000000000003</v>
      </c>
      <c r="H25" s="559">
        <v>0</v>
      </c>
      <c r="I25" s="555">
        <v>0.91100000000000003</v>
      </c>
      <c r="J25" s="538"/>
    </row>
    <row r="26" spans="2:10" ht="15" customHeight="1">
      <c r="B26" s="458"/>
      <c r="C26" s="318"/>
      <c r="D26" s="593"/>
      <c r="E26" s="549" t="s">
        <v>219</v>
      </c>
      <c r="F26" s="6">
        <v>47.884999999999998</v>
      </c>
      <c r="G26" s="6">
        <v>0.38400000000000001</v>
      </c>
      <c r="H26" s="559">
        <v>0.17899999999999999</v>
      </c>
      <c r="I26" s="555">
        <v>48.448</v>
      </c>
      <c r="J26" s="538"/>
    </row>
    <row r="27" spans="2:10" ht="15" customHeight="1">
      <c r="B27" s="458"/>
      <c r="C27" s="318"/>
      <c r="D27" s="593"/>
      <c r="E27" s="597" t="s">
        <v>220</v>
      </c>
      <c r="F27" s="6">
        <v>0.41199999999999998</v>
      </c>
      <c r="G27" s="6">
        <v>0.128</v>
      </c>
      <c r="H27" s="559">
        <v>0</v>
      </c>
      <c r="I27" s="555">
        <v>0.54</v>
      </c>
      <c r="J27" s="538"/>
    </row>
    <row r="28" spans="2:10" ht="15" customHeight="1">
      <c r="B28" s="458"/>
      <c r="C28" s="318"/>
      <c r="D28" s="1343" t="s">
        <v>119</v>
      </c>
      <c r="E28" s="1344"/>
      <c r="F28" s="6">
        <v>209.405</v>
      </c>
      <c r="G28" s="6">
        <v>20.529</v>
      </c>
      <c r="H28" s="559">
        <v>22.193999999999999</v>
      </c>
      <c r="I28" s="555">
        <v>252.12799999999999</v>
      </c>
      <c r="J28" s="538"/>
    </row>
    <row r="29" spans="2:10" ht="15" customHeight="1">
      <c r="B29" s="461">
        <v>2</v>
      </c>
      <c r="C29" s="1345" t="s">
        <v>120</v>
      </c>
      <c r="D29" s="985"/>
      <c r="E29" s="985"/>
      <c r="F29" s="80">
        <v>-1510.1590000000001</v>
      </c>
      <c r="G29" s="80">
        <v>-603.83900000000006</v>
      </c>
      <c r="H29" s="84">
        <v>-113.65300000000001</v>
      </c>
      <c r="I29" s="555">
        <v>-2227.6509999999998</v>
      </c>
      <c r="J29" s="538"/>
    </row>
    <row r="30" spans="2:10" ht="15" customHeight="1">
      <c r="B30" s="457"/>
      <c r="C30" s="317"/>
      <c r="D30" s="971" t="s">
        <v>98</v>
      </c>
      <c r="E30" s="972"/>
      <c r="F30" s="6">
        <v>-180.23099999999999</v>
      </c>
      <c r="G30" s="6">
        <v>-78.787999999999997</v>
      </c>
      <c r="H30" s="559">
        <v>-16.698</v>
      </c>
      <c r="I30" s="555">
        <v>-275.71699999999998</v>
      </c>
      <c r="J30" s="538"/>
    </row>
    <row r="31" spans="2:10" ht="15" customHeight="1">
      <c r="B31" s="458"/>
      <c r="C31" s="318"/>
      <c r="D31" s="593"/>
      <c r="E31" s="590" t="s">
        <v>99</v>
      </c>
      <c r="F31" s="6">
        <v>-176.85599999999999</v>
      </c>
      <c r="G31" s="6">
        <v>-69.841999999999999</v>
      </c>
      <c r="H31" s="559">
        <v>-14.952999999999999</v>
      </c>
      <c r="I31" s="555">
        <v>-261.65100000000001</v>
      </c>
      <c r="J31" s="538"/>
    </row>
    <row r="32" spans="2:10" ht="15" customHeight="1">
      <c r="B32" s="458"/>
      <c r="C32" s="318"/>
      <c r="D32" s="593"/>
      <c r="E32" s="590" t="s">
        <v>100</v>
      </c>
      <c r="F32" s="6">
        <v>-3.375</v>
      </c>
      <c r="G32" s="6">
        <v>-8.9459999999999997</v>
      </c>
      <c r="H32" s="559">
        <v>-1.7450000000000001</v>
      </c>
      <c r="I32" s="555">
        <v>-14.066000000000001</v>
      </c>
      <c r="J32" s="538"/>
    </row>
    <row r="33" spans="2:10" ht="15" customHeight="1">
      <c r="B33" s="457"/>
      <c r="C33" s="317"/>
      <c r="D33" s="971" t="s">
        <v>101</v>
      </c>
      <c r="E33" s="972"/>
      <c r="F33" s="6">
        <v>-10.962999999999999</v>
      </c>
      <c r="G33" s="6">
        <v>-4.3099999999999996</v>
      </c>
      <c r="H33" s="559">
        <v>-0.154</v>
      </c>
      <c r="I33" s="555">
        <v>-15.427</v>
      </c>
      <c r="J33" s="538"/>
    </row>
    <row r="34" spans="2:10" ht="15" customHeight="1">
      <c r="B34" s="458"/>
      <c r="C34" s="318"/>
      <c r="D34" s="593"/>
      <c r="E34" s="593" t="s">
        <v>102</v>
      </c>
      <c r="F34" s="6">
        <v>-10.955</v>
      </c>
      <c r="G34" s="6">
        <v>-4.3079999999999998</v>
      </c>
      <c r="H34" s="559">
        <v>-0.154</v>
      </c>
      <c r="I34" s="555">
        <v>-15.417</v>
      </c>
      <c r="J34" s="538"/>
    </row>
    <row r="35" spans="2:10" ht="15" customHeight="1">
      <c r="B35" s="551"/>
      <c r="C35" s="552"/>
      <c r="D35" s="598"/>
      <c r="E35" s="598" t="s">
        <v>103</v>
      </c>
      <c r="F35" s="327">
        <v>-8.0000000000000002E-3</v>
      </c>
      <c r="G35" s="327">
        <v>-2E-3</v>
      </c>
      <c r="H35" s="560">
        <v>0</v>
      </c>
      <c r="I35" s="555">
        <v>-0.01</v>
      </c>
      <c r="J35" s="538"/>
    </row>
    <row r="36" spans="2:10" ht="15" customHeight="1">
      <c r="B36" s="459"/>
      <c r="C36" s="320"/>
      <c r="D36" s="968" t="s">
        <v>214</v>
      </c>
      <c r="E36" s="969"/>
      <c r="F36" s="6">
        <v>-22.84</v>
      </c>
      <c r="G36" s="6">
        <v>-1.0680000000000001</v>
      </c>
      <c r="H36" s="559">
        <v>-1.117</v>
      </c>
      <c r="I36" s="555">
        <v>-25.024999999999999</v>
      </c>
      <c r="J36" s="538"/>
    </row>
    <row r="37" spans="2:10" ht="15" customHeight="1">
      <c r="B37" s="457"/>
      <c r="C37" s="317"/>
      <c r="D37" s="971" t="s">
        <v>105</v>
      </c>
      <c r="E37" s="972"/>
      <c r="F37" s="6">
        <v>-248.91800000000001</v>
      </c>
      <c r="G37" s="6">
        <v>-102.55</v>
      </c>
      <c r="H37" s="559">
        <v>-41.832000000000001</v>
      </c>
      <c r="I37" s="555">
        <v>-393.3</v>
      </c>
      <c r="J37" s="538"/>
    </row>
    <row r="38" spans="2:10" ht="15" customHeight="1">
      <c r="B38" s="551"/>
      <c r="C38" s="552"/>
      <c r="D38" s="598"/>
      <c r="E38" s="598" t="s">
        <v>106</v>
      </c>
      <c r="F38" s="327">
        <v>0</v>
      </c>
      <c r="G38" s="327">
        <v>-3.7999999999999999E-2</v>
      </c>
      <c r="H38" s="560">
        <v>-1.4999999999999999E-2</v>
      </c>
      <c r="I38" s="555">
        <v>-5.2999999999999999E-2</v>
      </c>
      <c r="J38" s="538"/>
    </row>
    <row r="39" spans="2:10" ht="15" customHeight="1">
      <c r="B39" s="458"/>
      <c r="C39" s="318"/>
      <c r="D39" s="593"/>
      <c r="E39" s="593" t="s">
        <v>107</v>
      </c>
      <c r="F39" s="462">
        <v>-177.62299999999999</v>
      </c>
      <c r="G39" s="462">
        <v>-28.108000000000001</v>
      </c>
      <c r="H39" s="561">
        <v>-2.8929999999999998</v>
      </c>
      <c r="I39" s="555">
        <v>-208.624</v>
      </c>
      <c r="J39" s="538"/>
    </row>
    <row r="40" spans="2:10" ht="15" customHeight="1">
      <c r="B40" s="458"/>
      <c r="C40" s="318"/>
      <c r="D40" s="593"/>
      <c r="E40" s="593" t="s">
        <v>108</v>
      </c>
      <c r="F40" s="6">
        <v>-0.114</v>
      </c>
      <c r="G40" s="6">
        <v>-0.115</v>
      </c>
      <c r="H40" s="559">
        <v>0</v>
      </c>
      <c r="I40" s="555">
        <v>-0.22900000000000001</v>
      </c>
      <c r="J40" s="538"/>
    </row>
    <row r="41" spans="2:10" ht="15" customHeight="1">
      <c r="B41" s="458"/>
      <c r="C41" s="318"/>
      <c r="D41" s="593"/>
      <c r="E41" s="593" t="s">
        <v>109</v>
      </c>
      <c r="F41" s="6">
        <v>-34.929000000000002</v>
      </c>
      <c r="G41" s="6">
        <v>-19.984999999999999</v>
      </c>
      <c r="H41" s="559">
        <v>-4.556</v>
      </c>
      <c r="I41" s="555">
        <v>-59.47</v>
      </c>
      <c r="J41" s="538"/>
    </row>
    <row r="42" spans="2:10" ht="15" customHeight="1">
      <c r="B42" s="458"/>
      <c r="C42" s="318"/>
      <c r="D42" s="593"/>
      <c r="E42" s="593" t="s">
        <v>46</v>
      </c>
      <c r="F42" s="6">
        <v>-32.872</v>
      </c>
      <c r="G42" s="6">
        <v>-19.695</v>
      </c>
      <c r="H42" s="559">
        <v>-13.378</v>
      </c>
      <c r="I42" s="555">
        <v>-65.944999999999993</v>
      </c>
      <c r="J42" s="538"/>
    </row>
    <row r="43" spans="2:10" ht="15" customHeight="1">
      <c r="B43" s="458"/>
      <c r="C43" s="318"/>
      <c r="D43" s="593"/>
      <c r="E43" s="591" t="s">
        <v>110</v>
      </c>
      <c r="F43" s="6">
        <v>-3.38</v>
      </c>
      <c r="G43" s="6">
        <v>-34.609000000000002</v>
      </c>
      <c r="H43" s="559">
        <v>-20.99</v>
      </c>
      <c r="I43" s="555">
        <v>-58.978999999999999</v>
      </c>
      <c r="J43" s="538"/>
    </row>
    <row r="44" spans="2:10" ht="15" customHeight="1">
      <c r="B44" s="457"/>
      <c r="C44" s="318"/>
      <c r="D44" s="971" t="s">
        <v>111</v>
      </c>
      <c r="E44" s="972"/>
      <c r="F44" s="6">
        <v>-850.99900000000002</v>
      </c>
      <c r="G44" s="6">
        <v>-277.93799999999999</v>
      </c>
      <c r="H44" s="559">
        <v>-45.101999999999997</v>
      </c>
      <c r="I44" s="555">
        <v>-1174.039</v>
      </c>
      <c r="J44" s="538"/>
    </row>
    <row r="45" spans="2:10" ht="15" customHeight="1">
      <c r="B45" s="458"/>
      <c r="C45" s="318"/>
      <c r="D45" s="593"/>
      <c r="E45" s="590" t="s">
        <v>112</v>
      </c>
      <c r="F45" s="6">
        <v>-0.29599999999999999</v>
      </c>
      <c r="G45" s="6">
        <v>-0.16300000000000001</v>
      </c>
      <c r="H45" s="559">
        <v>-8.9999999999999993E-3</v>
      </c>
      <c r="I45" s="555">
        <v>-0.46800000000000003</v>
      </c>
      <c r="J45" s="538"/>
    </row>
    <row r="46" spans="2:10" ht="15" customHeight="1">
      <c r="B46" s="458"/>
      <c r="C46" s="318"/>
      <c r="D46" s="593"/>
      <c r="E46" s="548" t="s">
        <v>215</v>
      </c>
      <c r="F46" s="6">
        <v>-850.70299999999997</v>
      </c>
      <c r="G46" s="6">
        <v>-277.77499999999998</v>
      </c>
      <c r="H46" s="559">
        <v>-45.093000000000004</v>
      </c>
      <c r="I46" s="555">
        <v>-1173.5709999999999</v>
      </c>
      <c r="J46" s="538"/>
    </row>
    <row r="47" spans="2:10" ht="15" customHeight="1">
      <c r="B47" s="457"/>
      <c r="C47" s="318"/>
      <c r="D47" s="971" t="s">
        <v>114</v>
      </c>
      <c r="E47" s="972"/>
      <c r="F47" s="6">
        <v>-196.208</v>
      </c>
      <c r="G47" s="6">
        <v>-139.185</v>
      </c>
      <c r="H47" s="559">
        <v>-8.75</v>
      </c>
      <c r="I47" s="555">
        <v>-344.14299999999997</v>
      </c>
      <c r="J47" s="538"/>
    </row>
    <row r="48" spans="2:10" ht="15" customHeight="1">
      <c r="B48" s="458"/>
      <c r="C48" s="318"/>
      <c r="D48" s="593"/>
      <c r="E48" s="549" t="s">
        <v>221</v>
      </c>
      <c r="F48" s="6">
        <v>-2.4E-2</v>
      </c>
      <c r="G48" s="6">
        <v>-23.675000000000001</v>
      </c>
      <c r="H48" s="559">
        <v>-7.7389999999999999</v>
      </c>
      <c r="I48" s="555">
        <v>-31.437999999999999</v>
      </c>
      <c r="J48" s="538"/>
    </row>
    <row r="49" spans="2:10" ht="15" customHeight="1">
      <c r="B49" s="551"/>
      <c r="C49" s="552"/>
      <c r="D49" s="598"/>
      <c r="E49" s="553" t="s">
        <v>217</v>
      </c>
      <c r="F49" s="327">
        <v>-0.14299999999999999</v>
      </c>
      <c r="G49" s="327">
        <v>-0.01</v>
      </c>
      <c r="H49" s="560">
        <v>-1E-3</v>
      </c>
      <c r="I49" s="555">
        <v>-0.154</v>
      </c>
      <c r="J49" s="538"/>
    </row>
    <row r="50" spans="2:10" ht="15" customHeight="1">
      <c r="B50" s="551"/>
      <c r="C50" s="552"/>
      <c r="D50" s="598"/>
      <c r="E50" s="554" t="s">
        <v>218</v>
      </c>
      <c r="F50" s="327">
        <v>-0.14399999999999999</v>
      </c>
      <c r="G50" s="327">
        <v>0</v>
      </c>
      <c r="H50" s="560">
        <v>0</v>
      </c>
      <c r="I50" s="555">
        <v>-0.14399999999999999</v>
      </c>
      <c r="J50" s="538"/>
    </row>
    <row r="51" spans="2:10" ht="15" customHeight="1">
      <c r="B51" s="458"/>
      <c r="C51" s="318"/>
      <c r="D51" s="593"/>
      <c r="E51" s="549" t="s">
        <v>219</v>
      </c>
      <c r="F51" s="6">
        <v>-180.876</v>
      </c>
      <c r="G51" s="6">
        <v>-111.331</v>
      </c>
      <c r="H51" s="559">
        <v>-6.8000000000000005E-2</v>
      </c>
      <c r="I51" s="555">
        <v>-292.27499999999998</v>
      </c>
      <c r="J51" s="538"/>
    </row>
    <row r="52" spans="2:10" ht="15" customHeight="1">
      <c r="B52" s="458"/>
      <c r="C52" s="318"/>
      <c r="D52" s="593"/>
      <c r="E52" s="597" t="s">
        <v>220</v>
      </c>
      <c r="F52" s="6">
        <v>-15.021000000000001</v>
      </c>
      <c r="G52" s="6">
        <v>-4.1689999999999996</v>
      </c>
      <c r="H52" s="559">
        <v>-0.94199999999999995</v>
      </c>
      <c r="I52" s="555">
        <v>-20.132000000000001</v>
      </c>
      <c r="J52" s="538"/>
    </row>
    <row r="53" spans="2:10" ht="15" customHeight="1">
      <c r="B53" s="461">
        <v>3</v>
      </c>
      <c r="C53" s="1345" t="s">
        <v>121</v>
      </c>
      <c r="D53" s="985"/>
      <c r="E53" s="985"/>
      <c r="F53" s="80">
        <v>5967.0330000000004</v>
      </c>
      <c r="G53" s="80">
        <v>1431.2639999999999</v>
      </c>
      <c r="H53" s="84">
        <v>275.43200000000002</v>
      </c>
      <c r="I53" s="555">
        <v>7673.7290000000003</v>
      </c>
      <c r="J53" s="538"/>
    </row>
    <row r="54" spans="2:10" ht="15" customHeight="1">
      <c r="B54" s="461">
        <v>4</v>
      </c>
      <c r="C54" s="594" t="s">
        <v>222</v>
      </c>
      <c r="D54" s="592"/>
      <c r="E54" s="592"/>
      <c r="F54" s="80">
        <v>1638.579</v>
      </c>
      <c r="G54" s="80">
        <v>403.71199999999999</v>
      </c>
      <c r="H54" s="84">
        <v>95.347999999999999</v>
      </c>
      <c r="I54" s="555">
        <v>2137.6390000000001</v>
      </c>
      <c r="J54" s="538"/>
    </row>
    <row r="55" spans="2:10" ht="15" customHeight="1">
      <c r="B55" s="457"/>
      <c r="C55" s="318"/>
      <c r="D55" s="971" t="s">
        <v>161</v>
      </c>
      <c r="E55" s="972"/>
      <c r="F55" s="6">
        <v>2238.7190000000001</v>
      </c>
      <c r="G55" s="6">
        <v>645.80799999999999</v>
      </c>
      <c r="H55" s="559">
        <v>130.285</v>
      </c>
      <c r="I55" s="555">
        <v>3014.8119999999999</v>
      </c>
      <c r="J55" s="538"/>
    </row>
    <row r="56" spans="2:10" ht="15" customHeight="1">
      <c r="B56" s="457"/>
      <c r="C56" s="318"/>
      <c r="D56" s="971" t="s">
        <v>162</v>
      </c>
      <c r="E56" s="972"/>
      <c r="F56" s="6">
        <v>-600.14</v>
      </c>
      <c r="G56" s="6">
        <v>-242.096</v>
      </c>
      <c r="H56" s="559">
        <v>-34.936999999999998</v>
      </c>
      <c r="I56" s="555">
        <v>-877.173</v>
      </c>
      <c r="J56" s="538"/>
    </row>
    <row r="57" spans="2:10" ht="15" customHeight="1">
      <c r="B57" s="461">
        <v>5</v>
      </c>
      <c r="C57" s="1350" t="s">
        <v>180</v>
      </c>
      <c r="D57" s="1351"/>
      <c r="E57" s="1351"/>
      <c r="F57" s="80">
        <v>-5.5179999999999998</v>
      </c>
      <c r="G57" s="80">
        <v>-5.1829999999999998</v>
      </c>
      <c r="H57" s="84">
        <v>0.97299999999999998</v>
      </c>
      <c r="I57" s="555">
        <v>-9.7279999999999998</v>
      </c>
      <c r="J57" s="538"/>
    </row>
    <row r="58" spans="2:10" ht="15" customHeight="1">
      <c r="B58" s="457"/>
      <c r="C58" s="318"/>
      <c r="D58" s="968" t="s">
        <v>191</v>
      </c>
      <c r="E58" s="969"/>
      <c r="F58" s="6">
        <v>11.663</v>
      </c>
      <c r="G58" s="6">
        <v>1.619</v>
      </c>
      <c r="H58" s="559">
        <v>0.84699999999999998</v>
      </c>
      <c r="I58" s="555">
        <v>14.129</v>
      </c>
      <c r="J58" s="538"/>
    </row>
    <row r="59" spans="2:10" ht="15" customHeight="1">
      <c r="B59" s="458"/>
      <c r="C59" s="318"/>
      <c r="D59" s="593"/>
      <c r="E59" s="590" t="s">
        <v>30</v>
      </c>
      <c r="F59" s="6">
        <v>-0.20300000000000001</v>
      </c>
      <c r="G59" s="6">
        <v>-9.8000000000000004E-2</v>
      </c>
      <c r="H59" s="559">
        <v>-1E-3</v>
      </c>
      <c r="I59" s="555">
        <v>-0.30199999999999999</v>
      </c>
      <c r="J59" s="538"/>
    </row>
    <row r="60" spans="2:10" ht="15" customHeight="1">
      <c r="B60" s="458"/>
      <c r="C60" s="318"/>
      <c r="D60" s="593"/>
      <c r="E60" s="590" t="s">
        <v>31</v>
      </c>
      <c r="F60" s="6">
        <v>11.866</v>
      </c>
      <c r="G60" s="6">
        <v>1.7170000000000001</v>
      </c>
      <c r="H60" s="559">
        <v>0.84799999999999998</v>
      </c>
      <c r="I60" s="555">
        <v>14.430999999999999</v>
      </c>
      <c r="J60" s="538"/>
    </row>
    <row r="61" spans="2:10" ht="15" customHeight="1">
      <c r="B61" s="457"/>
      <c r="C61" s="317"/>
      <c r="D61" s="1346" t="s">
        <v>223</v>
      </c>
      <c r="E61" s="1347"/>
      <c r="F61" s="6">
        <v>-17.777999999999999</v>
      </c>
      <c r="G61" s="6">
        <v>-7.0129999999999999</v>
      </c>
      <c r="H61" s="559">
        <v>0</v>
      </c>
      <c r="I61" s="555">
        <v>-24.791</v>
      </c>
      <c r="J61" s="538"/>
    </row>
    <row r="62" spans="2:10" ht="15" customHeight="1">
      <c r="B62" s="458"/>
      <c r="C62" s="318"/>
      <c r="D62" s="593"/>
      <c r="E62" s="590" t="s">
        <v>30</v>
      </c>
      <c r="F62" s="6">
        <v>-17.295000000000002</v>
      </c>
      <c r="G62" s="6">
        <v>0</v>
      </c>
      <c r="H62" s="559">
        <v>0</v>
      </c>
      <c r="I62" s="555">
        <v>-17.295000000000002</v>
      </c>
      <c r="J62" s="538"/>
    </row>
    <row r="63" spans="2:10" ht="15" customHeight="1">
      <c r="B63" s="458"/>
      <c r="C63" s="318"/>
      <c r="D63" s="593"/>
      <c r="E63" s="590" t="s">
        <v>31</v>
      </c>
      <c r="F63" s="6">
        <v>-0.48299999999999998</v>
      </c>
      <c r="G63" s="6">
        <v>-7.0129999999999999</v>
      </c>
      <c r="H63" s="559">
        <v>0</v>
      </c>
      <c r="I63" s="555">
        <v>-7.4960000000000004</v>
      </c>
      <c r="J63" s="538"/>
    </row>
    <row r="64" spans="2:10" ht="15" customHeight="1">
      <c r="B64" s="457"/>
      <c r="C64" s="317"/>
      <c r="D64" s="1128" t="s">
        <v>249</v>
      </c>
      <c r="E64" s="1128"/>
      <c r="F64" s="6">
        <v>0.22800000000000001</v>
      </c>
      <c r="G64" s="6">
        <v>0.21099999999999999</v>
      </c>
      <c r="H64" s="7">
        <v>0.126</v>
      </c>
      <c r="I64" s="8">
        <v>0.56499999999999995</v>
      </c>
      <c r="J64" s="538"/>
    </row>
    <row r="65" spans="2:10" ht="15" customHeight="1">
      <c r="B65" s="457"/>
      <c r="C65" s="317"/>
      <c r="D65" s="1346" t="s">
        <v>224</v>
      </c>
      <c r="E65" s="1347"/>
      <c r="F65" s="6">
        <v>0.36899999999999999</v>
      </c>
      <c r="G65" s="6">
        <v>0</v>
      </c>
      <c r="H65" s="559">
        <v>0</v>
      </c>
      <c r="I65" s="555">
        <v>0.36899999999999999</v>
      </c>
      <c r="J65" s="538"/>
    </row>
    <row r="66" spans="2:10" ht="15" customHeight="1">
      <c r="B66" s="461">
        <v>6</v>
      </c>
      <c r="C66" s="1348" t="s">
        <v>225</v>
      </c>
      <c r="D66" s="1349"/>
      <c r="E66" s="1349"/>
      <c r="F66" s="80">
        <v>-0.28799999999999998</v>
      </c>
      <c r="G66" s="80">
        <v>0</v>
      </c>
      <c r="H66" s="84">
        <v>0</v>
      </c>
      <c r="I66" s="555">
        <v>-0.28799999999999998</v>
      </c>
      <c r="J66" s="538"/>
    </row>
    <row r="67" spans="2:10" ht="15" customHeight="1">
      <c r="B67" s="457"/>
      <c r="C67" s="317"/>
      <c r="D67" s="1346" t="s">
        <v>227</v>
      </c>
      <c r="E67" s="1347"/>
      <c r="F67" s="6">
        <v>-0.28799999999999998</v>
      </c>
      <c r="G67" s="6">
        <v>0</v>
      </c>
      <c r="H67" s="559">
        <v>0</v>
      </c>
      <c r="I67" s="555">
        <v>-0.28799999999999998</v>
      </c>
      <c r="J67" s="538"/>
    </row>
    <row r="68" spans="2:10" ht="15" customHeight="1">
      <c r="B68" s="458"/>
      <c r="C68" s="318"/>
      <c r="D68" s="593"/>
      <c r="E68" s="590" t="s">
        <v>31</v>
      </c>
      <c r="F68" s="6">
        <v>-0.28799999999999998</v>
      </c>
      <c r="G68" s="6">
        <v>0</v>
      </c>
      <c r="H68" s="559">
        <v>0</v>
      </c>
      <c r="I68" s="555">
        <v>-0.28799999999999998</v>
      </c>
      <c r="J68" s="538"/>
    </row>
    <row r="69" spans="2:10" ht="15" customHeight="1">
      <c r="B69" s="461">
        <v>7</v>
      </c>
      <c r="C69" s="1348" t="s">
        <v>229</v>
      </c>
      <c r="D69" s="1349"/>
      <c r="E69" s="1349"/>
      <c r="F69" s="80">
        <v>311.46899999999999</v>
      </c>
      <c r="G69" s="80">
        <v>99.709000000000003</v>
      </c>
      <c r="H69" s="84">
        <v>15.172000000000001</v>
      </c>
      <c r="I69" s="555">
        <v>426.35</v>
      </c>
      <c r="J69" s="538"/>
    </row>
    <row r="70" spans="2:10" ht="15" customHeight="1">
      <c r="B70" s="457"/>
      <c r="C70" s="317"/>
      <c r="D70" s="971" t="s">
        <v>129</v>
      </c>
      <c r="E70" s="972"/>
      <c r="F70" s="6">
        <v>204.56800000000001</v>
      </c>
      <c r="G70" s="6">
        <v>80.703999999999994</v>
      </c>
      <c r="H70" s="559">
        <v>11.553000000000001</v>
      </c>
      <c r="I70" s="555">
        <v>296.82499999999999</v>
      </c>
      <c r="J70" s="538"/>
    </row>
    <row r="71" spans="2:10" ht="15" customHeight="1">
      <c r="B71" s="457"/>
      <c r="C71" s="317"/>
      <c r="D71" s="971" t="s">
        <v>130</v>
      </c>
      <c r="E71" s="972"/>
      <c r="F71" s="6">
        <v>106.738</v>
      </c>
      <c r="G71" s="6">
        <v>51.948</v>
      </c>
      <c r="H71" s="559">
        <v>3.4470000000000001</v>
      </c>
      <c r="I71" s="555">
        <v>162.13300000000001</v>
      </c>
      <c r="J71" s="538"/>
    </row>
    <row r="72" spans="2:10" ht="15" customHeight="1">
      <c r="B72" s="457"/>
      <c r="C72" s="317"/>
      <c r="D72" s="1352" t="s">
        <v>230</v>
      </c>
      <c r="E72" s="1353"/>
      <c r="F72" s="6">
        <v>0.16300000000000001</v>
      </c>
      <c r="G72" s="6">
        <v>-32.942999999999998</v>
      </c>
      <c r="H72" s="559">
        <v>0.17199999999999999</v>
      </c>
      <c r="I72" s="555">
        <v>-32.607999999999997</v>
      </c>
      <c r="J72" s="538"/>
    </row>
    <row r="73" spans="2:10" ht="15" customHeight="1">
      <c r="B73" s="461">
        <v>8</v>
      </c>
      <c r="C73" s="1345" t="s">
        <v>132</v>
      </c>
      <c r="D73" s="985"/>
      <c r="E73" s="985"/>
      <c r="F73" s="80">
        <v>901.423</v>
      </c>
      <c r="G73" s="80">
        <v>212.49799999999999</v>
      </c>
      <c r="H73" s="84">
        <v>64.253</v>
      </c>
      <c r="I73" s="555">
        <v>1178.174</v>
      </c>
      <c r="J73" s="538"/>
    </row>
    <row r="74" spans="2:10" ht="15" customHeight="1">
      <c r="B74" s="457"/>
      <c r="C74" s="317"/>
      <c r="D74" s="1346" t="s">
        <v>231</v>
      </c>
      <c r="E74" s="1347"/>
      <c r="F74" s="6">
        <v>42.432000000000002</v>
      </c>
      <c r="G74" s="6">
        <v>24.446000000000002</v>
      </c>
      <c r="H74" s="559">
        <v>8.4480000000000004</v>
      </c>
      <c r="I74" s="555">
        <v>75.325999999999993</v>
      </c>
      <c r="J74" s="538"/>
    </row>
    <row r="75" spans="2:10" ht="15" customHeight="1">
      <c r="B75" s="457"/>
      <c r="C75" s="317"/>
      <c r="D75" s="1346" t="s">
        <v>232</v>
      </c>
      <c r="E75" s="1347"/>
      <c r="F75" s="6">
        <v>9.4E-2</v>
      </c>
      <c r="G75" s="6">
        <v>3.794</v>
      </c>
      <c r="H75" s="559">
        <v>2.5640000000000001</v>
      </c>
      <c r="I75" s="555">
        <v>6.452</v>
      </c>
      <c r="J75" s="538"/>
    </row>
    <row r="76" spans="2:10" ht="15" customHeight="1">
      <c r="B76" s="457"/>
      <c r="C76" s="317"/>
      <c r="D76" s="1352" t="s">
        <v>233</v>
      </c>
      <c r="E76" s="1353"/>
      <c r="F76" s="6">
        <v>174.39</v>
      </c>
      <c r="G76" s="6">
        <v>27.41</v>
      </c>
      <c r="H76" s="559">
        <v>10.672000000000001</v>
      </c>
      <c r="I76" s="555">
        <v>212.47200000000001</v>
      </c>
      <c r="J76" s="538"/>
    </row>
    <row r="77" spans="2:10" ht="15" customHeight="1">
      <c r="B77" s="457"/>
      <c r="C77" s="317"/>
      <c r="D77" s="1346" t="s">
        <v>234</v>
      </c>
      <c r="E77" s="1347"/>
      <c r="F77" s="6">
        <v>158.87100000000001</v>
      </c>
      <c r="G77" s="6">
        <v>46.872</v>
      </c>
      <c r="H77" s="559">
        <v>1.8480000000000001</v>
      </c>
      <c r="I77" s="555">
        <v>207.59100000000001</v>
      </c>
      <c r="J77" s="538"/>
    </row>
    <row r="78" spans="2:10" ht="15" customHeight="1">
      <c r="B78" s="457"/>
      <c r="C78" s="317"/>
      <c r="D78" s="971" t="s">
        <v>188</v>
      </c>
      <c r="E78" s="972"/>
      <c r="F78" s="6">
        <v>37.695999999999998</v>
      </c>
      <c r="G78" s="6">
        <v>28.363</v>
      </c>
      <c r="H78" s="559">
        <v>0</v>
      </c>
      <c r="I78" s="555">
        <v>66.058999999999997</v>
      </c>
      <c r="J78" s="538"/>
    </row>
    <row r="79" spans="2:10" ht="15" customHeight="1">
      <c r="B79" s="457"/>
      <c r="C79" s="317"/>
      <c r="D79" s="971" t="s">
        <v>74</v>
      </c>
      <c r="E79" s="972"/>
      <c r="F79" s="6">
        <v>124.764</v>
      </c>
      <c r="G79" s="6">
        <v>38.664999999999999</v>
      </c>
      <c r="H79" s="559">
        <v>10.941000000000001</v>
      </c>
      <c r="I79" s="555">
        <v>174.37</v>
      </c>
      <c r="J79" s="538"/>
    </row>
    <row r="80" spans="2:10" ht="15" customHeight="1">
      <c r="B80" s="457"/>
      <c r="C80" s="317"/>
      <c r="D80" s="968" t="s">
        <v>235</v>
      </c>
      <c r="E80" s="969"/>
      <c r="F80" s="6">
        <v>363.15100000000001</v>
      </c>
      <c r="G80" s="6">
        <v>22.125</v>
      </c>
      <c r="H80" s="559">
        <v>29.725000000000001</v>
      </c>
      <c r="I80" s="555">
        <v>415.00099999999998</v>
      </c>
      <c r="J80" s="538"/>
    </row>
    <row r="81" spans="1:33" ht="15" customHeight="1">
      <c r="B81" s="457"/>
      <c r="C81" s="317"/>
      <c r="D81" s="981" t="s">
        <v>75</v>
      </c>
      <c r="E81" s="982"/>
      <c r="F81" s="6">
        <v>2.5000000000000001E-2</v>
      </c>
      <c r="G81" s="6">
        <v>20.823</v>
      </c>
      <c r="H81" s="559">
        <v>5.5E-2</v>
      </c>
      <c r="I81" s="555">
        <v>20.902999999999999</v>
      </c>
      <c r="J81" s="538"/>
    </row>
    <row r="82" spans="1:33" ht="15" customHeight="1">
      <c r="B82" s="461">
        <v>9</v>
      </c>
      <c r="C82" s="1354" t="s">
        <v>236</v>
      </c>
      <c r="D82" s="975"/>
      <c r="E82" s="975"/>
      <c r="F82" s="80">
        <v>-2128.652</v>
      </c>
      <c r="G82" s="80">
        <v>-138.66999999999999</v>
      </c>
      <c r="H82" s="84">
        <v>-145.10709</v>
      </c>
      <c r="I82" s="555">
        <v>-2412.4290899999996</v>
      </c>
      <c r="J82" s="538"/>
    </row>
    <row r="83" spans="1:33" ht="15" customHeight="1">
      <c r="B83" s="457"/>
      <c r="C83" s="317"/>
      <c r="D83" s="971" t="s">
        <v>140</v>
      </c>
      <c r="E83" s="972"/>
      <c r="F83" s="6">
        <v>-3584.4549999999999</v>
      </c>
      <c r="G83" s="6">
        <v>-735.38400000000001</v>
      </c>
      <c r="H83" s="559">
        <v>-233.27600000000001</v>
      </c>
      <c r="I83" s="555">
        <v>-4553.1149999999998</v>
      </c>
      <c r="J83" s="538"/>
    </row>
    <row r="84" spans="1:33" ht="15" customHeight="1">
      <c r="B84" s="458"/>
      <c r="C84" s="318"/>
      <c r="D84" s="593"/>
      <c r="E84" s="549" t="s">
        <v>237</v>
      </c>
      <c r="F84" s="6">
        <v>-3577.2350000000001</v>
      </c>
      <c r="G84" s="6">
        <v>-667.92600000000004</v>
      </c>
      <c r="H84" s="559">
        <v>-232.51599999999999</v>
      </c>
      <c r="I84" s="555">
        <v>-4477.6769999999997</v>
      </c>
      <c r="J84" s="538"/>
    </row>
    <row r="85" spans="1:33" ht="15" customHeight="1">
      <c r="B85" s="458"/>
      <c r="C85" s="318"/>
      <c r="D85" s="593"/>
      <c r="E85" s="549" t="s">
        <v>238</v>
      </c>
      <c r="F85" s="6">
        <v>-7.22</v>
      </c>
      <c r="G85" s="6">
        <v>-67.457999999999998</v>
      </c>
      <c r="H85" s="559">
        <v>-0.76</v>
      </c>
      <c r="I85" s="555">
        <v>-75.438000000000002</v>
      </c>
    </row>
    <row r="86" spans="1:33" ht="15" customHeight="1">
      <c r="B86" s="465"/>
      <c r="C86" s="317"/>
      <c r="D86" s="968" t="s">
        <v>143</v>
      </c>
      <c r="E86" s="969"/>
      <c r="F86" s="6">
        <v>1455.8030000000001</v>
      </c>
      <c r="G86" s="6">
        <v>596.71400000000006</v>
      </c>
      <c r="H86" s="559">
        <v>91.491</v>
      </c>
      <c r="I86" s="555">
        <v>2144.0079999999998</v>
      </c>
    </row>
    <row r="87" spans="1:33" ht="15" customHeight="1">
      <c r="B87" s="458"/>
      <c r="C87" s="318"/>
      <c r="D87" s="593"/>
      <c r="E87" s="591" t="s">
        <v>239</v>
      </c>
      <c r="F87" s="6">
        <v>1443.048</v>
      </c>
      <c r="G87" s="6">
        <v>552.47199999999998</v>
      </c>
      <c r="H87" s="559">
        <v>91.17</v>
      </c>
      <c r="I87" s="555">
        <v>2086.69</v>
      </c>
    </row>
    <row r="88" spans="1:33" ht="15.75" customHeight="1">
      <c r="B88" s="458"/>
      <c r="C88" s="318"/>
      <c r="D88" s="593"/>
      <c r="E88" s="591" t="s">
        <v>240</v>
      </c>
      <c r="F88" s="6">
        <v>12.755000000000001</v>
      </c>
      <c r="G88" s="6">
        <v>44.241999999999997</v>
      </c>
      <c r="H88" s="559">
        <v>0.32100000000000001</v>
      </c>
      <c r="I88" s="555">
        <v>57.317999999999998</v>
      </c>
    </row>
    <row r="89" spans="1:33" s="2" customFormat="1">
      <c r="A89" s="77"/>
      <c r="B89" s="599"/>
      <c r="C89" s="966" t="s">
        <v>192</v>
      </c>
      <c r="D89" s="1139"/>
      <c r="E89" s="1139"/>
      <c r="F89" s="148">
        <v>0</v>
      </c>
      <c r="G89" s="6">
        <v>0</v>
      </c>
      <c r="H89" s="7">
        <v>-3.3220900000000002</v>
      </c>
      <c r="I89" s="8">
        <v>-3.3220900000000002</v>
      </c>
      <c r="J89" s="91"/>
      <c r="K89" s="609"/>
      <c r="L89" s="609"/>
      <c r="M89" s="609"/>
      <c r="N89" s="609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>
      <c r="B90" s="461">
        <v>10</v>
      </c>
      <c r="C90" s="1354" t="s">
        <v>146</v>
      </c>
      <c r="D90" s="975"/>
      <c r="E90" s="975"/>
      <c r="F90" s="80">
        <v>-80.796999999999997</v>
      </c>
      <c r="G90" s="80">
        <v>-13.845000000000001</v>
      </c>
      <c r="H90" s="84">
        <v>-11.999000000000001</v>
      </c>
      <c r="I90" s="555">
        <v>-106.64100000000001</v>
      </c>
    </row>
    <row r="91" spans="1:33" ht="15" customHeight="1">
      <c r="B91" s="457"/>
      <c r="C91" s="317"/>
      <c r="D91" s="1346" t="s">
        <v>242</v>
      </c>
      <c r="E91" s="1347"/>
      <c r="F91" s="6">
        <v>-81.363</v>
      </c>
      <c r="G91" s="6">
        <v>-83.715000000000003</v>
      </c>
      <c r="H91" s="559">
        <v>-30.295999999999999</v>
      </c>
      <c r="I91" s="555">
        <v>-195.374</v>
      </c>
    </row>
    <row r="92" spans="1:33" ht="15.75" customHeight="1">
      <c r="B92" s="457"/>
      <c r="C92" s="317"/>
      <c r="D92" s="968" t="s">
        <v>27</v>
      </c>
      <c r="E92" s="969"/>
      <c r="F92" s="6">
        <v>0.56599999999999995</v>
      </c>
      <c r="G92" s="6">
        <v>69.87</v>
      </c>
      <c r="H92" s="559">
        <v>18.297000000000001</v>
      </c>
      <c r="I92" s="555">
        <v>88.733000000000004</v>
      </c>
    </row>
    <row r="93" spans="1:33">
      <c r="B93" s="461">
        <v>11</v>
      </c>
      <c r="C93" s="1345" t="s">
        <v>148</v>
      </c>
      <c r="D93" s="985"/>
      <c r="E93" s="985"/>
      <c r="F93" s="80">
        <v>-1572.471</v>
      </c>
      <c r="G93" s="80">
        <v>-587.572</v>
      </c>
      <c r="H93" s="84">
        <v>-174.68700000000001</v>
      </c>
      <c r="I93" s="555">
        <v>-2334.73</v>
      </c>
    </row>
    <row r="94" spans="1:33">
      <c r="B94" s="461">
        <v>12</v>
      </c>
      <c r="C94" s="594" t="s">
        <v>149</v>
      </c>
      <c r="D94" s="592"/>
      <c r="E94" s="592"/>
      <c r="F94" s="80">
        <v>-365.76299999999998</v>
      </c>
      <c r="G94" s="80">
        <v>-140.899</v>
      </c>
      <c r="H94" s="84">
        <v>-26.395</v>
      </c>
      <c r="I94" s="555">
        <v>-533.05700000000002</v>
      </c>
    </row>
    <row r="95" spans="1:33">
      <c r="B95" s="461">
        <v>13</v>
      </c>
      <c r="C95" s="1345" t="s">
        <v>150</v>
      </c>
      <c r="D95" s="985"/>
      <c r="E95" s="985"/>
      <c r="F95" s="80">
        <v>-1856.3630000000001</v>
      </c>
      <c r="G95" s="80">
        <v>-898.67700000000002</v>
      </c>
      <c r="H95" s="84">
        <v>-170.26400000000001</v>
      </c>
      <c r="I95" s="555">
        <v>-2925.3040000000001</v>
      </c>
    </row>
    <row r="96" spans="1:33">
      <c r="B96" s="457"/>
      <c r="C96" s="317"/>
      <c r="D96" s="971" t="s">
        <v>151</v>
      </c>
      <c r="E96" s="972"/>
      <c r="F96" s="6">
        <v>-1076.588</v>
      </c>
      <c r="G96" s="6">
        <v>-557.87900000000002</v>
      </c>
      <c r="H96" s="559">
        <v>-138.72499999999999</v>
      </c>
      <c r="I96" s="555">
        <v>-1773.192</v>
      </c>
    </row>
    <row r="97" spans="2:9">
      <c r="B97" s="457"/>
      <c r="C97" s="317"/>
      <c r="D97" s="971" t="s">
        <v>152</v>
      </c>
      <c r="E97" s="972"/>
      <c r="F97" s="6">
        <v>-451.923</v>
      </c>
      <c r="G97" s="6">
        <v>-97.93</v>
      </c>
      <c r="H97" s="559">
        <v>-18.786999999999999</v>
      </c>
      <c r="I97" s="555">
        <v>-568.64</v>
      </c>
    </row>
    <row r="98" spans="2:9" ht="15" customHeight="1">
      <c r="B98" s="457"/>
      <c r="C98" s="317"/>
      <c r="D98" s="971" t="s">
        <v>243</v>
      </c>
      <c r="E98" s="972"/>
      <c r="F98" s="6">
        <v>-0.53200000000000003</v>
      </c>
      <c r="G98" s="6">
        <v>0</v>
      </c>
      <c r="H98" s="559">
        <v>-6.9000000000000006E-2</v>
      </c>
      <c r="I98" s="555">
        <v>-0.60099999999999998</v>
      </c>
    </row>
    <row r="99" spans="2:9" ht="15" customHeight="1">
      <c r="B99" s="457"/>
      <c r="C99" s="317"/>
      <c r="D99" s="1346" t="s">
        <v>244</v>
      </c>
      <c r="E99" s="1347"/>
      <c r="F99" s="6">
        <v>-165.376</v>
      </c>
      <c r="G99" s="6">
        <v>-180.142</v>
      </c>
      <c r="H99" s="559">
        <v>-2.2309999999999999</v>
      </c>
      <c r="I99" s="555">
        <v>-347.74900000000002</v>
      </c>
    </row>
    <row r="100" spans="2:9">
      <c r="B100" s="457"/>
      <c r="C100" s="317"/>
      <c r="D100" s="971" t="s">
        <v>154</v>
      </c>
      <c r="E100" s="972"/>
      <c r="F100" s="6">
        <v>-52.64</v>
      </c>
      <c r="G100" s="6">
        <v>-1.508</v>
      </c>
      <c r="H100" s="559">
        <v>0</v>
      </c>
      <c r="I100" s="555">
        <v>-54.148000000000003</v>
      </c>
    </row>
    <row r="101" spans="2:9">
      <c r="B101" s="457"/>
      <c r="C101" s="317"/>
      <c r="D101" s="971" t="s">
        <v>84</v>
      </c>
      <c r="E101" s="972"/>
      <c r="F101" s="6">
        <v>-109.304</v>
      </c>
      <c r="G101" s="6">
        <v>-59.539000000000001</v>
      </c>
      <c r="H101" s="559">
        <v>-5.2089999999999996</v>
      </c>
      <c r="I101" s="555">
        <v>-174.05199999999999</v>
      </c>
    </row>
    <row r="102" spans="2:9">
      <c r="B102" s="457"/>
      <c r="C102" s="317"/>
      <c r="D102" s="981" t="s">
        <v>85</v>
      </c>
      <c r="E102" s="982"/>
      <c r="F102" s="6">
        <v>0</v>
      </c>
      <c r="G102" s="6">
        <v>-1.679</v>
      </c>
      <c r="H102" s="559">
        <v>-5.2430000000000003</v>
      </c>
      <c r="I102" s="555">
        <v>-6.9219999999999997</v>
      </c>
    </row>
    <row r="103" spans="2:9" ht="15.75" thickBot="1">
      <c r="B103" s="546">
        <v>14</v>
      </c>
      <c r="C103" s="1359" t="s">
        <v>245</v>
      </c>
      <c r="D103" s="1002"/>
      <c r="E103" s="1002"/>
      <c r="F103" s="334">
        <v>2808.652</v>
      </c>
      <c r="G103" s="334">
        <v>362.33699999999999</v>
      </c>
      <c r="H103" s="562">
        <v>-77.274090000000001</v>
      </c>
      <c r="I103" s="556">
        <v>3093.7149100000001</v>
      </c>
    </row>
    <row r="104" spans="2:9" ht="15.75" thickBot="1">
      <c r="B104" s="470">
        <v>15</v>
      </c>
      <c r="C104" s="1355" t="s">
        <v>28</v>
      </c>
      <c r="D104" s="1356"/>
      <c r="E104" s="1356"/>
      <c r="F104" s="431">
        <v>0</v>
      </c>
      <c r="G104" s="431">
        <v>-9.7750000000000004</v>
      </c>
      <c r="H104" s="448">
        <v>0</v>
      </c>
      <c r="I104" s="557">
        <v>-9.7750000000000004</v>
      </c>
    </row>
    <row r="105" spans="2:9" ht="15.75" thickBot="1">
      <c r="B105" s="547">
        <v>16</v>
      </c>
      <c r="C105" s="1357" t="s">
        <v>246</v>
      </c>
      <c r="D105" s="1358"/>
      <c r="E105" s="1358"/>
      <c r="F105" s="12">
        <v>2808.652</v>
      </c>
      <c r="G105" s="12">
        <v>352.56200000000001</v>
      </c>
      <c r="H105" s="563">
        <v>-77.274090000000001</v>
      </c>
      <c r="I105" s="564">
        <v>3083.9399100000001</v>
      </c>
    </row>
    <row r="108" spans="2:9">
      <c r="F108" s="91"/>
      <c r="G108" s="91"/>
      <c r="H108" s="91"/>
      <c r="I108" s="91"/>
    </row>
    <row r="109" spans="2:9">
      <c r="F109" s="91"/>
      <c r="G109" s="91"/>
      <c r="H109" s="91"/>
      <c r="I109" s="91"/>
    </row>
  </sheetData>
  <mergeCells count="60">
    <mergeCell ref="C29:E29"/>
    <mergeCell ref="B2:I2"/>
    <mergeCell ref="H3:I3"/>
    <mergeCell ref="C4:E4"/>
    <mergeCell ref="C5:E5"/>
    <mergeCell ref="D6:E6"/>
    <mergeCell ref="D9:E9"/>
    <mergeCell ref="D13:E13"/>
    <mergeCell ref="D14:E14"/>
    <mergeCell ref="D20:E20"/>
    <mergeCell ref="D23:E23"/>
    <mergeCell ref="D28:E28"/>
    <mergeCell ref="D61:E61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D77:E77"/>
    <mergeCell ref="D65:E65"/>
    <mergeCell ref="C66:E66"/>
    <mergeCell ref="D67:E67"/>
    <mergeCell ref="C69:E69"/>
    <mergeCell ref="D70:E70"/>
    <mergeCell ref="D71:E71"/>
    <mergeCell ref="D72:E72"/>
    <mergeCell ref="C73:E73"/>
    <mergeCell ref="D74:E74"/>
    <mergeCell ref="D75:E75"/>
    <mergeCell ref="D76:E76"/>
    <mergeCell ref="C95:E95"/>
    <mergeCell ref="D78:E78"/>
    <mergeCell ref="D79:E79"/>
    <mergeCell ref="D80:E80"/>
    <mergeCell ref="D81:E81"/>
    <mergeCell ref="C82:E82"/>
    <mergeCell ref="D83:E83"/>
    <mergeCell ref="C89:E89"/>
    <mergeCell ref="D102:E102"/>
    <mergeCell ref="C103:E103"/>
    <mergeCell ref="C104:E104"/>
    <mergeCell ref="C105:E105"/>
    <mergeCell ref="D64:E64"/>
    <mergeCell ref="D96:E96"/>
    <mergeCell ref="D97:E97"/>
    <mergeCell ref="D98:E98"/>
    <mergeCell ref="D99:E99"/>
    <mergeCell ref="D100:E100"/>
    <mergeCell ref="D101:E101"/>
    <mergeCell ref="D86:E86"/>
    <mergeCell ref="C90:E90"/>
    <mergeCell ref="D91:E91"/>
    <mergeCell ref="D92:E92"/>
    <mergeCell ref="C93:E93"/>
  </mergeCells>
  <pageMargins left="0.7" right="0.7" top="0.75" bottom="0.75" header="0.3" footer="0.3"/>
  <pageSetup paperSize="9" scale="65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opLeftCell="A76" zoomScaleNormal="100" workbookViewId="0">
      <selection activeCell="F103" sqref="F103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475"/>
      <c r="B1" s="476"/>
      <c r="C1" s="476"/>
      <c r="D1" s="476"/>
      <c r="E1" s="476"/>
      <c r="F1" s="477"/>
      <c r="G1" s="477"/>
    </row>
    <row r="2" spans="1:10" s="478" customFormat="1">
      <c r="A2" s="475"/>
      <c r="B2" s="1273" t="s">
        <v>264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06" t="s">
        <v>91</v>
      </c>
      <c r="G4" s="606" t="s">
        <v>92</v>
      </c>
      <c r="H4" s="605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11171.3</v>
      </c>
      <c r="G5" s="142">
        <v>3059.319</v>
      </c>
      <c r="H5" s="558">
        <v>574.08299999999997</v>
      </c>
      <c r="I5" s="555">
        <v>14804.701999999999</v>
      </c>
      <c r="J5" s="539"/>
    </row>
    <row r="6" spans="1:10" ht="15" customHeight="1">
      <c r="B6" s="457"/>
      <c r="C6" s="317"/>
      <c r="D6" s="971" t="s">
        <v>98</v>
      </c>
      <c r="E6" s="972"/>
      <c r="F6" s="6">
        <v>4007.482</v>
      </c>
      <c r="G6" s="6">
        <v>1449.3810000000001</v>
      </c>
      <c r="H6" s="559">
        <v>216.84399999999999</v>
      </c>
      <c r="I6" s="555">
        <v>5673.7070000000003</v>
      </c>
      <c r="J6" s="538"/>
    </row>
    <row r="7" spans="1:10" ht="15" customHeight="1">
      <c r="B7" s="458"/>
      <c r="C7" s="318"/>
      <c r="D7" s="603"/>
      <c r="E7" s="600" t="s">
        <v>99</v>
      </c>
      <c r="F7" s="6">
        <v>3960.913</v>
      </c>
      <c r="G7" s="6">
        <v>1433.9</v>
      </c>
      <c r="H7" s="559">
        <v>216.84399999999999</v>
      </c>
      <c r="I7" s="555">
        <v>5611.6570000000002</v>
      </c>
      <c r="J7" s="538"/>
    </row>
    <row r="8" spans="1:10" ht="15" customHeight="1">
      <c r="B8" s="458"/>
      <c r="C8" s="318"/>
      <c r="D8" s="603"/>
      <c r="E8" s="600" t="s">
        <v>100</v>
      </c>
      <c r="F8" s="6">
        <v>46.569000000000003</v>
      </c>
      <c r="G8" s="6">
        <v>15.481</v>
      </c>
      <c r="H8" s="559">
        <v>0</v>
      </c>
      <c r="I8" s="555">
        <v>62.05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591.29700000000003</v>
      </c>
      <c r="G9" s="6">
        <v>146.78899999999999</v>
      </c>
      <c r="H9" s="559">
        <v>41.524999999999999</v>
      </c>
      <c r="I9" s="555">
        <v>779.61099999999999</v>
      </c>
      <c r="J9" s="538"/>
    </row>
    <row r="10" spans="1:10" ht="15" customHeight="1">
      <c r="B10" s="458"/>
      <c r="C10" s="318"/>
      <c r="D10" s="603"/>
      <c r="E10" s="603" t="s">
        <v>102</v>
      </c>
      <c r="F10" s="6">
        <v>563.00800000000004</v>
      </c>
      <c r="G10" s="6">
        <v>142.27199999999999</v>
      </c>
      <c r="H10" s="559">
        <v>41.524999999999999</v>
      </c>
      <c r="I10" s="555">
        <v>746.80499999999995</v>
      </c>
      <c r="J10" s="538"/>
    </row>
    <row r="11" spans="1:10" ht="15" customHeight="1">
      <c r="B11" s="458"/>
      <c r="C11" s="318"/>
      <c r="D11" s="603"/>
      <c r="E11" s="603" t="s">
        <v>103</v>
      </c>
      <c r="F11" s="6">
        <v>23.265999999999998</v>
      </c>
      <c r="G11" s="6">
        <v>4.5170000000000003</v>
      </c>
      <c r="H11" s="559">
        <v>0</v>
      </c>
      <c r="I11" s="555">
        <v>27.783000000000001</v>
      </c>
      <c r="J11" s="538"/>
    </row>
    <row r="12" spans="1:10" ht="15" customHeight="1">
      <c r="B12" s="458"/>
      <c r="C12" s="318"/>
      <c r="D12" s="600"/>
      <c r="E12" s="603" t="s">
        <v>45</v>
      </c>
      <c r="F12" s="6">
        <v>5.0229999999999997</v>
      </c>
      <c r="G12" s="6">
        <v>0</v>
      </c>
      <c r="H12" s="559">
        <v>0</v>
      </c>
      <c r="I12" s="555">
        <v>5.0229999999999997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8.2059999999999995</v>
      </c>
      <c r="G13" s="6">
        <v>0.441</v>
      </c>
      <c r="H13" s="559">
        <v>0.96799999999999997</v>
      </c>
      <c r="I13" s="555">
        <v>9.6150000000000002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743.08799999999997</v>
      </c>
      <c r="G14" s="6">
        <v>264.83699999999999</v>
      </c>
      <c r="H14" s="559">
        <v>35.116</v>
      </c>
      <c r="I14" s="555">
        <v>1043.0409999999999</v>
      </c>
      <c r="J14" s="538"/>
    </row>
    <row r="15" spans="1:10" ht="15" customHeight="1">
      <c r="B15" s="458"/>
      <c r="C15" s="318"/>
      <c r="D15" s="603"/>
      <c r="E15" s="603" t="s">
        <v>106</v>
      </c>
      <c r="F15" s="6">
        <v>546.58699999999999</v>
      </c>
      <c r="G15" s="6">
        <v>135.39400000000001</v>
      </c>
      <c r="H15" s="559">
        <v>33.622999999999998</v>
      </c>
      <c r="I15" s="555">
        <v>715.60400000000004</v>
      </c>
      <c r="J15" s="538"/>
    </row>
    <row r="16" spans="1:10" ht="15" customHeight="1">
      <c r="B16" s="458"/>
      <c r="C16" s="318"/>
      <c r="D16" s="603"/>
      <c r="E16" s="603" t="s">
        <v>107</v>
      </c>
      <c r="F16" s="6">
        <v>192.858</v>
      </c>
      <c r="G16" s="6">
        <v>114.235</v>
      </c>
      <c r="H16" s="559">
        <v>1.1659999999999999</v>
      </c>
      <c r="I16" s="555">
        <v>308.25900000000001</v>
      </c>
      <c r="J16" s="538"/>
    </row>
    <row r="17" spans="2:10" ht="15" customHeight="1">
      <c r="B17" s="458"/>
      <c r="C17" s="318"/>
      <c r="D17" s="603"/>
      <c r="E17" s="603" t="s">
        <v>108</v>
      </c>
      <c r="F17" s="6">
        <v>2.4990000000000001</v>
      </c>
      <c r="G17" s="6">
        <v>0</v>
      </c>
      <c r="H17" s="559">
        <v>0</v>
      </c>
      <c r="I17" s="555">
        <v>2.4990000000000001</v>
      </c>
      <c r="J17" s="538"/>
    </row>
    <row r="18" spans="2:10" ht="15" customHeight="1">
      <c r="B18" s="458"/>
      <c r="C18" s="318"/>
      <c r="D18" s="603"/>
      <c r="E18" s="603" t="s">
        <v>109</v>
      </c>
      <c r="F18" s="6">
        <v>0.35499999999999998</v>
      </c>
      <c r="G18" s="6">
        <v>0.68600000000000005</v>
      </c>
      <c r="H18" s="559">
        <v>0</v>
      </c>
      <c r="I18" s="555">
        <v>1.0409999999999999</v>
      </c>
      <c r="J18" s="538"/>
    </row>
    <row r="19" spans="2:10" ht="15" customHeight="1">
      <c r="B19" s="458"/>
      <c r="C19" s="318"/>
      <c r="D19" s="603"/>
      <c r="E19" s="601" t="s">
        <v>110</v>
      </c>
      <c r="F19" s="6">
        <v>0.78900000000000003</v>
      </c>
      <c r="G19" s="6">
        <v>14.522</v>
      </c>
      <c r="H19" s="559">
        <v>0.32700000000000001</v>
      </c>
      <c r="I19" s="555">
        <v>15.638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5459.9780000000001</v>
      </c>
      <c r="G20" s="6">
        <v>1158.2339999999999</v>
      </c>
      <c r="H20" s="559">
        <v>248.89599999999999</v>
      </c>
      <c r="I20" s="555">
        <v>6867.1080000000002</v>
      </c>
      <c r="J20" s="538"/>
    </row>
    <row r="21" spans="2:10" ht="15" customHeight="1">
      <c r="B21" s="458"/>
      <c r="C21" s="318"/>
      <c r="D21" s="603"/>
      <c r="E21" s="600" t="s">
        <v>112</v>
      </c>
      <c r="F21" s="6">
        <v>13.221</v>
      </c>
      <c r="G21" s="6">
        <v>101.417</v>
      </c>
      <c r="H21" s="559">
        <v>2.492</v>
      </c>
      <c r="I21" s="555">
        <v>117.13</v>
      </c>
      <c r="J21" s="538"/>
    </row>
    <row r="22" spans="2:10" ht="15" customHeight="1">
      <c r="B22" s="458"/>
      <c r="C22" s="318"/>
      <c r="D22" s="603"/>
      <c r="E22" s="548" t="s">
        <v>215</v>
      </c>
      <c r="F22" s="6">
        <v>5446.7569999999996</v>
      </c>
      <c r="G22" s="6">
        <v>1056.817</v>
      </c>
      <c r="H22" s="559">
        <v>246.404</v>
      </c>
      <c r="I22" s="555">
        <v>6749.9780000000001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81.75</v>
      </c>
      <c r="G23" s="6">
        <v>8.6359999999999992</v>
      </c>
      <c r="H23" s="559">
        <v>0.95899999999999996</v>
      </c>
      <c r="I23" s="555">
        <v>91.344999999999999</v>
      </c>
      <c r="J23" s="538"/>
    </row>
    <row r="24" spans="2:10" ht="15" customHeight="1">
      <c r="B24" s="458"/>
      <c r="C24" s="318"/>
      <c r="D24" s="603"/>
      <c r="E24" s="549" t="s">
        <v>216</v>
      </c>
      <c r="F24" s="6">
        <v>2.9430000000000001</v>
      </c>
      <c r="G24" s="6">
        <v>6.2030000000000003</v>
      </c>
      <c r="H24" s="559">
        <v>0.55900000000000005</v>
      </c>
      <c r="I24" s="555">
        <v>9.7050000000000001</v>
      </c>
      <c r="J24" s="538"/>
    </row>
    <row r="25" spans="2:10" ht="15" customHeight="1">
      <c r="B25" s="458"/>
      <c r="C25" s="318"/>
      <c r="D25" s="603"/>
      <c r="E25" s="549" t="s">
        <v>217</v>
      </c>
      <c r="F25" s="6">
        <v>0</v>
      </c>
      <c r="G25" s="6">
        <v>1.3740000000000001</v>
      </c>
      <c r="H25" s="559">
        <v>0</v>
      </c>
      <c r="I25" s="555">
        <v>1.3740000000000001</v>
      </c>
      <c r="J25" s="538"/>
    </row>
    <row r="26" spans="2:10" ht="15" customHeight="1">
      <c r="B26" s="458"/>
      <c r="C26" s="318"/>
      <c r="D26" s="603"/>
      <c r="E26" s="549" t="s">
        <v>219</v>
      </c>
      <c r="F26" s="6">
        <v>78.233000000000004</v>
      </c>
      <c r="G26" s="6">
        <v>0.85699999999999998</v>
      </c>
      <c r="H26" s="559">
        <v>0.35499999999999998</v>
      </c>
      <c r="I26" s="555">
        <v>79.444999999999993</v>
      </c>
      <c r="J26" s="538"/>
    </row>
    <row r="27" spans="2:10" ht="15" customHeight="1">
      <c r="B27" s="458"/>
      <c r="C27" s="318"/>
      <c r="D27" s="603"/>
      <c r="E27" s="607" t="s">
        <v>220</v>
      </c>
      <c r="F27" s="6">
        <v>0.57399999999999995</v>
      </c>
      <c r="G27" s="6">
        <v>0.20200000000000001</v>
      </c>
      <c r="H27" s="559">
        <v>4.4999999999999998E-2</v>
      </c>
      <c r="I27" s="555">
        <v>0.82099999999999995</v>
      </c>
      <c r="J27" s="538"/>
    </row>
    <row r="28" spans="2:10" ht="15" customHeight="1">
      <c r="B28" s="458"/>
      <c r="C28" s="318"/>
      <c r="D28" s="1343" t="s">
        <v>119</v>
      </c>
      <c r="E28" s="1344"/>
      <c r="F28" s="6">
        <v>279.49900000000002</v>
      </c>
      <c r="G28" s="6">
        <v>31.001000000000001</v>
      </c>
      <c r="H28" s="559">
        <v>29.774999999999999</v>
      </c>
      <c r="I28" s="555">
        <v>340.27499999999998</v>
      </c>
      <c r="J28" s="538"/>
    </row>
    <row r="29" spans="2:10" ht="15" customHeight="1">
      <c r="B29" s="461">
        <v>2</v>
      </c>
      <c r="C29" s="1345" t="s">
        <v>120</v>
      </c>
      <c r="D29" s="985"/>
      <c r="E29" s="985"/>
      <c r="F29" s="80">
        <v>-2200.143</v>
      </c>
      <c r="G29" s="80">
        <v>-892.03399999999999</v>
      </c>
      <c r="H29" s="84">
        <v>-171.33699999999999</v>
      </c>
      <c r="I29" s="555">
        <v>-3263.5140000000001</v>
      </c>
      <c r="J29" s="538"/>
    </row>
    <row r="30" spans="2:10" ht="15" customHeight="1">
      <c r="B30" s="457"/>
      <c r="C30" s="317"/>
      <c r="D30" s="971" t="s">
        <v>98</v>
      </c>
      <c r="E30" s="972"/>
      <c r="F30" s="6">
        <v>-256.82799999999997</v>
      </c>
      <c r="G30" s="6">
        <v>-116.377</v>
      </c>
      <c r="H30" s="559">
        <v>-26.879000000000001</v>
      </c>
      <c r="I30" s="555">
        <v>-400.084</v>
      </c>
      <c r="J30" s="538"/>
    </row>
    <row r="31" spans="2:10" ht="15" customHeight="1">
      <c r="B31" s="458"/>
      <c r="C31" s="318"/>
      <c r="D31" s="603"/>
      <c r="E31" s="600" t="s">
        <v>99</v>
      </c>
      <c r="F31" s="6">
        <v>-251.059</v>
      </c>
      <c r="G31" s="6">
        <v>-102.398</v>
      </c>
      <c r="H31" s="559">
        <v>-24.41</v>
      </c>
      <c r="I31" s="555">
        <v>-377.86700000000002</v>
      </c>
      <c r="J31" s="538"/>
    </row>
    <row r="32" spans="2:10" ht="15" customHeight="1">
      <c r="B32" s="458"/>
      <c r="C32" s="318"/>
      <c r="D32" s="603"/>
      <c r="E32" s="600" t="s">
        <v>100</v>
      </c>
      <c r="F32" s="6">
        <v>-5.7690000000000001</v>
      </c>
      <c r="G32" s="6">
        <v>-13.978999999999999</v>
      </c>
      <c r="H32" s="559">
        <v>-2.4689999999999999</v>
      </c>
      <c r="I32" s="555">
        <v>-22.216999999999999</v>
      </c>
      <c r="J32" s="538"/>
    </row>
    <row r="33" spans="2:10" ht="15" customHeight="1">
      <c r="B33" s="457"/>
      <c r="C33" s="317"/>
      <c r="D33" s="971" t="s">
        <v>101</v>
      </c>
      <c r="E33" s="972"/>
      <c r="F33" s="6">
        <v>-13.441000000000001</v>
      </c>
      <c r="G33" s="6">
        <v>-5.9589999999999996</v>
      </c>
      <c r="H33" s="559">
        <v>-0.218</v>
      </c>
      <c r="I33" s="555">
        <v>-19.617999999999999</v>
      </c>
      <c r="J33" s="538"/>
    </row>
    <row r="34" spans="2:10" ht="15" customHeight="1">
      <c r="B34" s="458"/>
      <c r="C34" s="318"/>
      <c r="D34" s="603"/>
      <c r="E34" s="603" t="s">
        <v>102</v>
      </c>
      <c r="F34" s="6">
        <v>-13.429</v>
      </c>
      <c r="G34" s="6">
        <v>-5.9569999999999999</v>
      </c>
      <c r="H34" s="559">
        <v>-0.218</v>
      </c>
      <c r="I34" s="555">
        <v>-19.603999999999999</v>
      </c>
      <c r="J34" s="538"/>
    </row>
    <row r="35" spans="2:10" ht="15" customHeight="1">
      <c r="B35" s="551"/>
      <c r="C35" s="552"/>
      <c r="D35" s="608"/>
      <c r="E35" s="608" t="s">
        <v>103</v>
      </c>
      <c r="F35" s="327">
        <v>-1.2E-2</v>
      </c>
      <c r="G35" s="327">
        <v>-2E-3</v>
      </c>
      <c r="H35" s="560">
        <v>0</v>
      </c>
      <c r="I35" s="555">
        <v>-1.4E-2</v>
      </c>
      <c r="J35" s="538"/>
    </row>
    <row r="36" spans="2:10" ht="15" customHeight="1">
      <c r="B36" s="459"/>
      <c r="C36" s="320"/>
      <c r="D36" s="968" t="s">
        <v>214</v>
      </c>
      <c r="E36" s="969"/>
      <c r="F36" s="6">
        <v>-31.803000000000001</v>
      </c>
      <c r="G36" s="6">
        <v>-1.647</v>
      </c>
      <c r="H36" s="559">
        <v>-1.5469999999999999</v>
      </c>
      <c r="I36" s="555">
        <v>-34.997</v>
      </c>
      <c r="J36" s="538"/>
    </row>
    <row r="37" spans="2:10" ht="15" customHeight="1">
      <c r="B37" s="457"/>
      <c r="C37" s="317"/>
      <c r="D37" s="971" t="s">
        <v>105</v>
      </c>
      <c r="E37" s="972"/>
      <c r="F37" s="6">
        <v>-363.91199999999998</v>
      </c>
      <c r="G37" s="6">
        <v>-156.18</v>
      </c>
      <c r="H37" s="559">
        <v>-62.765999999999998</v>
      </c>
      <c r="I37" s="555">
        <v>-582.85799999999995</v>
      </c>
      <c r="J37" s="538"/>
    </row>
    <row r="38" spans="2:10" ht="15" customHeight="1">
      <c r="B38" s="551"/>
      <c r="C38" s="552"/>
      <c r="D38" s="608"/>
      <c r="E38" s="608" t="s">
        <v>106</v>
      </c>
      <c r="F38" s="327">
        <v>0</v>
      </c>
      <c r="G38" s="327">
        <v>-5.7000000000000002E-2</v>
      </c>
      <c r="H38" s="560">
        <v>-2.1999999999999999E-2</v>
      </c>
      <c r="I38" s="555">
        <v>-7.9000000000000001E-2</v>
      </c>
      <c r="J38" s="538"/>
    </row>
    <row r="39" spans="2:10" ht="15" customHeight="1">
      <c r="B39" s="458"/>
      <c r="C39" s="318"/>
      <c r="D39" s="603"/>
      <c r="E39" s="603" t="s">
        <v>107</v>
      </c>
      <c r="F39" s="462">
        <v>-254.96600000000001</v>
      </c>
      <c r="G39" s="462">
        <v>-42.628999999999998</v>
      </c>
      <c r="H39" s="561">
        <v>-4.2320000000000002</v>
      </c>
      <c r="I39" s="555">
        <v>-301.827</v>
      </c>
      <c r="J39" s="538"/>
    </row>
    <row r="40" spans="2:10" ht="15" customHeight="1">
      <c r="B40" s="458"/>
      <c r="C40" s="318"/>
      <c r="D40" s="603"/>
      <c r="E40" s="603" t="s">
        <v>108</v>
      </c>
      <c r="F40" s="6">
        <v>-0.11899999999999999</v>
      </c>
      <c r="G40" s="6">
        <v>-0.17299999999999999</v>
      </c>
      <c r="H40" s="559">
        <v>0</v>
      </c>
      <c r="I40" s="555">
        <v>-0.29199999999999998</v>
      </c>
      <c r="J40" s="538"/>
    </row>
    <row r="41" spans="2:10" ht="15" customHeight="1">
      <c r="B41" s="458"/>
      <c r="C41" s="318"/>
      <c r="D41" s="603"/>
      <c r="E41" s="603" t="s">
        <v>109</v>
      </c>
      <c r="F41" s="6">
        <v>-52.676000000000002</v>
      </c>
      <c r="G41" s="6">
        <v>-30.157</v>
      </c>
      <c r="H41" s="559">
        <v>-6.7119999999999997</v>
      </c>
      <c r="I41" s="555">
        <v>-89.545000000000002</v>
      </c>
      <c r="J41" s="538"/>
    </row>
    <row r="42" spans="2:10" ht="15" customHeight="1">
      <c r="B42" s="458"/>
      <c r="C42" s="318"/>
      <c r="D42" s="603"/>
      <c r="E42" s="603" t="s">
        <v>46</v>
      </c>
      <c r="F42" s="6">
        <v>-51.07</v>
      </c>
      <c r="G42" s="6">
        <v>-28.497</v>
      </c>
      <c r="H42" s="559">
        <v>-19.719000000000001</v>
      </c>
      <c r="I42" s="555">
        <v>-99.286000000000001</v>
      </c>
      <c r="J42" s="538"/>
    </row>
    <row r="43" spans="2:10" ht="15" customHeight="1">
      <c r="B43" s="458"/>
      <c r="C43" s="318"/>
      <c r="D43" s="603"/>
      <c r="E43" s="601" t="s">
        <v>110</v>
      </c>
      <c r="F43" s="6">
        <v>-5.0810000000000004</v>
      </c>
      <c r="G43" s="6">
        <v>-54.667000000000002</v>
      </c>
      <c r="H43" s="559">
        <v>-32.081000000000003</v>
      </c>
      <c r="I43" s="555">
        <v>-91.828999999999994</v>
      </c>
      <c r="J43" s="538"/>
    </row>
    <row r="44" spans="2:10" ht="15" customHeight="1">
      <c r="B44" s="457"/>
      <c r="C44" s="318"/>
      <c r="D44" s="971" t="s">
        <v>111</v>
      </c>
      <c r="E44" s="972"/>
      <c r="F44" s="6">
        <v>-1250.0740000000001</v>
      </c>
      <c r="G44" s="6">
        <v>-407.536</v>
      </c>
      <c r="H44" s="559">
        <v>-65.968999999999994</v>
      </c>
      <c r="I44" s="555">
        <v>-1723.579</v>
      </c>
      <c r="J44" s="538"/>
    </row>
    <row r="45" spans="2:10" ht="15" customHeight="1">
      <c r="B45" s="458"/>
      <c r="C45" s="318"/>
      <c r="D45" s="603"/>
      <c r="E45" s="600" t="s">
        <v>112</v>
      </c>
      <c r="F45" s="6">
        <v>-0.41499999999999998</v>
      </c>
      <c r="G45" s="6">
        <v>-0.23799999999999999</v>
      </c>
      <c r="H45" s="559">
        <v>-1.0999999999999999E-2</v>
      </c>
      <c r="I45" s="555">
        <v>-0.66400000000000003</v>
      </c>
      <c r="J45" s="538"/>
    </row>
    <row r="46" spans="2:10" ht="15" customHeight="1">
      <c r="B46" s="458"/>
      <c r="C46" s="318"/>
      <c r="D46" s="603"/>
      <c r="E46" s="548" t="s">
        <v>215</v>
      </c>
      <c r="F46" s="6">
        <v>-1249.6590000000001</v>
      </c>
      <c r="G46" s="6">
        <v>-407.298</v>
      </c>
      <c r="H46" s="559">
        <v>-65.957999999999998</v>
      </c>
      <c r="I46" s="555">
        <v>-1722.915</v>
      </c>
      <c r="J46" s="538"/>
    </row>
    <row r="47" spans="2:10" ht="15" customHeight="1">
      <c r="B47" s="457"/>
      <c r="C47" s="318"/>
      <c r="D47" s="971" t="s">
        <v>114</v>
      </c>
      <c r="E47" s="972"/>
      <c r="F47" s="6">
        <v>-284.08499999999998</v>
      </c>
      <c r="G47" s="6">
        <v>-204.33500000000001</v>
      </c>
      <c r="H47" s="559">
        <v>-13.958</v>
      </c>
      <c r="I47" s="555">
        <v>-502.37799999999999</v>
      </c>
      <c r="J47" s="538"/>
    </row>
    <row r="48" spans="2:10" ht="15" customHeight="1">
      <c r="B48" s="458"/>
      <c r="C48" s="318"/>
      <c r="D48" s="603"/>
      <c r="E48" s="549" t="s">
        <v>221</v>
      </c>
      <c r="F48" s="6">
        <v>-0.04</v>
      </c>
      <c r="G48" s="6">
        <v>-32.634</v>
      </c>
      <c r="H48" s="559">
        <v>-12.452999999999999</v>
      </c>
      <c r="I48" s="555">
        <v>-45.127000000000002</v>
      </c>
      <c r="J48" s="538"/>
    </row>
    <row r="49" spans="2:10" ht="15" customHeight="1">
      <c r="B49" s="551"/>
      <c r="C49" s="552"/>
      <c r="D49" s="608"/>
      <c r="E49" s="553" t="s">
        <v>217</v>
      </c>
      <c r="F49" s="327">
        <v>-0.17399999999999999</v>
      </c>
      <c r="G49" s="327">
        <v>-1.0999999999999999E-2</v>
      </c>
      <c r="H49" s="560">
        <v>-1E-3</v>
      </c>
      <c r="I49" s="555">
        <v>-0.186</v>
      </c>
      <c r="J49" s="538"/>
    </row>
    <row r="50" spans="2:10" ht="15" customHeight="1">
      <c r="B50" s="551"/>
      <c r="C50" s="552"/>
      <c r="D50" s="608"/>
      <c r="E50" s="554" t="s">
        <v>218</v>
      </c>
      <c r="F50" s="327">
        <v>-0.17599999999999999</v>
      </c>
      <c r="G50" s="327">
        <v>0</v>
      </c>
      <c r="H50" s="560">
        <v>0</v>
      </c>
      <c r="I50" s="555">
        <v>-0.17599999999999999</v>
      </c>
      <c r="J50" s="538"/>
    </row>
    <row r="51" spans="2:10" ht="15" customHeight="1">
      <c r="B51" s="458"/>
      <c r="C51" s="318"/>
      <c r="D51" s="603"/>
      <c r="E51" s="549" t="s">
        <v>219</v>
      </c>
      <c r="F51" s="6">
        <v>-262.98200000000003</v>
      </c>
      <c r="G51" s="6">
        <v>-165.488</v>
      </c>
      <c r="H51" s="559">
        <v>-8.5999999999999993E-2</v>
      </c>
      <c r="I51" s="555">
        <v>-428.55599999999998</v>
      </c>
      <c r="J51" s="538"/>
    </row>
    <row r="52" spans="2:10" ht="15" customHeight="1">
      <c r="B52" s="458"/>
      <c r="C52" s="318"/>
      <c r="D52" s="603"/>
      <c r="E52" s="607" t="s">
        <v>220</v>
      </c>
      <c r="F52" s="6">
        <v>-20.713000000000001</v>
      </c>
      <c r="G52" s="6">
        <v>-6.202</v>
      </c>
      <c r="H52" s="559">
        <v>-1.4179999999999999</v>
      </c>
      <c r="I52" s="555">
        <v>-28.332999999999998</v>
      </c>
      <c r="J52" s="538"/>
    </row>
    <row r="53" spans="2:10" ht="15" customHeight="1">
      <c r="B53" s="461">
        <v>3</v>
      </c>
      <c r="C53" s="1345" t="s">
        <v>121</v>
      </c>
      <c r="D53" s="985"/>
      <c r="E53" s="985"/>
      <c r="F53" s="80">
        <v>8971.1569999999992</v>
      </c>
      <c r="G53" s="80">
        <v>2167.2849999999999</v>
      </c>
      <c r="H53" s="84">
        <v>402.74599999999998</v>
      </c>
      <c r="I53" s="555">
        <v>11541.188</v>
      </c>
      <c r="J53" s="538"/>
    </row>
    <row r="54" spans="2:10" ht="15" customHeight="1">
      <c r="B54" s="461">
        <v>4</v>
      </c>
      <c r="C54" s="604" t="s">
        <v>222</v>
      </c>
      <c r="D54" s="602"/>
      <c r="E54" s="602"/>
      <c r="F54" s="80">
        <v>2480.9679999999998</v>
      </c>
      <c r="G54" s="80">
        <v>614.12400000000002</v>
      </c>
      <c r="H54" s="84">
        <v>144.18600000000001</v>
      </c>
      <c r="I54" s="555">
        <v>3239.2779999999998</v>
      </c>
      <c r="J54" s="538"/>
    </row>
    <row r="55" spans="2:10" ht="15" customHeight="1">
      <c r="B55" s="457"/>
      <c r="C55" s="318"/>
      <c r="D55" s="971" t="s">
        <v>161</v>
      </c>
      <c r="E55" s="972"/>
      <c r="F55" s="6">
        <v>3412.027</v>
      </c>
      <c r="G55" s="6">
        <v>986.49300000000005</v>
      </c>
      <c r="H55" s="559">
        <v>198.267</v>
      </c>
      <c r="I55" s="555">
        <v>4596.7870000000003</v>
      </c>
      <c r="J55" s="538"/>
    </row>
    <row r="56" spans="2:10" ht="15" customHeight="1">
      <c r="B56" s="457"/>
      <c r="C56" s="318"/>
      <c r="D56" s="971" t="s">
        <v>162</v>
      </c>
      <c r="E56" s="972"/>
      <c r="F56" s="6">
        <v>-931.05899999999997</v>
      </c>
      <c r="G56" s="6">
        <v>-372.36900000000003</v>
      </c>
      <c r="H56" s="559">
        <v>-54.081000000000003</v>
      </c>
      <c r="I56" s="555">
        <v>-1357.509</v>
      </c>
      <c r="J56" s="538"/>
    </row>
    <row r="57" spans="2:10" ht="15" customHeight="1">
      <c r="B57" s="461">
        <v>5</v>
      </c>
      <c r="C57" s="1350" t="s">
        <v>180</v>
      </c>
      <c r="D57" s="1351"/>
      <c r="E57" s="1351"/>
      <c r="F57" s="80">
        <v>10.978999999999999</v>
      </c>
      <c r="G57" s="80">
        <v>10.891999999999999</v>
      </c>
      <c r="H57" s="84">
        <v>4.5869999999999997</v>
      </c>
      <c r="I57" s="555">
        <v>26.457999999999998</v>
      </c>
      <c r="J57" s="538"/>
    </row>
    <row r="58" spans="2:10" ht="15" customHeight="1">
      <c r="B58" s="457"/>
      <c r="C58" s="318"/>
      <c r="D58" s="968" t="s">
        <v>191</v>
      </c>
      <c r="E58" s="969"/>
      <c r="F58" s="6">
        <v>18.577999999999999</v>
      </c>
      <c r="G58" s="6">
        <v>8.56</v>
      </c>
      <c r="H58" s="559">
        <v>4.1909999999999998</v>
      </c>
      <c r="I58" s="555">
        <v>31.329000000000001</v>
      </c>
      <c r="J58" s="538"/>
    </row>
    <row r="59" spans="2:10" ht="15" customHeight="1">
      <c r="B59" s="458"/>
      <c r="C59" s="318"/>
      <c r="D59" s="603"/>
      <c r="E59" s="600" t="s">
        <v>30</v>
      </c>
      <c r="F59" s="6">
        <v>-9.798</v>
      </c>
      <c r="G59" s="6">
        <v>-9.8000000000000004E-2</v>
      </c>
      <c r="H59" s="559">
        <v>-1E-3</v>
      </c>
      <c r="I59" s="555">
        <v>-9.8970000000000002</v>
      </c>
      <c r="J59" s="538"/>
    </row>
    <row r="60" spans="2:10" ht="15" customHeight="1">
      <c r="B60" s="458"/>
      <c r="C60" s="318"/>
      <c r="D60" s="603"/>
      <c r="E60" s="600" t="s">
        <v>31</v>
      </c>
      <c r="F60" s="6">
        <v>28.376000000000001</v>
      </c>
      <c r="G60" s="6">
        <v>8.6579999999999995</v>
      </c>
      <c r="H60" s="559">
        <v>4.1920000000000002</v>
      </c>
      <c r="I60" s="555">
        <v>41.225999999999999</v>
      </c>
      <c r="J60" s="538"/>
    </row>
    <row r="61" spans="2:10" ht="15" customHeight="1">
      <c r="B61" s="457"/>
      <c r="C61" s="317"/>
      <c r="D61" s="1346" t="s">
        <v>223</v>
      </c>
      <c r="E61" s="1347"/>
      <c r="F61" s="6">
        <v>-14.002000000000001</v>
      </c>
      <c r="G61" s="6">
        <v>1.637</v>
      </c>
      <c r="H61" s="559">
        <v>0</v>
      </c>
      <c r="I61" s="555">
        <v>-12.365</v>
      </c>
      <c r="J61" s="538"/>
    </row>
    <row r="62" spans="2:10" ht="15" customHeight="1">
      <c r="B62" s="458"/>
      <c r="C62" s="318"/>
      <c r="D62" s="603"/>
      <c r="E62" s="600" t="s">
        <v>30</v>
      </c>
      <c r="F62" s="6">
        <v>-13.705</v>
      </c>
      <c r="G62" s="6">
        <v>0</v>
      </c>
      <c r="H62" s="559">
        <v>0</v>
      </c>
      <c r="I62" s="555">
        <v>-13.705</v>
      </c>
      <c r="J62" s="538"/>
    </row>
    <row r="63" spans="2:10" ht="15" customHeight="1">
      <c r="B63" s="458"/>
      <c r="C63" s="318"/>
      <c r="D63" s="603"/>
      <c r="E63" s="600" t="s">
        <v>31</v>
      </c>
      <c r="F63" s="6">
        <v>-0.29699999999999999</v>
      </c>
      <c r="G63" s="6">
        <v>1.637</v>
      </c>
      <c r="H63" s="559">
        <v>0</v>
      </c>
      <c r="I63" s="555">
        <v>1.34</v>
      </c>
      <c r="J63" s="538"/>
    </row>
    <row r="64" spans="2:10" ht="15" customHeight="1">
      <c r="B64" s="457"/>
      <c r="C64" s="317"/>
      <c r="D64" s="1128" t="s">
        <v>249</v>
      </c>
      <c r="E64" s="1128"/>
      <c r="F64" s="6">
        <v>5.6619999999999999</v>
      </c>
      <c r="G64" s="6">
        <v>0.69499999999999995</v>
      </c>
      <c r="H64" s="7">
        <v>0.39600000000000002</v>
      </c>
      <c r="I64" s="8">
        <v>6.7530000000000001</v>
      </c>
      <c r="J64" s="538"/>
    </row>
    <row r="65" spans="2:10" ht="15" customHeight="1">
      <c r="B65" s="457"/>
      <c r="C65" s="317"/>
      <c r="D65" s="1346" t="s">
        <v>224</v>
      </c>
      <c r="E65" s="1347"/>
      <c r="F65" s="6">
        <v>0.74099999999999999</v>
      </c>
      <c r="G65" s="6">
        <v>0</v>
      </c>
      <c r="H65" s="559">
        <v>0</v>
      </c>
      <c r="I65" s="555">
        <v>0.74099999999999999</v>
      </c>
      <c r="J65" s="538"/>
    </row>
    <row r="66" spans="2:10" ht="15" customHeight="1">
      <c r="B66" s="461">
        <v>6</v>
      </c>
      <c r="C66" s="1348" t="s">
        <v>225</v>
      </c>
      <c r="D66" s="1349"/>
      <c r="E66" s="1349"/>
      <c r="F66" s="80">
        <v>0.40200000000000002</v>
      </c>
      <c r="G66" s="80">
        <v>0</v>
      </c>
      <c r="H66" s="84">
        <v>0</v>
      </c>
      <c r="I66" s="555">
        <v>0.40200000000000002</v>
      </c>
      <c r="J66" s="538"/>
    </row>
    <row r="67" spans="2:10" ht="15" customHeight="1">
      <c r="B67" s="457"/>
      <c r="C67" s="317"/>
      <c r="D67" s="1346" t="s">
        <v>227</v>
      </c>
      <c r="E67" s="1347"/>
      <c r="F67" s="6">
        <v>0.40200000000000002</v>
      </c>
      <c r="G67" s="6">
        <v>0</v>
      </c>
      <c r="H67" s="559">
        <v>0</v>
      </c>
      <c r="I67" s="555">
        <v>0.40200000000000002</v>
      </c>
      <c r="J67" s="538"/>
    </row>
    <row r="68" spans="2:10" ht="15" customHeight="1">
      <c r="B68" s="458"/>
      <c r="C68" s="318"/>
      <c r="D68" s="603"/>
      <c r="E68" s="600" t="s">
        <v>31</v>
      </c>
      <c r="F68" s="6">
        <v>0.40200000000000002</v>
      </c>
      <c r="G68" s="6">
        <v>0</v>
      </c>
      <c r="H68" s="559">
        <v>0</v>
      </c>
      <c r="I68" s="555">
        <v>0.40200000000000002</v>
      </c>
      <c r="J68" s="538"/>
    </row>
    <row r="69" spans="2:10" ht="15" customHeight="1">
      <c r="B69" s="461">
        <v>7</v>
      </c>
      <c r="C69" s="1348" t="s">
        <v>229</v>
      </c>
      <c r="D69" s="1349"/>
      <c r="E69" s="1349"/>
      <c r="F69" s="80">
        <v>433.04700000000003</v>
      </c>
      <c r="G69" s="80">
        <v>123.23699999999999</v>
      </c>
      <c r="H69" s="84">
        <v>20.122</v>
      </c>
      <c r="I69" s="555">
        <v>576.40599999999995</v>
      </c>
      <c r="J69" s="538"/>
    </row>
    <row r="70" spans="2:10" ht="15" customHeight="1">
      <c r="B70" s="457"/>
      <c r="C70" s="317"/>
      <c r="D70" s="971" t="s">
        <v>129</v>
      </c>
      <c r="E70" s="972"/>
      <c r="F70" s="6">
        <v>271.40899999999999</v>
      </c>
      <c r="G70" s="6">
        <v>122.80500000000001</v>
      </c>
      <c r="H70" s="559">
        <v>17.189</v>
      </c>
      <c r="I70" s="555">
        <v>411.40300000000002</v>
      </c>
      <c r="J70" s="538"/>
    </row>
    <row r="71" spans="2:10" ht="15" customHeight="1">
      <c r="B71" s="457"/>
      <c r="C71" s="317"/>
      <c r="D71" s="971" t="s">
        <v>130</v>
      </c>
      <c r="E71" s="972"/>
      <c r="F71" s="6">
        <v>116.432</v>
      </c>
      <c r="G71" s="6">
        <v>56.22</v>
      </c>
      <c r="H71" s="559">
        <v>2.694</v>
      </c>
      <c r="I71" s="555">
        <v>175.346</v>
      </c>
      <c r="J71" s="538"/>
    </row>
    <row r="72" spans="2:10" ht="15" customHeight="1">
      <c r="B72" s="457"/>
      <c r="C72" s="317"/>
      <c r="D72" s="1352" t="s">
        <v>230</v>
      </c>
      <c r="E72" s="1353"/>
      <c r="F72" s="6">
        <v>45.206000000000003</v>
      </c>
      <c r="G72" s="6">
        <v>-55.787999999999997</v>
      </c>
      <c r="H72" s="559">
        <v>0.23899999999999999</v>
      </c>
      <c r="I72" s="555">
        <v>-10.343</v>
      </c>
      <c r="J72" s="538"/>
    </row>
    <row r="73" spans="2:10" ht="15" customHeight="1">
      <c r="B73" s="461">
        <v>8</v>
      </c>
      <c r="C73" s="1345" t="s">
        <v>132</v>
      </c>
      <c r="D73" s="985"/>
      <c r="E73" s="985"/>
      <c r="F73" s="80">
        <v>1403.376</v>
      </c>
      <c r="G73" s="80">
        <v>298.11099999999999</v>
      </c>
      <c r="H73" s="84">
        <v>81.5</v>
      </c>
      <c r="I73" s="555">
        <v>1782.9870000000001</v>
      </c>
      <c r="J73" s="538"/>
    </row>
    <row r="74" spans="2:10" ht="15" customHeight="1">
      <c r="B74" s="457"/>
      <c r="C74" s="317"/>
      <c r="D74" s="1346" t="s">
        <v>231</v>
      </c>
      <c r="E74" s="1347"/>
      <c r="F74" s="6">
        <v>53.612000000000002</v>
      </c>
      <c r="G74" s="6">
        <v>24.966000000000001</v>
      </c>
      <c r="H74" s="559">
        <v>8.5020000000000007</v>
      </c>
      <c r="I74" s="555">
        <v>87.08</v>
      </c>
      <c r="J74" s="538"/>
    </row>
    <row r="75" spans="2:10" ht="15" customHeight="1">
      <c r="B75" s="457"/>
      <c r="C75" s="317"/>
      <c r="D75" s="1346" t="s">
        <v>232</v>
      </c>
      <c r="E75" s="1347"/>
      <c r="F75" s="6">
        <v>11.593999999999999</v>
      </c>
      <c r="G75" s="6">
        <v>5.04</v>
      </c>
      <c r="H75" s="559">
        <v>3.802</v>
      </c>
      <c r="I75" s="555">
        <v>20.436</v>
      </c>
      <c r="J75" s="538"/>
    </row>
    <row r="76" spans="2:10" ht="15" customHeight="1">
      <c r="B76" s="457"/>
      <c r="C76" s="317"/>
      <c r="D76" s="1352" t="s">
        <v>233</v>
      </c>
      <c r="E76" s="1353"/>
      <c r="F76" s="6">
        <v>201.36</v>
      </c>
      <c r="G76" s="6">
        <v>35.859000000000002</v>
      </c>
      <c r="H76" s="559">
        <v>17.099</v>
      </c>
      <c r="I76" s="555">
        <v>254.31800000000001</v>
      </c>
      <c r="J76" s="538"/>
    </row>
    <row r="77" spans="2:10" ht="15" customHeight="1">
      <c r="B77" s="457"/>
      <c r="C77" s="317"/>
      <c r="D77" s="1346" t="s">
        <v>234</v>
      </c>
      <c r="E77" s="1347"/>
      <c r="F77" s="6">
        <v>242.65199999999999</v>
      </c>
      <c r="G77" s="6">
        <v>71.903999999999996</v>
      </c>
      <c r="H77" s="559">
        <v>3.177</v>
      </c>
      <c r="I77" s="555">
        <v>317.733</v>
      </c>
      <c r="J77" s="538"/>
    </row>
    <row r="78" spans="2:10" ht="15" customHeight="1">
      <c r="B78" s="457"/>
      <c r="C78" s="317"/>
      <c r="D78" s="971" t="s">
        <v>188</v>
      </c>
      <c r="E78" s="972"/>
      <c r="F78" s="6">
        <v>198.47499999999999</v>
      </c>
      <c r="G78" s="6">
        <v>28.463000000000001</v>
      </c>
      <c r="H78" s="559">
        <v>0</v>
      </c>
      <c r="I78" s="555">
        <v>226.93799999999999</v>
      </c>
      <c r="J78" s="538"/>
    </row>
    <row r="79" spans="2:10" ht="15" customHeight="1">
      <c r="B79" s="457"/>
      <c r="C79" s="317"/>
      <c r="D79" s="971" t="s">
        <v>74</v>
      </c>
      <c r="E79" s="972"/>
      <c r="F79" s="6">
        <v>159.66200000000001</v>
      </c>
      <c r="G79" s="6">
        <v>72.134</v>
      </c>
      <c r="H79" s="559">
        <v>13.773999999999999</v>
      </c>
      <c r="I79" s="555">
        <v>245.57</v>
      </c>
      <c r="J79" s="538"/>
    </row>
    <row r="80" spans="2:10" ht="15" customHeight="1">
      <c r="B80" s="457"/>
      <c r="C80" s="317"/>
      <c r="D80" s="968" t="s">
        <v>235</v>
      </c>
      <c r="E80" s="969"/>
      <c r="F80" s="6">
        <v>535.99599999999998</v>
      </c>
      <c r="G80" s="6">
        <v>36.603000000000002</v>
      </c>
      <c r="H80" s="559">
        <v>35.066000000000003</v>
      </c>
      <c r="I80" s="555">
        <v>607.66499999999996</v>
      </c>
      <c r="J80" s="538"/>
    </row>
    <row r="81" spans="1:23" ht="15" customHeight="1">
      <c r="B81" s="457"/>
      <c r="C81" s="317"/>
      <c r="D81" s="981" t="s">
        <v>75</v>
      </c>
      <c r="E81" s="982"/>
      <c r="F81" s="6">
        <v>2.5000000000000001E-2</v>
      </c>
      <c r="G81" s="6">
        <v>23.141999999999999</v>
      </c>
      <c r="H81" s="559">
        <v>0.08</v>
      </c>
      <c r="I81" s="555">
        <v>23.247</v>
      </c>
      <c r="J81" s="538"/>
    </row>
    <row r="82" spans="1:23" ht="15" customHeight="1">
      <c r="B82" s="461">
        <v>9</v>
      </c>
      <c r="C82" s="1354" t="s">
        <v>236</v>
      </c>
      <c r="D82" s="975"/>
      <c r="E82" s="975"/>
      <c r="F82" s="80">
        <v>-3151.9940000000001</v>
      </c>
      <c r="G82" s="80">
        <v>-335.84699999999998</v>
      </c>
      <c r="H82" s="84">
        <v>-237.96299999999999</v>
      </c>
      <c r="I82" s="555">
        <v>-3725.8040000000001</v>
      </c>
      <c r="J82" s="538"/>
    </row>
    <row r="83" spans="1:23" ht="15" customHeight="1">
      <c r="B83" s="457"/>
      <c r="C83" s="317"/>
      <c r="D83" s="971" t="s">
        <v>140</v>
      </c>
      <c r="E83" s="972"/>
      <c r="F83" s="6">
        <v>-5236.2510000000002</v>
      </c>
      <c r="G83" s="6">
        <v>-1251.684</v>
      </c>
      <c r="H83" s="559">
        <v>-322.11599999999999</v>
      </c>
      <c r="I83" s="555">
        <v>-6810.0510000000004</v>
      </c>
      <c r="J83" s="538"/>
    </row>
    <row r="84" spans="1:23" ht="15" customHeight="1">
      <c r="B84" s="458"/>
      <c r="C84" s="318"/>
      <c r="D84" s="603"/>
      <c r="E84" s="549" t="s">
        <v>237</v>
      </c>
      <c r="F84" s="6">
        <v>-5226.9859999999999</v>
      </c>
      <c r="G84" s="6">
        <v>-1168.9549999999999</v>
      </c>
      <c r="H84" s="559">
        <v>-321.286</v>
      </c>
      <c r="I84" s="555">
        <v>-6717.2269999999999</v>
      </c>
      <c r="J84" s="538"/>
    </row>
    <row r="85" spans="1:23" ht="15" customHeight="1">
      <c r="B85" s="458"/>
      <c r="C85" s="318"/>
      <c r="D85" s="603"/>
      <c r="E85" s="549" t="s">
        <v>238</v>
      </c>
      <c r="F85" s="6">
        <v>-9.2650000000000006</v>
      </c>
      <c r="G85" s="6">
        <v>-82.728999999999999</v>
      </c>
      <c r="H85" s="559">
        <v>-0.83</v>
      </c>
      <c r="I85" s="555">
        <v>-92.823999999999998</v>
      </c>
    </row>
    <row r="86" spans="1:23" ht="15" customHeight="1">
      <c r="B86" s="465"/>
      <c r="C86" s="317"/>
      <c r="D86" s="968" t="s">
        <v>143</v>
      </c>
      <c r="E86" s="969"/>
      <c r="F86" s="6">
        <v>2084.2570000000001</v>
      </c>
      <c r="G86" s="6">
        <v>915.83699999999999</v>
      </c>
      <c r="H86" s="559">
        <v>119.889</v>
      </c>
      <c r="I86" s="555">
        <v>3119.9830000000002</v>
      </c>
    </row>
    <row r="87" spans="1:23" ht="15" customHeight="1">
      <c r="B87" s="458"/>
      <c r="C87" s="318"/>
      <c r="D87" s="603"/>
      <c r="E87" s="601" t="s">
        <v>239</v>
      </c>
      <c r="F87" s="6">
        <v>2067.5390000000002</v>
      </c>
      <c r="G87" s="6">
        <v>842.34900000000005</v>
      </c>
      <c r="H87" s="559">
        <v>118.943</v>
      </c>
      <c r="I87" s="555">
        <v>3028.8310000000001</v>
      </c>
    </row>
    <row r="88" spans="1:23" ht="15.75" customHeight="1" thickBot="1">
      <c r="B88" s="619"/>
      <c r="C88" s="318"/>
      <c r="D88" s="603"/>
      <c r="E88" s="601" t="s">
        <v>240</v>
      </c>
      <c r="F88" s="6">
        <v>16.718</v>
      </c>
      <c r="G88" s="6">
        <v>73.488</v>
      </c>
      <c r="H88" s="559">
        <v>0.94599999999999995</v>
      </c>
      <c r="I88" s="555">
        <v>91.152000000000001</v>
      </c>
    </row>
    <row r="89" spans="1:23" s="2" customFormat="1" ht="13.5" thickBot="1">
      <c r="A89" s="458"/>
      <c r="B89" s="620"/>
      <c r="C89" s="1360" t="s">
        <v>192</v>
      </c>
      <c r="D89" s="1135"/>
      <c r="E89" s="1135"/>
      <c r="F89" s="15">
        <v>0</v>
      </c>
      <c r="G89" s="6">
        <v>0</v>
      </c>
      <c r="H89" s="7">
        <v>-35.735999999999997</v>
      </c>
      <c r="I89" s="8">
        <v>-35.735999999999997</v>
      </c>
      <c r="J89" s="9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B90" s="455">
        <v>10</v>
      </c>
      <c r="C90" s="1354" t="s">
        <v>146</v>
      </c>
      <c r="D90" s="975"/>
      <c r="E90" s="975"/>
      <c r="F90" s="80">
        <v>-193.90100000000001</v>
      </c>
      <c r="G90" s="80">
        <v>-22.248000000000001</v>
      </c>
      <c r="H90" s="84">
        <v>-15.704000000000001</v>
      </c>
      <c r="I90" s="555">
        <v>-231.85300000000001</v>
      </c>
    </row>
    <row r="91" spans="1:23" ht="15" customHeight="1">
      <c r="B91" s="457"/>
      <c r="C91" s="317"/>
      <c r="D91" s="1346" t="s">
        <v>242</v>
      </c>
      <c r="E91" s="1347"/>
      <c r="F91" s="6">
        <v>-195.048</v>
      </c>
      <c r="G91" s="6">
        <v>-99.284000000000006</v>
      </c>
      <c r="H91" s="559">
        <v>-38.164999999999999</v>
      </c>
      <c r="I91" s="555">
        <v>-332.49700000000001</v>
      </c>
    </row>
    <row r="92" spans="1:23" ht="15.75" customHeight="1">
      <c r="B92" s="457"/>
      <c r="C92" s="317"/>
      <c r="D92" s="968" t="s">
        <v>27</v>
      </c>
      <c r="E92" s="969"/>
      <c r="F92" s="6">
        <v>1.147</v>
      </c>
      <c r="G92" s="6">
        <v>77.036000000000001</v>
      </c>
      <c r="H92" s="559">
        <v>22.460999999999999</v>
      </c>
      <c r="I92" s="555">
        <v>100.64400000000001</v>
      </c>
    </row>
    <row r="93" spans="1:23">
      <c r="B93" s="461">
        <v>11</v>
      </c>
      <c r="C93" s="1345" t="s">
        <v>148</v>
      </c>
      <c r="D93" s="985"/>
      <c r="E93" s="985"/>
      <c r="F93" s="80">
        <v>-2338.59</v>
      </c>
      <c r="G93" s="80">
        <v>-892.14400000000001</v>
      </c>
      <c r="H93" s="84">
        <v>-258.99</v>
      </c>
      <c r="I93" s="555">
        <v>-3489.7240000000002</v>
      </c>
    </row>
    <row r="94" spans="1:23">
      <c r="B94" s="461">
        <v>12</v>
      </c>
      <c r="C94" s="604" t="s">
        <v>149</v>
      </c>
      <c r="D94" s="602"/>
      <c r="E94" s="602"/>
      <c r="F94" s="80">
        <v>-545.58399999999995</v>
      </c>
      <c r="G94" s="80">
        <v>-210.55</v>
      </c>
      <c r="H94" s="84">
        <v>-39.079000000000001</v>
      </c>
      <c r="I94" s="555">
        <v>-795.21299999999997</v>
      </c>
    </row>
    <row r="95" spans="1:23">
      <c r="B95" s="461">
        <v>13</v>
      </c>
      <c r="C95" s="1345" t="s">
        <v>150</v>
      </c>
      <c r="D95" s="985"/>
      <c r="E95" s="985"/>
      <c r="F95" s="80">
        <v>-2775.2420000000002</v>
      </c>
      <c r="G95" s="80">
        <v>-1281.78</v>
      </c>
      <c r="H95" s="84">
        <v>-241.69499999999999</v>
      </c>
      <c r="I95" s="555">
        <v>-4298.7169999999996</v>
      </c>
    </row>
    <row r="96" spans="1:23">
      <c r="B96" s="457"/>
      <c r="C96" s="317"/>
      <c r="D96" s="971" t="s">
        <v>151</v>
      </c>
      <c r="E96" s="972"/>
      <c r="F96" s="6">
        <v>-1630.011</v>
      </c>
      <c r="G96" s="6">
        <v>-836.44100000000003</v>
      </c>
      <c r="H96" s="559">
        <v>-195.786</v>
      </c>
      <c r="I96" s="555">
        <v>-2662.2379999999998</v>
      </c>
    </row>
    <row r="97" spans="2:9">
      <c r="B97" s="457"/>
      <c r="C97" s="317"/>
      <c r="D97" s="971" t="s">
        <v>152</v>
      </c>
      <c r="E97" s="972"/>
      <c r="F97" s="6">
        <v>-679.024</v>
      </c>
      <c r="G97" s="6">
        <v>-147.42099999999999</v>
      </c>
      <c r="H97" s="559">
        <v>-28.280999999999999</v>
      </c>
      <c r="I97" s="555">
        <v>-854.726</v>
      </c>
    </row>
    <row r="98" spans="2:9" ht="15" customHeight="1">
      <c r="B98" s="457"/>
      <c r="C98" s="317"/>
      <c r="D98" s="971" t="s">
        <v>243</v>
      </c>
      <c r="E98" s="972"/>
      <c r="F98" s="6">
        <v>-0.53200000000000003</v>
      </c>
      <c r="G98" s="6">
        <v>0</v>
      </c>
      <c r="H98" s="559">
        <v>-6.9000000000000006E-2</v>
      </c>
      <c r="I98" s="555">
        <v>-0.60099999999999998</v>
      </c>
    </row>
    <row r="99" spans="2:9" ht="15" customHeight="1">
      <c r="B99" s="457"/>
      <c r="C99" s="317"/>
      <c r="D99" s="1346" t="s">
        <v>244</v>
      </c>
      <c r="E99" s="1347"/>
      <c r="F99" s="6">
        <v>-231.61099999999999</v>
      </c>
      <c r="G99" s="6">
        <v>-206.798</v>
      </c>
      <c r="H99" s="559">
        <v>-5.024</v>
      </c>
      <c r="I99" s="555">
        <v>-443.43299999999999</v>
      </c>
    </row>
    <row r="100" spans="2:9">
      <c r="B100" s="457"/>
      <c r="C100" s="317"/>
      <c r="D100" s="971" t="s">
        <v>154</v>
      </c>
      <c r="E100" s="972"/>
      <c r="F100" s="6">
        <v>-84.147000000000006</v>
      </c>
      <c r="G100" s="6">
        <v>-2.2639999999999998</v>
      </c>
      <c r="H100" s="559">
        <v>0</v>
      </c>
      <c r="I100" s="555">
        <v>-86.411000000000001</v>
      </c>
    </row>
    <row r="101" spans="2:9">
      <c r="B101" s="457"/>
      <c r="C101" s="317"/>
      <c r="D101" s="971" t="s">
        <v>84</v>
      </c>
      <c r="E101" s="972"/>
      <c r="F101" s="6">
        <v>-149.916</v>
      </c>
      <c r="G101" s="6">
        <v>-83.087999999999994</v>
      </c>
      <c r="H101" s="559">
        <v>-7.2919999999999998</v>
      </c>
      <c r="I101" s="555">
        <v>-240.29599999999999</v>
      </c>
    </row>
    <row r="102" spans="2:9">
      <c r="B102" s="457"/>
      <c r="C102" s="317"/>
      <c r="D102" s="981" t="s">
        <v>85</v>
      </c>
      <c r="E102" s="982"/>
      <c r="F102" s="6">
        <v>-1E-3</v>
      </c>
      <c r="G102" s="6">
        <v>-5.7679999999999998</v>
      </c>
      <c r="H102" s="559">
        <v>-5.2430000000000003</v>
      </c>
      <c r="I102" s="555">
        <v>-11.012</v>
      </c>
    </row>
    <row r="103" spans="2:9" ht="15.75" thickBot="1">
      <c r="B103" s="546">
        <v>14</v>
      </c>
      <c r="C103" s="1359" t="s">
        <v>245</v>
      </c>
      <c r="D103" s="1002"/>
      <c r="E103" s="1002"/>
      <c r="F103" s="334">
        <v>4294.6180000000004</v>
      </c>
      <c r="G103" s="334">
        <v>471.08</v>
      </c>
      <c r="H103" s="562">
        <v>-140.29</v>
      </c>
      <c r="I103" s="556">
        <v>4625.4080000000004</v>
      </c>
    </row>
    <row r="104" spans="2:9" ht="15.75" thickBot="1">
      <c r="B104" s="470">
        <v>15</v>
      </c>
      <c r="C104" s="1355" t="s">
        <v>28</v>
      </c>
      <c r="D104" s="1356"/>
      <c r="E104" s="1356"/>
      <c r="F104" s="431">
        <v>0</v>
      </c>
      <c r="G104" s="431">
        <v>-24.457000000000001</v>
      </c>
      <c r="H104" s="448">
        <v>0</v>
      </c>
      <c r="I104" s="557">
        <v>-24.457000000000001</v>
      </c>
    </row>
    <row r="105" spans="2:9" ht="15.75" thickBot="1">
      <c r="B105" s="547">
        <v>16</v>
      </c>
      <c r="C105" s="1357" t="s">
        <v>246</v>
      </c>
      <c r="D105" s="1358"/>
      <c r="E105" s="1358"/>
      <c r="F105" s="12">
        <v>4294.6180000000004</v>
      </c>
      <c r="G105" s="12">
        <v>446.62299999999999</v>
      </c>
      <c r="H105" s="563">
        <v>-140.29</v>
      </c>
      <c r="I105" s="564">
        <v>4600.951</v>
      </c>
    </row>
    <row r="108" spans="2:9">
      <c r="F108" s="91"/>
      <c r="G108" s="91"/>
      <c r="H108" s="91"/>
      <c r="I108" s="91"/>
    </row>
    <row r="109" spans="2:9">
      <c r="F109" s="91"/>
      <c r="G109" s="91"/>
      <c r="H109" s="91"/>
      <c r="I109" s="91"/>
    </row>
  </sheetData>
  <mergeCells count="60">
    <mergeCell ref="D9:E9"/>
    <mergeCell ref="C89:E89"/>
    <mergeCell ref="B2:I2"/>
    <mergeCell ref="H3:I3"/>
    <mergeCell ref="C4:E4"/>
    <mergeCell ref="C5:E5"/>
    <mergeCell ref="D6:E6"/>
    <mergeCell ref="D47:E47"/>
    <mergeCell ref="D13:E13"/>
    <mergeCell ref="D14:E14"/>
    <mergeCell ref="D20:E20"/>
    <mergeCell ref="D23:E23"/>
    <mergeCell ref="D28:E28"/>
    <mergeCell ref="C29:E29"/>
    <mergeCell ref="D30:E30"/>
    <mergeCell ref="D33:E33"/>
    <mergeCell ref="D36:E36"/>
    <mergeCell ref="D37:E37"/>
    <mergeCell ref="D44:E44"/>
    <mergeCell ref="D70:E70"/>
    <mergeCell ref="C53:E53"/>
    <mergeCell ref="D55:E55"/>
    <mergeCell ref="D56:E56"/>
    <mergeCell ref="C57:E57"/>
    <mergeCell ref="D58:E58"/>
    <mergeCell ref="D61:E61"/>
    <mergeCell ref="D64:E64"/>
    <mergeCell ref="D65:E65"/>
    <mergeCell ref="C66:E66"/>
    <mergeCell ref="D67:E67"/>
    <mergeCell ref="C69:E69"/>
    <mergeCell ref="C82:E82"/>
    <mergeCell ref="D71:E71"/>
    <mergeCell ref="D72:E72"/>
    <mergeCell ref="C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3:E83"/>
    <mergeCell ref="D86:E86"/>
    <mergeCell ref="C90:E90"/>
    <mergeCell ref="D91:E91"/>
    <mergeCell ref="D92:E92"/>
    <mergeCell ref="C105:E105"/>
    <mergeCell ref="C93:E93"/>
    <mergeCell ref="C95:E95"/>
    <mergeCell ref="D96:E96"/>
    <mergeCell ref="D97:E97"/>
    <mergeCell ref="D98:E98"/>
    <mergeCell ref="D99:E99"/>
    <mergeCell ref="D100:E100"/>
    <mergeCell ref="D101:E101"/>
    <mergeCell ref="D102:E102"/>
    <mergeCell ref="C103:E103"/>
    <mergeCell ref="C104:E104"/>
  </mergeCells>
  <pageMargins left="0.7" right="0.7" top="0.75" bottom="0.75" header="0.3" footer="0.3"/>
  <pageSetup paperSize="9" scale="6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A58" zoomScaleNormal="100" workbookViewId="0">
      <selection activeCell="A64" sqref="A64:XFD64"/>
    </sheetView>
  </sheetViews>
  <sheetFormatPr defaultRowHeight="15"/>
  <cols>
    <col min="1" max="1" width="2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475"/>
      <c r="B1" s="476"/>
      <c r="C1" s="476"/>
      <c r="D1" s="476"/>
      <c r="E1" s="476"/>
      <c r="F1" s="477"/>
      <c r="G1" s="477"/>
    </row>
    <row r="2" spans="1:10" s="478" customFormat="1">
      <c r="A2" s="475"/>
      <c r="B2" s="1273" t="s">
        <v>265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475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16" t="s">
        <v>91</v>
      </c>
      <c r="G4" s="616" t="s">
        <v>92</v>
      </c>
      <c r="H4" s="615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15070.83</v>
      </c>
      <c r="G5" s="142">
        <v>4108.4830000000002</v>
      </c>
      <c r="H5" s="558">
        <v>760.98881477999998</v>
      </c>
      <c r="I5" s="555">
        <v>19940.301814779999</v>
      </c>
      <c r="J5" s="539"/>
    </row>
    <row r="6" spans="1:10" ht="15" customHeight="1">
      <c r="B6" s="457"/>
      <c r="C6" s="317"/>
      <c r="D6" s="971" t="s">
        <v>98</v>
      </c>
      <c r="E6" s="972"/>
      <c r="F6" s="6">
        <v>5269.8280000000004</v>
      </c>
      <c r="G6" s="6">
        <v>1928.941</v>
      </c>
      <c r="H6" s="559">
        <v>283.48975274999998</v>
      </c>
      <c r="I6" s="555">
        <v>7482.25875275</v>
      </c>
      <c r="J6" s="538"/>
    </row>
    <row r="7" spans="1:10" ht="15" customHeight="1">
      <c r="B7" s="458"/>
      <c r="C7" s="318"/>
      <c r="D7" s="613"/>
      <c r="E7" s="610" t="s">
        <v>99</v>
      </c>
      <c r="F7" s="6">
        <v>5211.4769999999999</v>
      </c>
      <c r="G7" s="6">
        <v>1909.0119999999999</v>
      </c>
      <c r="H7" s="559">
        <v>283.48975274999998</v>
      </c>
      <c r="I7" s="555">
        <v>7403.9787527500002</v>
      </c>
      <c r="J7" s="538"/>
    </row>
    <row r="8" spans="1:10" ht="15" customHeight="1">
      <c r="B8" s="458"/>
      <c r="C8" s="318"/>
      <c r="D8" s="613"/>
      <c r="E8" s="610" t="s">
        <v>100</v>
      </c>
      <c r="F8" s="6">
        <v>58.350999999999999</v>
      </c>
      <c r="G8" s="6">
        <v>19.928999999999998</v>
      </c>
      <c r="H8" s="559">
        <v>0</v>
      </c>
      <c r="I8" s="555">
        <v>78.28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777.40200000000004</v>
      </c>
      <c r="G9" s="6">
        <v>191.24</v>
      </c>
      <c r="H9" s="559">
        <v>53.555</v>
      </c>
      <c r="I9" s="555">
        <v>1022.197</v>
      </c>
      <c r="J9" s="538"/>
    </row>
    <row r="10" spans="1:10" ht="15" customHeight="1">
      <c r="B10" s="458"/>
      <c r="C10" s="318"/>
      <c r="D10" s="613"/>
      <c r="E10" s="613" t="s">
        <v>102</v>
      </c>
      <c r="F10" s="6">
        <v>738.13099999999997</v>
      </c>
      <c r="G10" s="6">
        <v>185.27500000000001</v>
      </c>
      <c r="H10" s="559">
        <v>53.555</v>
      </c>
      <c r="I10" s="555">
        <v>976.96100000000001</v>
      </c>
      <c r="J10" s="538"/>
    </row>
    <row r="11" spans="1:10" ht="15" customHeight="1">
      <c r="B11" s="458"/>
      <c r="C11" s="318"/>
      <c r="D11" s="613"/>
      <c r="E11" s="613" t="s">
        <v>103</v>
      </c>
      <c r="F11" s="6">
        <v>31.064</v>
      </c>
      <c r="G11" s="6">
        <v>5.9649999999999999</v>
      </c>
      <c r="H11" s="559">
        <v>0</v>
      </c>
      <c r="I11" s="555">
        <v>37.029000000000003</v>
      </c>
      <c r="J11" s="538"/>
    </row>
    <row r="12" spans="1:10" ht="15" customHeight="1">
      <c r="B12" s="458"/>
      <c r="C12" s="318"/>
      <c r="D12" s="610"/>
      <c r="E12" s="613" t="s">
        <v>45</v>
      </c>
      <c r="F12" s="6">
        <v>8.2070000000000007</v>
      </c>
      <c r="G12" s="6">
        <v>0</v>
      </c>
      <c r="H12" s="559">
        <v>0</v>
      </c>
      <c r="I12" s="555">
        <v>8.2070000000000007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11.936999999999999</v>
      </c>
      <c r="G13" s="6">
        <v>0.69099999999999995</v>
      </c>
      <c r="H13" s="559">
        <v>1.286</v>
      </c>
      <c r="I13" s="555">
        <v>13.914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970.149</v>
      </c>
      <c r="G14" s="6">
        <v>342.19400000000002</v>
      </c>
      <c r="H14" s="559">
        <v>45.807000000000002</v>
      </c>
      <c r="I14" s="555">
        <v>1358.15</v>
      </c>
      <c r="J14" s="538"/>
    </row>
    <row r="15" spans="1:10" ht="15" customHeight="1">
      <c r="B15" s="458"/>
      <c r="C15" s="318"/>
      <c r="D15" s="613"/>
      <c r="E15" s="613" t="s">
        <v>106</v>
      </c>
      <c r="F15" s="6">
        <v>713.88099999999997</v>
      </c>
      <c r="G15" s="6">
        <v>174.85599999999999</v>
      </c>
      <c r="H15" s="559">
        <v>43.817</v>
      </c>
      <c r="I15" s="555">
        <v>932.55399999999997</v>
      </c>
      <c r="J15" s="538"/>
    </row>
    <row r="16" spans="1:10" ht="15" customHeight="1">
      <c r="B16" s="458"/>
      <c r="C16" s="318"/>
      <c r="D16" s="613"/>
      <c r="E16" s="613" t="s">
        <v>107</v>
      </c>
      <c r="F16" s="6">
        <v>251.33199999999999</v>
      </c>
      <c r="G16" s="6">
        <v>148.94800000000001</v>
      </c>
      <c r="H16" s="559">
        <v>1.6559999999999999</v>
      </c>
      <c r="I16" s="555">
        <v>401.93599999999998</v>
      </c>
      <c r="J16" s="538"/>
    </row>
    <row r="17" spans="2:10" ht="15" customHeight="1">
      <c r="B17" s="458"/>
      <c r="C17" s="318"/>
      <c r="D17" s="613"/>
      <c r="E17" s="613" t="s">
        <v>108</v>
      </c>
      <c r="F17" s="6">
        <v>3.359</v>
      </c>
      <c r="G17" s="6">
        <v>0</v>
      </c>
      <c r="H17" s="559">
        <v>0</v>
      </c>
      <c r="I17" s="555">
        <v>3.359</v>
      </c>
      <c r="J17" s="538"/>
    </row>
    <row r="18" spans="2:10" ht="15" customHeight="1">
      <c r="B18" s="458"/>
      <c r="C18" s="318"/>
      <c r="D18" s="613"/>
      <c r="E18" s="613" t="s">
        <v>109</v>
      </c>
      <c r="F18" s="6">
        <v>0.54700000000000004</v>
      </c>
      <c r="G18" s="6">
        <v>0.90900000000000003</v>
      </c>
      <c r="H18" s="559">
        <v>0</v>
      </c>
      <c r="I18" s="555">
        <v>1.456</v>
      </c>
      <c r="J18" s="538"/>
    </row>
    <row r="19" spans="2:10" ht="15" customHeight="1">
      <c r="B19" s="458"/>
      <c r="C19" s="318"/>
      <c r="D19" s="613"/>
      <c r="E19" s="611" t="s">
        <v>110</v>
      </c>
      <c r="F19" s="6">
        <v>1.03</v>
      </c>
      <c r="G19" s="6">
        <v>17.481000000000002</v>
      </c>
      <c r="H19" s="559">
        <v>0.33400000000000002</v>
      </c>
      <c r="I19" s="555">
        <v>18.844999999999999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7329.0469999999996</v>
      </c>
      <c r="G20" s="6">
        <v>1559.4680000000001</v>
      </c>
      <c r="H20" s="559">
        <v>334.09906203000003</v>
      </c>
      <c r="I20" s="555">
        <v>9222.6140620300012</v>
      </c>
      <c r="J20" s="538"/>
    </row>
    <row r="21" spans="2:10" ht="15" customHeight="1">
      <c r="B21" s="458"/>
      <c r="C21" s="318"/>
      <c r="D21" s="613"/>
      <c r="E21" s="610" t="s">
        <v>112</v>
      </c>
      <c r="F21" s="6">
        <v>17.55</v>
      </c>
      <c r="G21" s="6">
        <v>130.67099999999999</v>
      </c>
      <c r="H21" s="559">
        <v>3.3109999999999999</v>
      </c>
      <c r="I21" s="555">
        <v>151.53200000000001</v>
      </c>
      <c r="J21" s="538"/>
    </row>
    <row r="22" spans="2:10" ht="15" customHeight="1">
      <c r="B22" s="458"/>
      <c r="C22" s="318"/>
      <c r="D22" s="613"/>
      <c r="E22" s="548" t="s">
        <v>215</v>
      </c>
      <c r="F22" s="6">
        <v>7311.4970000000003</v>
      </c>
      <c r="G22" s="6">
        <v>1428.797</v>
      </c>
      <c r="H22" s="559">
        <v>330.78806203000005</v>
      </c>
      <c r="I22" s="555">
        <v>9071.0820620300001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120.41800000000001</v>
      </c>
      <c r="G23" s="6">
        <v>12.461</v>
      </c>
      <c r="H23" s="559">
        <v>1.8480000000000001</v>
      </c>
      <c r="I23" s="555">
        <v>134.727</v>
      </c>
      <c r="J23" s="538"/>
    </row>
    <row r="24" spans="2:10" ht="15" customHeight="1">
      <c r="B24" s="458"/>
      <c r="C24" s="318"/>
      <c r="D24" s="613"/>
      <c r="E24" s="549" t="s">
        <v>216</v>
      </c>
      <c r="F24" s="6">
        <v>5.58</v>
      </c>
      <c r="G24" s="6">
        <v>7.8360000000000003</v>
      </c>
      <c r="H24" s="559">
        <v>0.82099999999999995</v>
      </c>
      <c r="I24" s="555">
        <v>14.237</v>
      </c>
      <c r="J24" s="538"/>
    </row>
    <row r="25" spans="2:10" ht="15" customHeight="1">
      <c r="B25" s="458"/>
      <c r="C25" s="318"/>
      <c r="D25" s="613"/>
      <c r="E25" s="549" t="s">
        <v>217</v>
      </c>
      <c r="F25" s="6">
        <v>0</v>
      </c>
      <c r="G25" s="6">
        <v>1.839</v>
      </c>
      <c r="H25" s="559">
        <v>0</v>
      </c>
      <c r="I25" s="555">
        <v>1.839</v>
      </c>
      <c r="J25" s="538"/>
    </row>
    <row r="26" spans="2:10" ht="15" customHeight="1">
      <c r="B26" s="458"/>
      <c r="C26" s="318"/>
      <c r="D26" s="613"/>
      <c r="E26" s="549" t="s">
        <v>219</v>
      </c>
      <c r="F26" s="6">
        <v>114.08499999999999</v>
      </c>
      <c r="G26" s="6">
        <v>2.5089999999999999</v>
      </c>
      <c r="H26" s="559">
        <v>0.996</v>
      </c>
      <c r="I26" s="555">
        <v>117.59</v>
      </c>
      <c r="J26" s="538"/>
    </row>
    <row r="27" spans="2:10" ht="15" customHeight="1">
      <c r="B27" s="458"/>
      <c r="C27" s="318"/>
      <c r="D27" s="613"/>
      <c r="E27" s="617" t="s">
        <v>220</v>
      </c>
      <c r="F27" s="6">
        <v>0.753</v>
      </c>
      <c r="G27" s="6">
        <v>0.27700000000000002</v>
      </c>
      <c r="H27" s="559">
        <v>3.1E-2</v>
      </c>
      <c r="I27" s="555">
        <v>1.0609999999999999</v>
      </c>
      <c r="J27" s="538"/>
    </row>
    <row r="28" spans="2:10" ht="15" customHeight="1">
      <c r="B28" s="458"/>
      <c r="C28" s="318"/>
      <c r="D28" s="1343" t="s">
        <v>119</v>
      </c>
      <c r="E28" s="1344"/>
      <c r="F28" s="6">
        <v>592.04899999999998</v>
      </c>
      <c r="G28" s="6">
        <v>73.488</v>
      </c>
      <c r="H28" s="559">
        <v>40.904000000000003</v>
      </c>
      <c r="I28" s="555">
        <v>706.44100000000003</v>
      </c>
      <c r="J28" s="538"/>
    </row>
    <row r="29" spans="2:10" ht="15" customHeight="1">
      <c r="B29" s="461">
        <v>2</v>
      </c>
      <c r="C29" s="1345" t="s">
        <v>120</v>
      </c>
      <c r="D29" s="985"/>
      <c r="E29" s="985"/>
      <c r="F29" s="80">
        <v>-2903.7440000000001</v>
      </c>
      <c r="G29" s="80">
        <v>-1178.7260000000001</v>
      </c>
      <c r="H29" s="84">
        <v>-226.002059</v>
      </c>
      <c r="I29" s="555">
        <v>-4308.4720590000006</v>
      </c>
      <c r="J29" s="538"/>
    </row>
    <row r="30" spans="2:10" ht="15" customHeight="1">
      <c r="B30" s="457"/>
      <c r="C30" s="317"/>
      <c r="D30" s="971" t="s">
        <v>98</v>
      </c>
      <c r="E30" s="972"/>
      <c r="F30" s="6">
        <v>-332.05200000000002</v>
      </c>
      <c r="G30" s="6">
        <v>-157.69</v>
      </c>
      <c r="H30" s="559">
        <v>-37.073</v>
      </c>
      <c r="I30" s="555">
        <v>-526.81500000000005</v>
      </c>
      <c r="J30" s="538"/>
    </row>
    <row r="31" spans="2:10" ht="15" customHeight="1">
      <c r="B31" s="458"/>
      <c r="C31" s="318"/>
      <c r="D31" s="613"/>
      <c r="E31" s="610" t="s">
        <v>99</v>
      </c>
      <c r="F31" s="6">
        <v>-324.94</v>
      </c>
      <c r="G31" s="6">
        <v>-137.53299999999999</v>
      </c>
      <c r="H31" s="559">
        <v>-34.281999999999996</v>
      </c>
      <c r="I31" s="555">
        <v>-496.755</v>
      </c>
      <c r="J31" s="538"/>
    </row>
    <row r="32" spans="2:10" ht="15" customHeight="1">
      <c r="B32" s="458"/>
      <c r="C32" s="318"/>
      <c r="D32" s="613"/>
      <c r="E32" s="610" t="s">
        <v>100</v>
      </c>
      <c r="F32" s="6">
        <v>-7.1120000000000001</v>
      </c>
      <c r="G32" s="6">
        <v>-20.157</v>
      </c>
      <c r="H32" s="559">
        <v>-2.7909999999999999</v>
      </c>
      <c r="I32" s="555">
        <v>-30.06</v>
      </c>
      <c r="J32" s="538"/>
    </row>
    <row r="33" spans="2:10" ht="15" customHeight="1">
      <c r="B33" s="457"/>
      <c r="C33" s="317"/>
      <c r="D33" s="971" t="s">
        <v>101</v>
      </c>
      <c r="E33" s="972"/>
      <c r="F33" s="6">
        <v>-15.031000000000001</v>
      </c>
      <c r="G33" s="6">
        <v>-7.7309999999999999</v>
      </c>
      <c r="H33" s="559">
        <v>-0.33200000000000002</v>
      </c>
      <c r="I33" s="555">
        <v>-23.094000000000001</v>
      </c>
      <c r="J33" s="538"/>
    </row>
    <row r="34" spans="2:10" ht="15" customHeight="1">
      <c r="B34" s="458"/>
      <c r="C34" s="318"/>
      <c r="D34" s="613"/>
      <c r="E34" s="613" t="s">
        <v>102</v>
      </c>
      <c r="F34" s="6">
        <v>-15.015000000000001</v>
      </c>
      <c r="G34" s="6">
        <v>-7.7290000000000001</v>
      </c>
      <c r="H34" s="559">
        <v>-0.33200000000000002</v>
      </c>
      <c r="I34" s="555">
        <v>-23.076000000000001</v>
      </c>
      <c r="J34" s="538"/>
    </row>
    <row r="35" spans="2:10" ht="15" customHeight="1">
      <c r="B35" s="551"/>
      <c r="C35" s="552"/>
      <c r="D35" s="618"/>
      <c r="E35" s="618" t="s">
        <v>103</v>
      </c>
      <c r="F35" s="327">
        <v>-1.6E-2</v>
      </c>
      <c r="G35" s="327">
        <v>-2E-3</v>
      </c>
      <c r="H35" s="560">
        <v>0</v>
      </c>
      <c r="I35" s="555">
        <v>-1.7999999999999999E-2</v>
      </c>
      <c r="J35" s="538"/>
    </row>
    <row r="36" spans="2:10" ht="15" customHeight="1">
      <c r="B36" s="459"/>
      <c r="C36" s="320"/>
      <c r="D36" s="968" t="s">
        <v>214</v>
      </c>
      <c r="E36" s="969"/>
      <c r="F36" s="6">
        <v>-41.484000000000002</v>
      </c>
      <c r="G36" s="6">
        <v>-2.262</v>
      </c>
      <c r="H36" s="559">
        <v>-1.966</v>
      </c>
      <c r="I36" s="555">
        <v>-45.712000000000003</v>
      </c>
      <c r="J36" s="538"/>
    </row>
    <row r="37" spans="2:10" ht="15" customHeight="1">
      <c r="B37" s="457"/>
      <c r="C37" s="317"/>
      <c r="D37" s="971" t="s">
        <v>105</v>
      </c>
      <c r="E37" s="972"/>
      <c r="F37" s="6">
        <v>-479.30200000000002</v>
      </c>
      <c r="G37" s="6">
        <v>-209.32499999999999</v>
      </c>
      <c r="H37" s="559">
        <v>-80.345059000000006</v>
      </c>
      <c r="I37" s="555">
        <v>-768.97205900000006</v>
      </c>
      <c r="J37" s="538"/>
    </row>
    <row r="38" spans="2:10" ht="15" customHeight="1">
      <c r="B38" s="551"/>
      <c r="C38" s="552"/>
      <c r="D38" s="618"/>
      <c r="E38" s="618" t="s">
        <v>106</v>
      </c>
      <c r="F38" s="327">
        <v>0</v>
      </c>
      <c r="G38" s="327">
        <v>-7.5999999999999998E-2</v>
      </c>
      <c r="H38" s="560">
        <v>-0.03</v>
      </c>
      <c r="I38" s="555">
        <v>-0.106</v>
      </c>
      <c r="J38" s="538"/>
    </row>
    <row r="39" spans="2:10" ht="15" customHeight="1">
      <c r="B39" s="458"/>
      <c r="C39" s="318"/>
      <c r="D39" s="613"/>
      <c r="E39" s="613" t="s">
        <v>107</v>
      </c>
      <c r="F39" s="462">
        <v>-330.33</v>
      </c>
      <c r="G39" s="462">
        <v>-56.723999999999997</v>
      </c>
      <c r="H39" s="561">
        <v>-5.5430000000000001</v>
      </c>
      <c r="I39" s="555">
        <v>-392.59699999999998</v>
      </c>
      <c r="J39" s="538"/>
    </row>
    <row r="40" spans="2:10" ht="15" customHeight="1">
      <c r="B40" s="458"/>
      <c r="C40" s="318"/>
      <c r="D40" s="613"/>
      <c r="E40" s="613" t="s">
        <v>108</v>
      </c>
      <c r="F40" s="6">
        <v>-0.11799999999999999</v>
      </c>
      <c r="G40" s="6">
        <v>-0.249</v>
      </c>
      <c r="H40" s="559">
        <v>0</v>
      </c>
      <c r="I40" s="555">
        <v>-0.36699999999999999</v>
      </c>
      <c r="J40" s="538"/>
    </row>
    <row r="41" spans="2:10" ht="15" customHeight="1">
      <c r="B41" s="458"/>
      <c r="C41" s="318"/>
      <c r="D41" s="613"/>
      <c r="E41" s="613" t="s">
        <v>109</v>
      </c>
      <c r="F41" s="6">
        <v>-69.694999999999993</v>
      </c>
      <c r="G41" s="6">
        <v>-40.043999999999997</v>
      </c>
      <c r="H41" s="559">
        <v>-8.6240000000000006</v>
      </c>
      <c r="I41" s="555">
        <v>-118.363</v>
      </c>
      <c r="J41" s="538"/>
    </row>
    <row r="42" spans="2:10" ht="15" customHeight="1">
      <c r="B42" s="458"/>
      <c r="C42" s="318"/>
      <c r="D42" s="613"/>
      <c r="E42" s="613" t="s">
        <v>46</v>
      </c>
      <c r="F42" s="6">
        <v>-72.584999999999994</v>
      </c>
      <c r="G42" s="6">
        <v>-37.216999999999999</v>
      </c>
      <c r="H42" s="559">
        <v>-25.668059</v>
      </c>
      <c r="I42" s="555">
        <v>-135.47005900000002</v>
      </c>
      <c r="J42" s="538"/>
    </row>
    <row r="43" spans="2:10" ht="15" customHeight="1">
      <c r="B43" s="458"/>
      <c r="C43" s="318"/>
      <c r="D43" s="613"/>
      <c r="E43" s="611" t="s">
        <v>110</v>
      </c>
      <c r="F43" s="6">
        <v>-6.5739999999999998</v>
      </c>
      <c r="G43" s="6">
        <v>-75.015000000000001</v>
      </c>
      <c r="H43" s="559">
        <v>-40.479999999999997</v>
      </c>
      <c r="I43" s="555">
        <v>-122.069</v>
      </c>
      <c r="J43" s="538"/>
    </row>
    <row r="44" spans="2:10" ht="15" customHeight="1">
      <c r="B44" s="457"/>
      <c r="C44" s="318"/>
      <c r="D44" s="971" t="s">
        <v>111</v>
      </c>
      <c r="E44" s="972"/>
      <c r="F44" s="6">
        <v>-1654.24</v>
      </c>
      <c r="G44" s="6">
        <v>-533.46799999999996</v>
      </c>
      <c r="H44" s="559">
        <v>-86.9</v>
      </c>
      <c r="I44" s="555">
        <v>-2274.6080000000002</v>
      </c>
      <c r="J44" s="538"/>
    </row>
    <row r="45" spans="2:10" ht="15" customHeight="1">
      <c r="B45" s="458"/>
      <c r="C45" s="318"/>
      <c r="D45" s="613"/>
      <c r="E45" s="610" t="s">
        <v>112</v>
      </c>
      <c r="F45" s="6">
        <v>-0.53300000000000003</v>
      </c>
      <c r="G45" s="6">
        <v>-0.312</v>
      </c>
      <c r="H45" s="559">
        <v>-1.4E-2</v>
      </c>
      <c r="I45" s="555">
        <v>-0.85899999999999999</v>
      </c>
      <c r="J45" s="538"/>
    </row>
    <row r="46" spans="2:10" ht="15" customHeight="1">
      <c r="B46" s="458"/>
      <c r="C46" s="318"/>
      <c r="D46" s="613"/>
      <c r="E46" s="548" t="s">
        <v>215</v>
      </c>
      <c r="F46" s="6">
        <v>-1653.7070000000001</v>
      </c>
      <c r="G46" s="6">
        <v>-533.15599999999995</v>
      </c>
      <c r="H46" s="559">
        <v>-86.885999999999996</v>
      </c>
      <c r="I46" s="555">
        <v>-2273.7489999999998</v>
      </c>
      <c r="J46" s="538"/>
    </row>
    <row r="47" spans="2:10" ht="15" customHeight="1">
      <c r="B47" s="457"/>
      <c r="C47" s="318"/>
      <c r="D47" s="971" t="s">
        <v>114</v>
      </c>
      <c r="E47" s="972"/>
      <c r="F47" s="6">
        <v>-381.63499999999999</v>
      </c>
      <c r="G47" s="6">
        <v>-268.25</v>
      </c>
      <c r="H47" s="559">
        <v>-19.385999999999999</v>
      </c>
      <c r="I47" s="555">
        <v>-669.27099999999996</v>
      </c>
      <c r="J47" s="538"/>
    </row>
    <row r="48" spans="2:10" ht="15" customHeight="1">
      <c r="B48" s="458"/>
      <c r="C48" s="318"/>
      <c r="D48" s="613"/>
      <c r="E48" s="549" t="s">
        <v>221</v>
      </c>
      <c r="F48" s="6">
        <v>-4.4999999999999998E-2</v>
      </c>
      <c r="G48" s="6">
        <v>-41.104999999999997</v>
      </c>
      <c r="H48" s="559">
        <v>-17.367999999999999</v>
      </c>
      <c r="I48" s="555">
        <v>-58.518000000000001</v>
      </c>
      <c r="J48" s="538"/>
    </row>
    <row r="49" spans="2:10" ht="15" customHeight="1">
      <c r="B49" s="551"/>
      <c r="C49" s="552"/>
      <c r="D49" s="618"/>
      <c r="E49" s="553" t="s">
        <v>217</v>
      </c>
      <c r="F49" s="327">
        <v>-0.19500000000000001</v>
      </c>
      <c r="G49" s="327">
        <v>-1.0999999999999999E-2</v>
      </c>
      <c r="H49" s="560">
        <v>-4.0000000000000001E-3</v>
      </c>
      <c r="I49" s="555">
        <v>-0.21</v>
      </c>
      <c r="J49" s="538"/>
    </row>
    <row r="50" spans="2:10" ht="15" customHeight="1">
      <c r="B50" s="551"/>
      <c r="C50" s="552"/>
      <c r="D50" s="618"/>
      <c r="E50" s="554" t="s">
        <v>218</v>
      </c>
      <c r="F50" s="327">
        <v>-0.30499999999999999</v>
      </c>
      <c r="G50" s="327">
        <v>0</v>
      </c>
      <c r="H50" s="560">
        <v>0</v>
      </c>
      <c r="I50" s="555">
        <v>-0.30499999999999999</v>
      </c>
      <c r="J50" s="538"/>
    </row>
    <row r="51" spans="2:10" ht="15" customHeight="1">
      <c r="B51" s="458"/>
      <c r="C51" s="318"/>
      <c r="D51" s="613"/>
      <c r="E51" s="549" t="s">
        <v>219</v>
      </c>
      <c r="F51" s="6">
        <v>-353.64600000000002</v>
      </c>
      <c r="G51" s="6">
        <v>-218.91300000000001</v>
      </c>
      <c r="H51" s="559">
        <v>-0.123</v>
      </c>
      <c r="I51" s="555">
        <v>-572.68200000000002</v>
      </c>
      <c r="J51" s="538"/>
    </row>
    <row r="52" spans="2:10" ht="15" customHeight="1">
      <c r="B52" s="458"/>
      <c r="C52" s="318"/>
      <c r="D52" s="613"/>
      <c r="E52" s="617" t="s">
        <v>220</v>
      </c>
      <c r="F52" s="6">
        <v>-27.443999999999999</v>
      </c>
      <c r="G52" s="6">
        <v>-8.2210000000000001</v>
      </c>
      <c r="H52" s="559">
        <v>-1.891</v>
      </c>
      <c r="I52" s="555">
        <v>-37.555999999999997</v>
      </c>
      <c r="J52" s="538"/>
    </row>
    <row r="53" spans="2:10" ht="15" customHeight="1">
      <c r="B53" s="461">
        <v>3</v>
      </c>
      <c r="C53" s="1345" t="s">
        <v>121</v>
      </c>
      <c r="D53" s="985"/>
      <c r="E53" s="985"/>
      <c r="F53" s="80">
        <v>12167.085999999999</v>
      </c>
      <c r="G53" s="80">
        <v>2929.7570000000001</v>
      </c>
      <c r="H53" s="84">
        <v>534.98675577999995</v>
      </c>
      <c r="I53" s="555">
        <v>15631.82975578</v>
      </c>
      <c r="J53" s="538"/>
    </row>
    <row r="54" spans="2:10" ht="15" customHeight="1">
      <c r="B54" s="461">
        <v>4</v>
      </c>
      <c r="C54" s="614" t="s">
        <v>222</v>
      </c>
      <c r="D54" s="612"/>
      <c r="E54" s="612"/>
      <c r="F54" s="80">
        <v>3343.674</v>
      </c>
      <c r="G54" s="80">
        <v>829.45899999999995</v>
      </c>
      <c r="H54" s="84">
        <v>191.45342704000001</v>
      </c>
      <c r="I54" s="555">
        <v>4364.5864270400007</v>
      </c>
      <c r="J54" s="538"/>
    </row>
    <row r="55" spans="2:10" ht="15" customHeight="1">
      <c r="B55" s="457"/>
      <c r="C55" s="318"/>
      <c r="D55" s="971" t="s">
        <v>161</v>
      </c>
      <c r="E55" s="972"/>
      <c r="F55" s="6">
        <v>4618.0910000000003</v>
      </c>
      <c r="G55" s="6">
        <v>1342.8140000000001</v>
      </c>
      <c r="H55" s="559">
        <v>267.57042703999997</v>
      </c>
      <c r="I55" s="555">
        <v>6228.4754270399999</v>
      </c>
      <c r="J55" s="538"/>
    </row>
    <row r="56" spans="2:10" ht="15" customHeight="1">
      <c r="B56" s="457"/>
      <c r="C56" s="318"/>
      <c r="D56" s="971" t="s">
        <v>162</v>
      </c>
      <c r="E56" s="972"/>
      <c r="F56" s="6">
        <v>-1274.4169999999999</v>
      </c>
      <c r="G56" s="6">
        <v>-513.35500000000002</v>
      </c>
      <c r="H56" s="559">
        <v>-76.117000000000004</v>
      </c>
      <c r="I56" s="555">
        <v>-1863.8889999999999</v>
      </c>
      <c r="J56" s="538"/>
    </row>
    <row r="57" spans="2:10" ht="15" customHeight="1">
      <c r="B57" s="461">
        <v>5</v>
      </c>
      <c r="C57" s="1350" t="s">
        <v>180</v>
      </c>
      <c r="D57" s="1351"/>
      <c r="E57" s="1351"/>
      <c r="F57" s="80">
        <v>8.8719999999999999</v>
      </c>
      <c r="G57" s="80">
        <v>9.14</v>
      </c>
      <c r="H57" s="84">
        <v>3.1139999999999999</v>
      </c>
      <c r="I57" s="555">
        <v>21.126000000000001</v>
      </c>
      <c r="J57" s="538"/>
    </row>
    <row r="58" spans="2:10" ht="15" customHeight="1">
      <c r="B58" s="457"/>
      <c r="C58" s="318"/>
      <c r="D58" s="968" t="s">
        <v>191</v>
      </c>
      <c r="E58" s="969"/>
      <c r="F58" s="6">
        <v>17.53</v>
      </c>
      <c r="G58" s="6">
        <v>7.9720000000000004</v>
      </c>
      <c r="H58" s="559">
        <v>2.718</v>
      </c>
      <c r="I58" s="555">
        <v>28.22</v>
      </c>
      <c r="J58" s="538"/>
    </row>
    <row r="59" spans="2:10" ht="15" customHeight="1">
      <c r="B59" s="458"/>
      <c r="C59" s="318"/>
      <c r="D59" s="613"/>
      <c r="E59" s="610" t="s">
        <v>30</v>
      </c>
      <c r="F59" s="6">
        <v>-9.5749999999999993</v>
      </c>
      <c r="G59" s="6">
        <v>-9.8000000000000004E-2</v>
      </c>
      <c r="H59" s="559">
        <v>-1E-3</v>
      </c>
      <c r="I59" s="555">
        <v>-9.6739999999999995</v>
      </c>
      <c r="J59" s="538"/>
    </row>
    <row r="60" spans="2:10" ht="15" customHeight="1">
      <c r="B60" s="458"/>
      <c r="C60" s="318"/>
      <c r="D60" s="613"/>
      <c r="E60" s="610" t="s">
        <v>31</v>
      </c>
      <c r="F60" s="6">
        <v>27.105</v>
      </c>
      <c r="G60" s="6">
        <v>8.07</v>
      </c>
      <c r="H60" s="559">
        <v>2.7189999999999999</v>
      </c>
      <c r="I60" s="555">
        <v>37.893999999999998</v>
      </c>
      <c r="J60" s="538"/>
    </row>
    <row r="61" spans="2:10" ht="15" customHeight="1">
      <c r="B61" s="457"/>
      <c r="C61" s="317"/>
      <c r="D61" s="1346" t="s">
        <v>223</v>
      </c>
      <c r="E61" s="1347"/>
      <c r="F61" s="6">
        <v>-12.012</v>
      </c>
      <c r="G61" s="6">
        <v>0.47299999999999998</v>
      </c>
      <c r="H61" s="559">
        <v>0</v>
      </c>
      <c r="I61" s="555">
        <v>-11.539</v>
      </c>
      <c r="J61" s="538"/>
    </row>
    <row r="62" spans="2:10" ht="15" customHeight="1">
      <c r="B62" s="458"/>
      <c r="C62" s="318"/>
      <c r="D62" s="613"/>
      <c r="E62" s="610" t="s">
        <v>30</v>
      </c>
      <c r="F62" s="6">
        <v>-9.9559999999999995</v>
      </c>
      <c r="G62" s="6">
        <v>0</v>
      </c>
      <c r="H62" s="559">
        <v>0</v>
      </c>
      <c r="I62" s="555">
        <v>-9.9559999999999995</v>
      </c>
      <c r="J62" s="538"/>
    </row>
    <row r="63" spans="2:10" ht="15" customHeight="1">
      <c r="B63" s="458"/>
      <c r="C63" s="318"/>
      <c r="D63" s="613"/>
      <c r="E63" s="610" t="s">
        <v>31</v>
      </c>
      <c r="F63" s="6">
        <v>-2.056</v>
      </c>
      <c r="G63" s="6">
        <v>0.47299999999999998</v>
      </c>
      <c r="H63" s="559">
        <v>0</v>
      </c>
      <c r="I63" s="555">
        <v>-1.583</v>
      </c>
      <c r="J63" s="538"/>
    </row>
    <row r="64" spans="2:10" ht="15" customHeight="1">
      <c r="B64" s="457"/>
      <c r="C64" s="317"/>
      <c r="D64" s="1128" t="s">
        <v>249</v>
      </c>
      <c r="E64" s="1128"/>
      <c r="F64" s="6">
        <v>5.6619999999999999</v>
      </c>
      <c r="G64" s="6">
        <v>0.69499999999999995</v>
      </c>
      <c r="H64" s="7">
        <v>0.39600000000000002</v>
      </c>
      <c r="I64" s="8">
        <v>6.7530000000000001</v>
      </c>
      <c r="J64" s="538"/>
    </row>
    <row r="65" spans="2:10" ht="15" customHeight="1">
      <c r="B65" s="457"/>
      <c r="C65" s="317"/>
      <c r="D65" s="1346" t="s">
        <v>224</v>
      </c>
      <c r="E65" s="1347"/>
      <c r="F65" s="6">
        <v>-2.3079999999999998</v>
      </c>
      <c r="G65" s="6">
        <v>0</v>
      </c>
      <c r="H65" s="559">
        <v>0</v>
      </c>
      <c r="I65" s="555">
        <v>-2.3079999999999998</v>
      </c>
      <c r="J65" s="538"/>
    </row>
    <row r="66" spans="2:10" ht="15" customHeight="1">
      <c r="B66" s="461">
        <v>6</v>
      </c>
      <c r="C66" s="1348" t="s">
        <v>225</v>
      </c>
      <c r="D66" s="1349"/>
      <c r="E66" s="1349"/>
      <c r="F66" s="80">
        <v>0.246</v>
      </c>
      <c r="G66" s="80">
        <v>0</v>
      </c>
      <c r="H66" s="84">
        <v>0</v>
      </c>
      <c r="I66" s="555">
        <v>0.246</v>
      </c>
      <c r="J66" s="538"/>
    </row>
    <row r="67" spans="2:10" ht="15" customHeight="1">
      <c r="B67" s="457"/>
      <c r="C67" s="317"/>
      <c r="D67" s="1346" t="s">
        <v>227</v>
      </c>
      <c r="E67" s="1347"/>
      <c r="F67" s="6">
        <v>0.246</v>
      </c>
      <c r="G67" s="6">
        <v>0</v>
      </c>
      <c r="H67" s="559">
        <v>0</v>
      </c>
      <c r="I67" s="555">
        <v>0.246</v>
      </c>
      <c r="J67" s="538"/>
    </row>
    <row r="68" spans="2:10" ht="15" customHeight="1">
      <c r="B68" s="458"/>
      <c r="C68" s="318"/>
      <c r="D68" s="613"/>
      <c r="E68" s="610" t="s">
        <v>31</v>
      </c>
      <c r="F68" s="6">
        <v>0.246</v>
      </c>
      <c r="G68" s="6">
        <v>0</v>
      </c>
      <c r="H68" s="559">
        <v>0</v>
      </c>
      <c r="I68" s="555">
        <v>0.246</v>
      </c>
      <c r="J68" s="538"/>
    </row>
    <row r="69" spans="2:10" ht="15" customHeight="1">
      <c r="B69" s="461">
        <v>7</v>
      </c>
      <c r="C69" s="1348" t="s">
        <v>229</v>
      </c>
      <c r="D69" s="1349"/>
      <c r="E69" s="1349"/>
      <c r="F69" s="80">
        <v>605.64</v>
      </c>
      <c r="G69" s="80">
        <v>169.57499999999999</v>
      </c>
      <c r="H69" s="84">
        <v>26.506</v>
      </c>
      <c r="I69" s="555">
        <v>801.721</v>
      </c>
      <c r="J69" s="538"/>
    </row>
    <row r="70" spans="2:10" ht="15" customHeight="1">
      <c r="B70" s="457"/>
      <c r="C70" s="317"/>
      <c r="D70" s="971" t="s">
        <v>129</v>
      </c>
      <c r="E70" s="972"/>
      <c r="F70" s="6">
        <v>403.42200000000003</v>
      </c>
      <c r="G70" s="6">
        <v>164.38900000000001</v>
      </c>
      <c r="H70" s="559">
        <v>22.882000000000001</v>
      </c>
      <c r="I70" s="555">
        <v>590.69299999999998</v>
      </c>
      <c r="J70" s="538"/>
    </row>
    <row r="71" spans="2:10" ht="15" customHeight="1">
      <c r="B71" s="457"/>
      <c r="C71" s="317"/>
      <c r="D71" s="971" t="s">
        <v>130</v>
      </c>
      <c r="E71" s="972"/>
      <c r="F71" s="6">
        <v>161.965</v>
      </c>
      <c r="G71" s="6">
        <v>61.308999999999997</v>
      </c>
      <c r="H71" s="559">
        <v>3.274</v>
      </c>
      <c r="I71" s="555">
        <v>226.548</v>
      </c>
      <c r="J71" s="538"/>
    </row>
    <row r="72" spans="2:10" ht="15" customHeight="1">
      <c r="B72" s="457"/>
      <c r="C72" s="317"/>
      <c r="D72" s="1352" t="s">
        <v>230</v>
      </c>
      <c r="E72" s="1353"/>
      <c r="F72" s="6">
        <v>40.253</v>
      </c>
      <c r="G72" s="6">
        <v>-56.122999999999998</v>
      </c>
      <c r="H72" s="559">
        <v>0.35</v>
      </c>
      <c r="I72" s="555">
        <v>-15.52</v>
      </c>
      <c r="J72" s="538"/>
    </row>
    <row r="73" spans="2:10" ht="15" customHeight="1">
      <c r="B73" s="461">
        <v>8</v>
      </c>
      <c r="C73" s="1345" t="s">
        <v>132</v>
      </c>
      <c r="D73" s="985"/>
      <c r="E73" s="985"/>
      <c r="F73" s="80">
        <v>2456.9929999999999</v>
      </c>
      <c r="G73" s="80">
        <v>424.98099999999999</v>
      </c>
      <c r="H73" s="84">
        <v>246.02198788999999</v>
      </c>
      <c r="I73" s="555">
        <v>3127.9959878899999</v>
      </c>
      <c r="J73" s="538"/>
    </row>
    <row r="74" spans="2:10" ht="15" customHeight="1">
      <c r="B74" s="457"/>
      <c r="C74" s="317"/>
      <c r="D74" s="1346" t="s">
        <v>231</v>
      </c>
      <c r="E74" s="1347"/>
      <c r="F74" s="6">
        <v>116.325</v>
      </c>
      <c r="G74" s="6">
        <v>24.966000000000001</v>
      </c>
      <c r="H74" s="559">
        <v>8.5860000000000003</v>
      </c>
      <c r="I74" s="555">
        <v>149.87700000000001</v>
      </c>
      <c r="J74" s="538"/>
    </row>
    <row r="75" spans="2:10" ht="15" customHeight="1">
      <c r="B75" s="457"/>
      <c r="C75" s="317"/>
      <c r="D75" s="1346" t="s">
        <v>232</v>
      </c>
      <c r="E75" s="1347"/>
      <c r="F75" s="6">
        <v>11.663</v>
      </c>
      <c r="G75" s="6">
        <v>6.4669999999999996</v>
      </c>
      <c r="H75" s="559">
        <v>5.6120000000000001</v>
      </c>
      <c r="I75" s="555">
        <v>23.742000000000001</v>
      </c>
      <c r="J75" s="538"/>
    </row>
    <row r="76" spans="2:10" ht="15" customHeight="1">
      <c r="B76" s="457"/>
      <c r="C76" s="317"/>
      <c r="D76" s="1352" t="s">
        <v>233</v>
      </c>
      <c r="E76" s="1353"/>
      <c r="F76" s="6">
        <v>814.33199999999999</v>
      </c>
      <c r="G76" s="6">
        <v>72.204999999999998</v>
      </c>
      <c r="H76" s="559">
        <v>116.58799999999999</v>
      </c>
      <c r="I76" s="555">
        <v>1003.125</v>
      </c>
      <c r="J76" s="538"/>
    </row>
    <row r="77" spans="2:10" ht="15" customHeight="1">
      <c r="B77" s="457"/>
      <c r="C77" s="317"/>
      <c r="D77" s="1346" t="s">
        <v>234</v>
      </c>
      <c r="E77" s="1347"/>
      <c r="F77" s="6">
        <v>317.82</v>
      </c>
      <c r="G77" s="6">
        <v>113.536</v>
      </c>
      <c r="H77" s="559">
        <v>10.336</v>
      </c>
      <c r="I77" s="555">
        <v>441.69200000000001</v>
      </c>
      <c r="J77" s="538"/>
    </row>
    <row r="78" spans="2:10" ht="15" customHeight="1">
      <c r="B78" s="457"/>
      <c r="C78" s="317"/>
      <c r="D78" s="971" t="s">
        <v>188</v>
      </c>
      <c r="E78" s="972"/>
      <c r="F78" s="6">
        <v>202.857</v>
      </c>
      <c r="G78" s="6">
        <v>36.121000000000002</v>
      </c>
      <c r="H78" s="559">
        <v>0</v>
      </c>
      <c r="I78" s="555">
        <v>238.97800000000001</v>
      </c>
      <c r="J78" s="538"/>
    </row>
    <row r="79" spans="2:10" ht="15" customHeight="1">
      <c r="B79" s="457"/>
      <c r="C79" s="317"/>
      <c r="D79" s="971" t="s">
        <v>74</v>
      </c>
      <c r="E79" s="972"/>
      <c r="F79" s="6">
        <v>222.59100000000001</v>
      </c>
      <c r="G79" s="6">
        <v>97.983000000000004</v>
      </c>
      <c r="H79" s="559">
        <v>36.978458549999999</v>
      </c>
      <c r="I79" s="555">
        <v>357.55245854999998</v>
      </c>
      <c r="J79" s="538"/>
    </row>
    <row r="80" spans="2:10" ht="15" customHeight="1">
      <c r="B80" s="457"/>
      <c r="C80" s="317"/>
      <c r="D80" s="968" t="s">
        <v>235</v>
      </c>
      <c r="E80" s="969"/>
      <c r="F80" s="6">
        <v>771.38</v>
      </c>
      <c r="G80" s="6">
        <v>47.095999999999997</v>
      </c>
      <c r="H80" s="559">
        <v>67.789529340000001</v>
      </c>
      <c r="I80" s="555">
        <v>886.26552934000006</v>
      </c>
      <c r="J80" s="538"/>
    </row>
    <row r="81" spans="2:10" ht="15" customHeight="1">
      <c r="B81" s="457"/>
      <c r="C81" s="317"/>
      <c r="D81" s="981" t="s">
        <v>75</v>
      </c>
      <c r="E81" s="982"/>
      <c r="F81" s="6">
        <v>2.5000000000000001E-2</v>
      </c>
      <c r="G81" s="6">
        <v>26.606999999999999</v>
      </c>
      <c r="H81" s="559">
        <v>0.13200000000000001</v>
      </c>
      <c r="I81" s="555">
        <v>26.763999999999999</v>
      </c>
      <c r="J81" s="538"/>
    </row>
    <row r="82" spans="2:10" ht="15" customHeight="1">
      <c r="B82" s="461">
        <v>9</v>
      </c>
      <c r="C82" s="1354" t="s">
        <v>236</v>
      </c>
      <c r="D82" s="975"/>
      <c r="E82" s="975"/>
      <c r="F82" s="80">
        <v>-4392.3689999999997</v>
      </c>
      <c r="G82" s="80">
        <v>-267.67500000000001</v>
      </c>
      <c r="H82" s="84">
        <v>-337.54</v>
      </c>
      <c r="I82" s="555">
        <v>-4997.5839999999998</v>
      </c>
      <c r="J82" s="538"/>
    </row>
    <row r="83" spans="2:10" ht="15" customHeight="1">
      <c r="B83" s="457"/>
      <c r="C83" s="317"/>
      <c r="D83" s="971" t="s">
        <v>140</v>
      </c>
      <c r="E83" s="972"/>
      <c r="F83" s="6">
        <v>-7864.3829999999998</v>
      </c>
      <c r="G83" s="6">
        <v>-1553.6010000000001</v>
      </c>
      <c r="H83" s="559">
        <v>-515.26599999999996</v>
      </c>
      <c r="I83" s="555">
        <v>-9933.25</v>
      </c>
      <c r="J83" s="538"/>
    </row>
    <row r="84" spans="2:10" ht="15" customHeight="1">
      <c r="B84" s="458"/>
      <c r="C84" s="318"/>
      <c r="D84" s="613"/>
      <c r="E84" s="549" t="s">
        <v>237</v>
      </c>
      <c r="F84" s="6">
        <v>-7848.9530000000004</v>
      </c>
      <c r="G84" s="6">
        <v>-1453.924</v>
      </c>
      <c r="H84" s="559">
        <v>-511.35399999999998</v>
      </c>
      <c r="I84" s="555">
        <v>-9814.2309999999998</v>
      </c>
      <c r="J84" s="538"/>
    </row>
    <row r="85" spans="2:10" ht="15" customHeight="1">
      <c r="B85" s="458"/>
      <c r="C85" s="318"/>
      <c r="D85" s="613"/>
      <c r="E85" s="549" t="s">
        <v>238</v>
      </c>
      <c r="F85" s="6">
        <v>-15.43</v>
      </c>
      <c r="G85" s="6">
        <v>-99.677000000000007</v>
      </c>
      <c r="H85" s="559">
        <v>-3.9119999999999999</v>
      </c>
      <c r="I85" s="555">
        <v>-119.01900000000001</v>
      </c>
    </row>
    <row r="86" spans="2:10" ht="15" customHeight="1">
      <c r="B86" s="465"/>
      <c r="C86" s="317"/>
      <c r="D86" s="968" t="s">
        <v>143</v>
      </c>
      <c r="E86" s="969"/>
      <c r="F86" s="6">
        <v>3472.0140000000001</v>
      </c>
      <c r="G86" s="6">
        <v>1285.9259999999999</v>
      </c>
      <c r="H86" s="559">
        <v>177.726</v>
      </c>
      <c r="I86" s="555">
        <v>4935.6660000000002</v>
      </c>
    </row>
    <row r="87" spans="2:10" ht="15" customHeight="1">
      <c r="B87" s="458"/>
      <c r="C87" s="318"/>
      <c r="D87" s="613"/>
      <c r="E87" s="611" t="s">
        <v>239</v>
      </c>
      <c r="F87" s="6">
        <v>3453.5430000000001</v>
      </c>
      <c r="G87" s="6">
        <v>1197.136</v>
      </c>
      <c r="H87" s="559">
        <v>173.59100000000001</v>
      </c>
      <c r="I87" s="555">
        <v>4824.2700000000004</v>
      </c>
    </row>
    <row r="88" spans="2:10" ht="15.75" customHeight="1">
      <c r="B88" s="619"/>
      <c r="C88" s="318"/>
      <c r="D88" s="613"/>
      <c r="E88" s="611" t="s">
        <v>240</v>
      </c>
      <c r="F88" s="6">
        <v>18.471</v>
      </c>
      <c r="G88" s="6">
        <v>88.79</v>
      </c>
      <c r="H88" s="559">
        <v>4.1349999999999998</v>
      </c>
      <c r="I88" s="555">
        <v>111.396</v>
      </c>
    </row>
    <row r="89" spans="2:10" ht="15.75" customHeight="1">
      <c r="B89" s="455">
        <v>10</v>
      </c>
      <c r="C89" s="1354" t="s">
        <v>146</v>
      </c>
      <c r="D89" s="975"/>
      <c r="E89" s="975"/>
      <c r="F89" s="80">
        <v>1.1819999999999999</v>
      </c>
      <c r="G89" s="80">
        <v>-16.754000000000001</v>
      </c>
      <c r="H89" s="84">
        <v>65.257999999999996</v>
      </c>
      <c r="I89" s="555">
        <v>49.686</v>
      </c>
    </row>
    <row r="90" spans="2:10" ht="15" customHeight="1">
      <c r="B90" s="457"/>
      <c r="C90" s="317"/>
      <c r="D90" s="1346" t="s">
        <v>242</v>
      </c>
      <c r="E90" s="1347"/>
      <c r="F90" s="6">
        <v>-362.90499999999997</v>
      </c>
      <c r="G90" s="6">
        <v>-117.008</v>
      </c>
      <c r="H90" s="559">
        <v>-53.642000000000003</v>
      </c>
      <c r="I90" s="555">
        <v>-533.55499999999995</v>
      </c>
    </row>
    <row r="91" spans="2:10" ht="15.75" customHeight="1">
      <c r="B91" s="457"/>
      <c r="C91" s="317"/>
      <c r="D91" s="968" t="s">
        <v>27</v>
      </c>
      <c r="E91" s="969"/>
      <c r="F91" s="6">
        <v>364.08699999999999</v>
      </c>
      <c r="G91" s="6">
        <v>100.254</v>
      </c>
      <c r="H91" s="559">
        <v>118.9</v>
      </c>
      <c r="I91" s="555">
        <v>583.24099999999999</v>
      </c>
    </row>
    <row r="92" spans="2:10">
      <c r="B92" s="461">
        <v>11</v>
      </c>
      <c r="C92" s="1345" t="s">
        <v>148</v>
      </c>
      <c r="D92" s="985"/>
      <c r="E92" s="985"/>
      <c r="F92" s="80">
        <v>-3143.6959999999999</v>
      </c>
      <c r="G92" s="80">
        <v>-1211.7159999999999</v>
      </c>
      <c r="H92" s="84">
        <v>-352.35899999999998</v>
      </c>
      <c r="I92" s="555">
        <v>-4707.7709999999997</v>
      </c>
    </row>
    <row r="93" spans="2:10">
      <c r="B93" s="461">
        <v>12</v>
      </c>
      <c r="C93" s="614" t="s">
        <v>149</v>
      </c>
      <c r="D93" s="612"/>
      <c r="E93" s="612"/>
      <c r="F93" s="80">
        <v>-729.94799999999998</v>
      </c>
      <c r="G93" s="80">
        <v>-282.11399999999998</v>
      </c>
      <c r="H93" s="84">
        <v>-53.209000000000003</v>
      </c>
      <c r="I93" s="555">
        <v>-1065.271</v>
      </c>
    </row>
    <row r="94" spans="2:10">
      <c r="B94" s="461">
        <v>13</v>
      </c>
      <c r="C94" s="1345" t="s">
        <v>150</v>
      </c>
      <c r="D94" s="985"/>
      <c r="E94" s="985"/>
      <c r="F94" s="80">
        <v>-3762.1880000000001</v>
      </c>
      <c r="G94" s="80">
        <v>-1804.4970000000001</v>
      </c>
      <c r="H94" s="84">
        <v>-334.14414399999998</v>
      </c>
      <c r="I94" s="555">
        <v>-5900.8291440000003</v>
      </c>
    </row>
    <row r="95" spans="2:10">
      <c r="B95" s="457"/>
      <c r="C95" s="317"/>
      <c r="D95" s="971" t="s">
        <v>151</v>
      </c>
      <c r="E95" s="972"/>
      <c r="F95" s="6">
        <v>-2275.1480000000001</v>
      </c>
      <c r="G95" s="6">
        <v>-1165.2940000000001</v>
      </c>
      <c r="H95" s="559">
        <v>-271.80614399999996</v>
      </c>
      <c r="I95" s="555">
        <v>-3712.2481439999997</v>
      </c>
    </row>
    <row r="96" spans="2:10">
      <c r="B96" s="457"/>
      <c r="C96" s="317"/>
      <c r="D96" s="971" t="s">
        <v>152</v>
      </c>
      <c r="E96" s="972"/>
      <c r="F96" s="6">
        <v>-830.41300000000001</v>
      </c>
      <c r="G96" s="6">
        <v>-180.852</v>
      </c>
      <c r="H96" s="559">
        <v>-34.735999999999997</v>
      </c>
      <c r="I96" s="555">
        <v>-1046.001</v>
      </c>
    </row>
    <row r="97" spans="2:9" ht="15" customHeight="1">
      <c r="B97" s="457"/>
      <c r="C97" s="317"/>
      <c r="D97" s="971" t="s">
        <v>243</v>
      </c>
      <c r="E97" s="972"/>
      <c r="F97" s="6">
        <v>-0.56100000000000005</v>
      </c>
      <c r="G97" s="6">
        <v>0</v>
      </c>
      <c r="H97" s="559">
        <v>-6.9000000000000006E-2</v>
      </c>
      <c r="I97" s="555">
        <v>-0.63</v>
      </c>
    </row>
    <row r="98" spans="2:9" ht="15" customHeight="1">
      <c r="B98" s="457"/>
      <c r="C98" s="317"/>
      <c r="D98" s="1346" t="s">
        <v>244</v>
      </c>
      <c r="E98" s="1347"/>
      <c r="F98" s="6">
        <v>-362.673</v>
      </c>
      <c r="G98" s="6">
        <v>-238.01</v>
      </c>
      <c r="H98" s="559">
        <v>-10.532</v>
      </c>
      <c r="I98" s="555">
        <v>-611.21500000000003</v>
      </c>
    </row>
    <row r="99" spans="2:9">
      <c r="B99" s="457"/>
      <c r="C99" s="317"/>
      <c r="D99" s="971" t="s">
        <v>154</v>
      </c>
      <c r="E99" s="972"/>
      <c r="F99" s="6">
        <v>-124.676</v>
      </c>
      <c r="G99" s="6">
        <v>-101.664</v>
      </c>
      <c r="H99" s="559">
        <v>-0.13800000000000001</v>
      </c>
      <c r="I99" s="555">
        <v>-226.47800000000001</v>
      </c>
    </row>
    <row r="100" spans="2:9">
      <c r="B100" s="457"/>
      <c r="C100" s="317"/>
      <c r="D100" s="971" t="s">
        <v>84</v>
      </c>
      <c r="E100" s="972"/>
      <c r="F100" s="6">
        <v>-168.71600000000001</v>
      </c>
      <c r="G100" s="6">
        <v>-111.437</v>
      </c>
      <c r="H100" s="559">
        <v>-11.516</v>
      </c>
      <c r="I100" s="555">
        <v>-291.66899999999998</v>
      </c>
    </row>
    <row r="101" spans="2:9">
      <c r="B101" s="457"/>
      <c r="C101" s="317"/>
      <c r="D101" s="981" t="s">
        <v>85</v>
      </c>
      <c r="E101" s="982"/>
      <c r="F101" s="6">
        <v>-1E-3</v>
      </c>
      <c r="G101" s="6">
        <v>-7.24</v>
      </c>
      <c r="H101" s="559">
        <v>-5.3470000000000004</v>
      </c>
      <c r="I101" s="555">
        <v>-12.587999999999999</v>
      </c>
    </row>
    <row r="102" spans="2:9" ht="15.75" thickBot="1">
      <c r="B102" s="546">
        <v>14</v>
      </c>
      <c r="C102" s="1359" t="s">
        <v>245</v>
      </c>
      <c r="D102" s="1002"/>
      <c r="E102" s="1002"/>
      <c r="F102" s="334">
        <v>6555.4920000000002</v>
      </c>
      <c r="G102" s="334">
        <v>780.15599999999995</v>
      </c>
      <c r="H102" s="562">
        <v>-9.9119732900000237</v>
      </c>
      <c r="I102" s="556">
        <v>7325.7360267100003</v>
      </c>
    </row>
    <row r="103" spans="2:9" ht="15.75" thickBot="1">
      <c r="B103" s="470">
        <v>15</v>
      </c>
      <c r="C103" s="1355" t="s">
        <v>28</v>
      </c>
      <c r="D103" s="1356"/>
      <c r="E103" s="1356"/>
      <c r="F103" s="431">
        <v>-675.51900000000001</v>
      </c>
      <c r="G103" s="431">
        <v>-76.543999999999997</v>
      </c>
      <c r="H103" s="448">
        <v>-18.776</v>
      </c>
      <c r="I103" s="557">
        <v>-770.83900000000006</v>
      </c>
    </row>
    <row r="104" spans="2:9" ht="15.75" thickBot="1">
      <c r="B104" s="547">
        <v>16</v>
      </c>
      <c r="C104" s="1357" t="s">
        <v>246</v>
      </c>
      <c r="D104" s="1358"/>
      <c r="E104" s="1358"/>
      <c r="F104" s="12">
        <v>5879.973</v>
      </c>
      <c r="G104" s="12">
        <v>703.61199999999997</v>
      </c>
      <c r="H104" s="563">
        <v>-28.687973290000023</v>
      </c>
      <c r="I104" s="564">
        <v>6554.8970267100003</v>
      </c>
    </row>
    <row r="107" spans="2:9">
      <c r="F107" s="91"/>
      <c r="G107" s="91"/>
      <c r="H107" s="91"/>
      <c r="I107" s="91"/>
    </row>
    <row r="108" spans="2:9">
      <c r="F108" s="91"/>
      <c r="G108" s="91"/>
      <c r="H108" s="91"/>
      <c r="I108" s="91"/>
    </row>
  </sheetData>
  <mergeCells count="59">
    <mergeCell ref="C29:E29"/>
    <mergeCell ref="B2:I2"/>
    <mergeCell ref="H3:I3"/>
    <mergeCell ref="C4:E4"/>
    <mergeCell ref="C5:E5"/>
    <mergeCell ref="D6:E6"/>
    <mergeCell ref="D9:E9"/>
    <mergeCell ref="D13:E13"/>
    <mergeCell ref="D14:E14"/>
    <mergeCell ref="D20:E20"/>
    <mergeCell ref="D23:E23"/>
    <mergeCell ref="D28:E28"/>
    <mergeCell ref="D61:E61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D76:E76"/>
    <mergeCell ref="D64:E64"/>
    <mergeCell ref="D65:E65"/>
    <mergeCell ref="C66:E66"/>
    <mergeCell ref="D67:E67"/>
    <mergeCell ref="C69:E69"/>
    <mergeCell ref="D70:E70"/>
    <mergeCell ref="D71:E71"/>
    <mergeCell ref="D72:E72"/>
    <mergeCell ref="C73:E73"/>
    <mergeCell ref="D74:E74"/>
    <mergeCell ref="D75:E75"/>
    <mergeCell ref="D91:E91"/>
    <mergeCell ref="D77:E77"/>
    <mergeCell ref="D78:E78"/>
    <mergeCell ref="D79:E79"/>
    <mergeCell ref="D80:E80"/>
    <mergeCell ref="D81:E81"/>
    <mergeCell ref="C82:E82"/>
    <mergeCell ref="D83:E83"/>
    <mergeCell ref="D86:E86"/>
    <mergeCell ref="C89:E89"/>
    <mergeCell ref="D90:E90"/>
    <mergeCell ref="C104:E104"/>
    <mergeCell ref="C92:E92"/>
    <mergeCell ref="C94:E94"/>
    <mergeCell ref="D95:E95"/>
    <mergeCell ref="D96:E96"/>
    <mergeCell ref="D97:E97"/>
    <mergeCell ref="D98:E98"/>
    <mergeCell ref="D99:E99"/>
    <mergeCell ref="D100:E100"/>
    <mergeCell ref="D101:E101"/>
    <mergeCell ref="C102:E102"/>
    <mergeCell ref="C103:E103"/>
  </mergeCells>
  <pageMargins left="0.7" right="0.7" top="0.75" bottom="0.75" header="0.3" footer="0.3"/>
  <pageSetup paperSize="9" scale="6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zoomScaleNormal="100" workbookViewId="0">
      <selection activeCell="F5" sqref="F5:I104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644"/>
      <c r="B1" s="476"/>
      <c r="C1" s="476"/>
      <c r="D1" s="476"/>
      <c r="E1" s="476"/>
      <c r="F1" s="477"/>
      <c r="G1" s="477"/>
    </row>
    <row r="2" spans="1:10" s="478" customFormat="1">
      <c r="A2" s="644"/>
      <c r="B2" s="1273" t="s">
        <v>276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27" t="s">
        <v>91</v>
      </c>
      <c r="G4" s="627" t="s">
        <v>92</v>
      </c>
      <c r="H4" s="626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3677.6759999999999</v>
      </c>
      <c r="G5" s="142">
        <v>1011.813</v>
      </c>
      <c r="H5" s="558">
        <v>190.613</v>
      </c>
      <c r="I5" s="555">
        <v>4880.1019999999999</v>
      </c>
      <c r="J5" s="539"/>
    </row>
    <row r="6" spans="1:10" ht="15" customHeight="1">
      <c r="B6" s="457"/>
      <c r="C6" s="317"/>
      <c r="D6" s="971" t="s">
        <v>98</v>
      </c>
      <c r="E6" s="972"/>
      <c r="F6" s="6">
        <v>1219.761</v>
      </c>
      <c r="G6" s="6">
        <v>471.67599999999999</v>
      </c>
      <c r="H6" s="559">
        <v>71.006</v>
      </c>
      <c r="I6" s="555">
        <v>1762.443</v>
      </c>
      <c r="J6" s="538"/>
    </row>
    <row r="7" spans="1:10" ht="15" customHeight="1">
      <c r="B7" s="458"/>
      <c r="C7" s="318"/>
      <c r="D7" s="624"/>
      <c r="E7" s="621" t="s">
        <v>99</v>
      </c>
      <c r="F7" s="6">
        <v>1202.9559999999999</v>
      </c>
      <c r="G7" s="6">
        <v>467.57400000000001</v>
      </c>
      <c r="H7" s="559">
        <v>71.006</v>
      </c>
      <c r="I7" s="555">
        <v>1741.5360000000001</v>
      </c>
      <c r="J7" s="538"/>
    </row>
    <row r="8" spans="1:10" ht="15" customHeight="1">
      <c r="B8" s="458"/>
      <c r="C8" s="318"/>
      <c r="D8" s="624"/>
      <c r="E8" s="621" t="s">
        <v>100</v>
      </c>
      <c r="F8" s="6">
        <v>16.805</v>
      </c>
      <c r="G8" s="6">
        <v>4.1020000000000003</v>
      </c>
      <c r="H8" s="559">
        <v>0</v>
      </c>
      <c r="I8" s="555">
        <v>20.907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174.75700000000001</v>
      </c>
      <c r="G9" s="6">
        <v>42.106999999999999</v>
      </c>
      <c r="H9" s="559">
        <v>10.423</v>
      </c>
      <c r="I9" s="555">
        <v>227.28700000000001</v>
      </c>
      <c r="J9" s="538"/>
    </row>
    <row r="10" spans="1:10" ht="15" customHeight="1">
      <c r="B10" s="458"/>
      <c r="C10" s="318"/>
      <c r="D10" s="624"/>
      <c r="E10" s="624" t="s">
        <v>102</v>
      </c>
      <c r="F10" s="6">
        <v>165.637</v>
      </c>
      <c r="G10" s="6">
        <v>40.523000000000003</v>
      </c>
      <c r="H10" s="559">
        <v>10.423</v>
      </c>
      <c r="I10" s="555">
        <v>216.583</v>
      </c>
      <c r="J10" s="538"/>
    </row>
    <row r="11" spans="1:10" ht="15" customHeight="1">
      <c r="B11" s="458"/>
      <c r="C11" s="318"/>
      <c r="D11" s="624"/>
      <c r="E11" s="624" t="s">
        <v>103</v>
      </c>
      <c r="F11" s="6">
        <v>7.6760000000000002</v>
      </c>
      <c r="G11" s="6">
        <v>1.5840000000000001</v>
      </c>
      <c r="H11" s="559">
        <v>0</v>
      </c>
      <c r="I11" s="555">
        <v>9.26</v>
      </c>
      <c r="J11" s="538"/>
    </row>
    <row r="12" spans="1:10" ht="15" customHeight="1">
      <c r="B12" s="458"/>
      <c r="C12" s="318"/>
      <c r="D12" s="621"/>
      <c r="E12" s="624" t="s">
        <v>45</v>
      </c>
      <c r="F12" s="6">
        <v>1.444</v>
      </c>
      <c r="G12" s="6">
        <v>0</v>
      </c>
      <c r="H12" s="559">
        <v>0</v>
      </c>
      <c r="I12" s="555">
        <v>1.444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3.5049999999999999</v>
      </c>
      <c r="G13" s="6">
        <v>0.249</v>
      </c>
      <c r="H13" s="559">
        <v>0.29899999999999999</v>
      </c>
      <c r="I13" s="555">
        <v>4.0529999999999999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224.69300000000001</v>
      </c>
      <c r="G14" s="6">
        <v>76.585999999999999</v>
      </c>
      <c r="H14" s="559">
        <v>9.9529999999999994</v>
      </c>
      <c r="I14" s="555">
        <v>311.23200000000003</v>
      </c>
      <c r="J14" s="538"/>
    </row>
    <row r="15" spans="1:10" ht="15" customHeight="1">
      <c r="B15" s="458"/>
      <c r="C15" s="318"/>
      <c r="D15" s="624"/>
      <c r="E15" s="624" t="s">
        <v>106</v>
      </c>
      <c r="F15" s="6">
        <v>161.31100000000001</v>
      </c>
      <c r="G15" s="6">
        <v>40.600999999999999</v>
      </c>
      <c r="H15" s="559">
        <v>9.3800000000000008</v>
      </c>
      <c r="I15" s="555">
        <v>211.292</v>
      </c>
      <c r="J15" s="538"/>
    </row>
    <row r="16" spans="1:10" ht="15" customHeight="1">
      <c r="B16" s="458"/>
      <c r="C16" s="318"/>
      <c r="D16" s="624"/>
      <c r="E16" s="624" t="s">
        <v>107</v>
      </c>
      <c r="F16" s="6">
        <v>61.362000000000002</v>
      </c>
      <c r="G16" s="6">
        <v>32.820999999999998</v>
      </c>
      <c r="H16" s="559">
        <v>0.54200000000000004</v>
      </c>
      <c r="I16" s="555">
        <v>94.724999999999994</v>
      </c>
      <c r="J16" s="538"/>
    </row>
    <row r="17" spans="2:10" ht="15" customHeight="1">
      <c r="B17" s="458"/>
      <c r="C17" s="318"/>
      <c r="D17" s="624"/>
      <c r="E17" s="624" t="s">
        <v>108</v>
      </c>
      <c r="F17" s="6">
        <v>0.68200000000000005</v>
      </c>
      <c r="G17" s="6">
        <v>0</v>
      </c>
      <c r="H17" s="559">
        <v>0</v>
      </c>
      <c r="I17" s="555">
        <v>0.68200000000000005</v>
      </c>
      <c r="J17" s="538"/>
    </row>
    <row r="18" spans="2:10" ht="15" customHeight="1">
      <c r="B18" s="458"/>
      <c r="C18" s="318"/>
      <c r="D18" s="624"/>
      <c r="E18" s="624" t="s">
        <v>109</v>
      </c>
      <c r="F18" s="6">
        <v>1.0589999999999999</v>
      </c>
      <c r="G18" s="6">
        <v>0.246</v>
      </c>
      <c r="H18" s="559">
        <v>0</v>
      </c>
      <c r="I18" s="555">
        <v>1.3049999999999999</v>
      </c>
      <c r="J18" s="538"/>
    </row>
    <row r="19" spans="2:10" ht="15" customHeight="1">
      <c r="B19" s="458"/>
      <c r="C19" s="318"/>
      <c r="D19" s="624"/>
      <c r="E19" s="622" t="s">
        <v>110</v>
      </c>
      <c r="F19" s="6">
        <v>0.27900000000000003</v>
      </c>
      <c r="G19" s="6">
        <v>2.9180000000000001</v>
      </c>
      <c r="H19" s="559">
        <v>3.1E-2</v>
      </c>
      <c r="I19" s="555">
        <v>3.2280000000000002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1862.0650000000001</v>
      </c>
      <c r="G20" s="6">
        <v>408.40100000000001</v>
      </c>
      <c r="H20" s="559">
        <v>84.617000000000004</v>
      </c>
      <c r="I20" s="555">
        <v>2355.0830000000001</v>
      </c>
      <c r="J20" s="538"/>
    </row>
    <row r="21" spans="2:10" ht="15" customHeight="1">
      <c r="B21" s="458"/>
      <c r="C21" s="318"/>
      <c r="D21" s="624"/>
      <c r="E21" s="621" t="s">
        <v>112</v>
      </c>
      <c r="F21" s="6">
        <v>4.1900000000000004</v>
      </c>
      <c r="G21" s="6">
        <v>26.879000000000001</v>
      </c>
      <c r="H21" s="559">
        <v>0.82499999999999996</v>
      </c>
      <c r="I21" s="555">
        <v>31.893999999999998</v>
      </c>
      <c r="J21" s="538"/>
    </row>
    <row r="22" spans="2:10" ht="15" customHeight="1">
      <c r="B22" s="458"/>
      <c r="C22" s="318"/>
      <c r="D22" s="624"/>
      <c r="E22" s="548" t="s">
        <v>215</v>
      </c>
      <c r="F22" s="6">
        <v>1857.875</v>
      </c>
      <c r="G22" s="6">
        <v>381.52199999999999</v>
      </c>
      <c r="H22" s="559">
        <v>83.792000000000002</v>
      </c>
      <c r="I22" s="555">
        <v>2323.1889999999999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43.319000000000003</v>
      </c>
      <c r="G23" s="6">
        <v>2.891</v>
      </c>
      <c r="H23" s="559">
        <v>0.72099999999999997</v>
      </c>
      <c r="I23" s="555">
        <v>46.930999999999997</v>
      </c>
      <c r="J23" s="538"/>
    </row>
    <row r="24" spans="2:10" ht="15" customHeight="1">
      <c r="B24" s="458"/>
      <c r="C24" s="318"/>
      <c r="D24" s="624"/>
      <c r="E24" s="549" t="s">
        <v>216</v>
      </c>
      <c r="F24" s="6">
        <v>2.7970000000000002</v>
      </c>
      <c r="G24" s="6">
        <v>1.528</v>
      </c>
      <c r="H24" s="559">
        <v>0.25900000000000001</v>
      </c>
      <c r="I24" s="555">
        <v>4.5839999999999996</v>
      </c>
      <c r="J24" s="538"/>
    </row>
    <row r="25" spans="2:10" ht="15" customHeight="1">
      <c r="B25" s="458"/>
      <c r="C25" s="318"/>
      <c r="D25" s="624"/>
      <c r="E25" s="549" t="s">
        <v>217</v>
      </c>
      <c r="F25" s="6">
        <v>0</v>
      </c>
      <c r="G25" s="6">
        <v>0.45200000000000001</v>
      </c>
      <c r="H25" s="559">
        <v>0</v>
      </c>
      <c r="I25" s="555">
        <v>0.45200000000000001</v>
      </c>
      <c r="J25" s="538"/>
    </row>
    <row r="26" spans="2:10" ht="15" customHeight="1">
      <c r="B26" s="458"/>
      <c r="C26" s="318"/>
      <c r="D26" s="624"/>
      <c r="E26" s="549" t="s">
        <v>219</v>
      </c>
      <c r="F26" s="6">
        <v>40.304000000000002</v>
      </c>
      <c r="G26" s="6">
        <v>0.84099999999999997</v>
      </c>
      <c r="H26" s="559">
        <v>0.46200000000000002</v>
      </c>
      <c r="I26" s="555">
        <v>41.606999999999999</v>
      </c>
      <c r="J26" s="538"/>
    </row>
    <row r="27" spans="2:10" ht="15" customHeight="1">
      <c r="B27" s="458"/>
      <c r="C27" s="318"/>
      <c r="D27" s="624"/>
      <c r="E27" s="628" t="s">
        <v>220</v>
      </c>
      <c r="F27" s="6">
        <v>0.218</v>
      </c>
      <c r="G27" s="6">
        <v>7.0000000000000007E-2</v>
      </c>
      <c r="H27" s="559">
        <v>0</v>
      </c>
      <c r="I27" s="555">
        <v>0.28799999999999998</v>
      </c>
      <c r="J27" s="538"/>
    </row>
    <row r="28" spans="2:10" ht="15" customHeight="1">
      <c r="B28" s="458"/>
      <c r="C28" s="318"/>
      <c r="D28" s="1343" t="s">
        <v>119</v>
      </c>
      <c r="E28" s="1344"/>
      <c r="F28" s="6">
        <v>149.57599999999999</v>
      </c>
      <c r="G28" s="6">
        <v>9.9030000000000005</v>
      </c>
      <c r="H28" s="559">
        <v>13.593999999999999</v>
      </c>
      <c r="I28" s="555">
        <v>173.07300000000001</v>
      </c>
      <c r="J28" s="538"/>
    </row>
    <row r="29" spans="2:10" ht="15" customHeight="1">
      <c r="B29" s="461">
        <v>2</v>
      </c>
      <c r="C29" s="1345" t="s">
        <v>120</v>
      </c>
      <c r="D29" s="985"/>
      <c r="E29" s="985"/>
      <c r="F29" s="80">
        <v>-695.077</v>
      </c>
      <c r="G29" s="80">
        <v>-291.62099999999998</v>
      </c>
      <c r="H29" s="84">
        <v>-51.914000000000001</v>
      </c>
      <c r="I29" s="555">
        <v>-1038.6120000000001</v>
      </c>
      <c r="J29" s="538"/>
    </row>
    <row r="30" spans="2:10" ht="15" customHeight="1">
      <c r="B30" s="457"/>
      <c r="C30" s="317"/>
      <c r="D30" s="971" t="s">
        <v>98</v>
      </c>
      <c r="E30" s="972"/>
      <c r="F30" s="6">
        <v>-68.849000000000004</v>
      </c>
      <c r="G30" s="6">
        <v>-42.674999999999997</v>
      </c>
      <c r="H30" s="559">
        <v>-8.3569999999999993</v>
      </c>
      <c r="I30" s="555">
        <v>-119.881</v>
      </c>
      <c r="J30" s="538"/>
    </row>
    <row r="31" spans="2:10" ht="15" customHeight="1">
      <c r="B31" s="458"/>
      <c r="C31" s="318"/>
      <c r="D31" s="624"/>
      <c r="E31" s="621" t="s">
        <v>99</v>
      </c>
      <c r="F31" s="6">
        <v>-67.483000000000004</v>
      </c>
      <c r="G31" s="6">
        <v>-37.701999999999998</v>
      </c>
      <c r="H31" s="559">
        <v>-8.3569999999999993</v>
      </c>
      <c r="I31" s="555">
        <v>-113.542</v>
      </c>
      <c r="J31" s="538"/>
    </row>
    <row r="32" spans="2:10" ht="15" customHeight="1">
      <c r="B32" s="458"/>
      <c r="C32" s="318"/>
      <c r="D32" s="624"/>
      <c r="E32" s="621" t="s">
        <v>100</v>
      </c>
      <c r="F32" s="6">
        <v>-1.3660000000000001</v>
      </c>
      <c r="G32" s="6">
        <v>-4.9729999999999999</v>
      </c>
      <c r="H32" s="559">
        <v>0</v>
      </c>
      <c r="I32" s="555">
        <v>-6.3390000000000004</v>
      </c>
      <c r="J32" s="538"/>
    </row>
    <row r="33" spans="2:10" ht="15" customHeight="1">
      <c r="B33" s="457"/>
      <c r="C33" s="317"/>
      <c r="D33" s="971" t="s">
        <v>101</v>
      </c>
      <c r="E33" s="972"/>
      <c r="F33" s="6">
        <v>-0.68500000000000005</v>
      </c>
      <c r="G33" s="6">
        <v>-0.628</v>
      </c>
      <c r="H33" s="559">
        <v>-0.11</v>
      </c>
      <c r="I33" s="555">
        <v>-1.423</v>
      </c>
      <c r="J33" s="538"/>
    </row>
    <row r="34" spans="2:10" ht="15" customHeight="1">
      <c r="B34" s="458"/>
      <c r="C34" s="318"/>
      <c r="D34" s="624"/>
      <c r="E34" s="624" t="s">
        <v>102</v>
      </c>
      <c r="F34" s="6">
        <v>-0.68100000000000005</v>
      </c>
      <c r="G34" s="6">
        <v>-0.628</v>
      </c>
      <c r="H34" s="559">
        <v>-0.11</v>
      </c>
      <c r="I34" s="555">
        <v>-1.419</v>
      </c>
      <c r="J34" s="538"/>
    </row>
    <row r="35" spans="2:10" ht="15" customHeight="1">
      <c r="B35" s="551"/>
      <c r="C35" s="552"/>
      <c r="D35" s="629"/>
      <c r="E35" s="629" t="s">
        <v>103</v>
      </c>
      <c r="F35" s="327">
        <v>-4.0000000000000001E-3</v>
      </c>
      <c r="G35" s="327">
        <v>0</v>
      </c>
      <c r="H35" s="560">
        <v>0</v>
      </c>
      <c r="I35" s="555">
        <v>-4.0000000000000001E-3</v>
      </c>
      <c r="J35" s="538"/>
    </row>
    <row r="36" spans="2:10" ht="15" customHeight="1">
      <c r="B36" s="459"/>
      <c r="C36" s="320"/>
      <c r="D36" s="968" t="s">
        <v>214</v>
      </c>
      <c r="E36" s="969"/>
      <c r="F36" s="6">
        <v>-8.5429999999999993</v>
      </c>
      <c r="G36" s="6">
        <v>-1.504</v>
      </c>
      <c r="H36" s="559">
        <v>-0.39</v>
      </c>
      <c r="I36" s="555">
        <v>-10.436999999999999</v>
      </c>
      <c r="J36" s="538"/>
    </row>
    <row r="37" spans="2:10" ht="15" customHeight="1">
      <c r="B37" s="457"/>
      <c r="C37" s="317"/>
      <c r="D37" s="971" t="s">
        <v>105</v>
      </c>
      <c r="E37" s="972"/>
      <c r="F37" s="6">
        <v>-114.71299999999999</v>
      </c>
      <c r="G37" s="6">
        <v>-59.430999999999997</v>
      </c>
      <c r="H37" s="559">
        <v>-17.202000000000002</v>
      </c>
      <c r="I37" s="555">
        <v>-191.346</v>
      </c>
      <c r="J37" s="538"/>
    </row>
    <row r="38" spans="2:10" ht="15" customHeight="1">
      <c r="B38" s="551"/>
      <c r="C38" s="552"/>
      <c r="D38" s="629"/>
      <c r="E38" s="629" t="s">
        <v>106</v>
      </c>
      <c r="F38" s="327">
        <v>0</v>
      </c>
      <c r="G38" s="327">
        <v>-1.9E-2</v>
      </c>
      <c r="H38" s="560">
        <v>-7.0000000000000001E-3</v>
      </c>
      <c r="I38" s="555">
        <v>-2.5999999999999999E-2</v>
      </c>
      <c r="J38" s="538"/>
    </row>
    <row r="39" spans="2:10" ht="15" customHeight="1">
      <c r="B39" s="458"/>
      <c r="C39" s="318"/>
      <c r="D39" s="624"/>
      <c r="E39" s="624" t="s">
        <v>107</v>
      </c>
      <c r="F39" s="462">
        <v>-74.248000000000005</v>
      </c>
      <c r="G39" s="462">
        <v>-15.119</v>
      </c>
      <c r="H39" s="561">
        <v>-1.141</v>
      </c>
      <c r="I39" s="555">
        <v>-90.507999999999996</v>
      </c>
      <c r="J39" s="538"/>
    </row>
    <row r="40" spans="2:10" ht="15" customHeight="1">
      <c r="B40" s="458"/>
      <c r="C40" s="318"/>
      <c r="D40" s="624"/>
      <c r="E40" s="624" t="s">
        <v>108</v>
      </c>
      <c r="F40" s="6">
        <v>0</v>
      </c>
      <c r="G40" s="6">
        <v>-8.1000000000000003E-2</v>
      </c>
      <c r="H40" s="559">
        <v>0</v>
      </c>
      <c r="I40" s="555">
        <v>-8.1000000000000003E-2</v>
      </c>
      <c r="J40" s="538"/>
    </row>
    <row r="41" spans="2:10" ht="15" customHeight="1">
      <c r="B41" s="458"/>
      <c r="C41" s="318"/>
      <c r="D41" s="624"/>
      <c r="E41" s="624" t="s">
        <v>109</v>
      </c>
      <c r="F41" s="6">
        <v>-17.178000000000001</v>
      </c>
      <c r="G41" s="6">
        <v>-10.191000000000001</v>
      </c>
      <c r="H41" s="559">
        <v>-1.881</v>
      </c>
      <c r="I41" s="555">
        <v>-29.25</v>
      </c>
      <c r="J41" s="538"/>
    </row>
    <row r="42" spans="2:10" ht="15" customHeight="1">
      <c r="B42" s="458"/>
      <c r="C42" s="318"/>
      <c r="D42" s="624"/>
      <c r="E42" s="624" t="s">
        <v>46</v>
      </c>
      <c r="F42" s="6">
        <v>-21.86</v>
      </c>
      <c r="G42" s="6">
        <v>-12.173</v>
      </c>
      <c r="H42" s="559">
        <v>-7.0449999999999999</v>
      </c>
      <c r="I42" s="555">
        <v>-41.078000000000003</v>
      </c>
      <c r="J42" s="538"/>
    </row>
    <row r="43" spans="2:10" ht="15" customHeight="1">
      <c r="B43" s="458"/>
      <c r="C43" s="318"/>
      <c r="D43" s="624"/>
      <c r="E43" s="622" t="s">
        <v>110</v>
      </c>
      <c r="F43" s="6">
        <v>-1.427</v>
      </c>
      <c r="G43" s="6">
        <v>-21.847999999999999</v>
      </c>
      <c r="H43" s="559">
        <v>-7.1280000000000001</v>
      </c>
      <c r="I43" s="555">
        <v>-30.402999999999999</v>
      </c>
      <c r="J43" s="538"/>
    </row>
    <row r="44" spans="2:10" ht="15" customHeight="1">
      <c r="B44" s="457"/>
      <c r="C44" s="318"/>
      <c r="D44" s="971" t="s">
        <v>111</v>
      </c>
      <c r="E44" s="972"/>
      <c r="F44" s="6">
        <v>-397.827</v>
      </c>
      <c r="G44" s="6">
        <v>-125.98099999999999</v>
      </c>
      <c r="H44" s="559">
        <v>-20.484000000000002</v>
      </c>
      <c r="I44" s="555">
        <v>-544.29200000000003</v>
      </c>
      <c r="J44" s="538"/>
    </row>
    <row r="45" spans="2:10" ht="15" customHeight="1">
      <c r="B45" s="458"/>
      <c r="C45" s="318"/>
      <c r="D45" s="624"/>
      <c r="E45" s="621" t="s">
        <v>112</v>
      </c>
      <c r="F45" s="6">
        <v>-0.115</v>
      </c>
      <c r="G45" s="6">
        <v>-7.2999999999999995E-2</v>
      </c>
      <c r="H45" s="559">
        <v>-2E-3</v>
      </c>
      <c r="I45" s="555">
        <v>-0.19</v>
      </c>
      <c r="J45" s="538"/>
    </row>
    <row r="46" spans="2:10" ht="15" customHeight="1">
      <c r="B46" s="458"/>
      <c r="C46" s="318"/>
      <c r="D46" s="624"/>
      <c r="E46" s="548" t="s">
        <v>215</v>
      </c>
      <c r="F46" s="6">
        <v>-397.71199999999999</v>
      </c>
      <c r="G46" s="6">
        <v>-125.908</v>
      </c>
      <c r="H46" s="559">
        <v>-20.481999999999999</v>
      </c>
      <c r="I46" s="555">
        <v>-544.10199999999998</v>
      </c>
      <c r="J46" s="538"/>
    </row>
    <row r="47" spans="2:10" ht="15" customHeight="1">
      <c r="B47" s="457"/>
      <c r="C47" s="318"/>
      <c r="D47" s="971" t="s">
        <v>114</v>
      </c>
      <c r="E47" s="972"/>
      <c r="F47" s="6">
        <v>-104.46</v>
      </c>
      <c r="G47" s="6">
        <v>-61.402000000000001</v>
      </c>
      <c r="H47" s="559">
        <v>-5.3710000000000004</v>
      </c>
      <c r="I47" s="555">
        <v>-171.233</v>
      </c>
      <c r="J47" s="538"/>
    </row>
    <row r="48" spans="2:10" ht="15" customHeight="1">
      <c r="B48" s="458"/>
      <c r="C48" s="318"/>
      <c r="D48" s="624"/>
      <c r="E48" s="549" t="s">
        <v>221</v>
      </c>
      <c r="F48" s="6">
        <v>-4.0000000000000001E-3</v>
      </c>
      <c r="G48" s="6">
        <v>-8.2940000000000005</v>
      </c>
      <c r="H48" s="559">
        <v>-4.8819999999999997</v>
      </c>
      <c r="I48" s="555">
        <v>-13.18</v>
      </c>
      <c r="J48" s="538"/>
    </row>
    <row r="49" spans="2:10" ht="15" customHeight="1">
      <c r="B49" s="551"/>
      <c r="C49" s="552"/>
      <c r="D49" s="629"/>
      <c r="E49" s="553" t="s">
        <v>217</v>
      </c>
      <c r="F49" s="327">
        <v>-2.4E-2</v>
      </c>
      <c r="G49" s="327">
        <v>0</v>
      </c>
      <c r="H49" s="560">
        <v>0</v>
      </c>
      <c r="I49" s="555">
        <v>-2.4E-2</v>
      </c>
      <c r="J49" s="538"/>
    </row>
    <row r="50" spans="2:10" ht="15" customHeight="1">
      <c r="B50" s="551"/>
      <c r="C50" s="552"/>
      <c r="D50" s="629"/>
      <c r="E50" s="554" t="s">
        <v>218</v>
      </c>
      <c r="F50" s="327">
        <v>-7.0000000000000007E-2</v>
      </c>
      <c r="G50" s="327">
        <v>0</v>
      </c>
      <c r="H50" s="560">
        <v>0</v>
      </c>
      <c r="I50" s="555">
        <v>-7.0000000000000007E-2</v>
      </c>
      <c r="J50" s="538"/>
    </row>
    <row r="51" spans="2:10" ht="15" customHeight="1">
      <c r="B51" s="458"/>
      <c r="C51" s="318"/>
      <c r="D51" s="624"/>
      <c r="E51" s="549" t="s">
        <v>219</v>
      </c>
      <c r="F51" s="6">
        <v>-97.546999999999997</v>
      </c>
      <c r="G51" s="6">
        <v>-51.279000000000003</v>
      </c>
      <c r="H51" s="559">
        <v>-2.8000000000000001E-2</v>
      </c>
      <c r="I51" s="555">
        <v>-148.85400000000001</v>
      </c>
      <c r="J51" s="538"/>
    </row>
    <row r="52" spans="2:10" ht="15" customHeight="1">
      <c r="B52" s="458"/>
      <c r="C52" s="318"/>
      <c r="D52" s="624"/>
      <c r="E52" s="628" t="s">
        <v>220</v>
      </c>
      <c r="F52" s="6">
        <v>-6.8150000000000004</v>
      </c>
      <c r="G52" s="6">
        <v>-1.829</v>
      </c>
      <c r="H52" s="559">
        <v>-0.46100000000000002</v>
      </c>
      <c r="I52" s="555">
        <v>-9.1050000000000004</v>
      </c>
      <c r="J52" s="538"/>
    </row>
    <row r="53" spans="2:10" ht="15" customHeight="1">
      <c r="B53" s="461">
        <v>3</v>
      </c>
      <c r="C53" s="1345" t="s">
        <v>121</v>
      </c>
      <c r="D53" s="985"/>
      <c r="E53" s="985"/>
      <c r="F53" s="80">
        <v>2982.5990000000002</v>
      </c>
      <c r="G53" s="80">
        <v>720.19200000000001</v>
      </c>
      <c r="H53" s="84">
        <v>138.69900000000001</v>
      </c>
      <c r="I53" s="555">
        <v>3841.49</v>
      </c>
      <c r="J53" s="538"/>
    </row>
    <row r="54" spans="2:10" ht="15" customHeight="1">
      <c r="B54" s="461">
        <v>4</v>
      </c>
      <c r="C54" s="625" t="s">
        <v>222</v>
      </c>
      <c r="D54" s="623"/>
      <c r="E54" s="623"/>
      <c r="F54" s="80">
        <v>846.79100000000005</v>
      </c>
      <c r="G54" s="80">
        <v>231.81200000000001</v>
      </c>
      <c r="H54" s="84">
        <v>40.829000000000001</v>
      </c>
      <c r="I54" s="555">
        <v>1119.432</v>
      </c>
      <c r="J54" s="538"/>
    </row>
    <row r="55" spans="2:10" ht="15" customHeight="1">
      <c r="B55" s="457"/>
      <c r="C55" s="318"/>
      <c r="D55" s="971" t="s">
        <v>161</v>
      </c>
      <c r="E55" s="972"/>
      <c r="F55" s="6">
        <v>1155.7159999999999</v>
      </c>
      <c r="G55" s="6">
        <v>350.32600000000002</v>
      </c>
      <c r="H55" s="559">
        <v>60.127000000000002</v>
      </c>
      <c r="I55" s="555">
        <v>1566.1690000000001</v>
      </c>
      <c r="J55" s="538"/>
    </row>
    <row r="56" spans="2:10" ht="15" customHeight="1">
      <c r="B56" s="457"/>
      <c r="C56" s="318"/>
      <c r="D56" s="971" t="s">
        <v>162</v>
      </c>
      <c r="E56" s="972"/>
      <c r="F56" s="6">
        <v>-308.92500000000001</v>
      </c>
      <c r="G56" s="6">
        <v>-118.514</v>
      </c>
      <c r="H56" s="559">
        <v>-19.297999999999998</v>
      </c>
      <c r="I56" s="555">
        <v>-446.73700000000002</v>
      </c>
      <c r="J56" s="538"/>
    </row>
    <row r="57" spans="2:10" ht="25.5" customHeight="1">
      <c r="B57" s="461">
        <v>5</v>
      </c>
      <c r="C57" s="1348" t="s">
        <v>266</v>
      </c>
      <c r="D57" s="1349"/>
      <c r="E57" s="1349"/>
      <c r="F57" s="80">
        <v>3.823</v>
      </c>
      <c r="G57" s="80">
        <v>4.1760000000000002</v>
      </c>
      <c r="H57" s="84">
        <v>0.752</v>
      </c>
      <c r="I57" s="555">
        <v>8.7509999999999994</v>
      </c>
      <c r="J57" s="538"/>
    </row>
    <row r="58" spans="2:10" ht="26.25" customHeight="1">
      <c r="B58" s="457"/>
      <c r="C58" s="318"/>
      <c r="D58" s="968" t="s">
        <v>267</v>
      </c>
      <c r="E58" s="969"/>
      <c r="F58" s="6">
        <v>2.0369999999999999</v>
      </c>
      <c r="G58" s="6">
        <v>3.282</v>
      </c>
      <c r="H58" s="559">
        <v>0.752</v>
      </c>
      <c r="I58" s="555">
        <v>6.0709999999999997</v>
      </c>
      <c r="J58" s="538"/>
    </row>
    <row r="59" spans="2:10" ht="15" customHeight="1">
      <c r="B59" s="458"/>
      <c r="C59" s="318"/>
      <c r="D59" s="624"/>
      <c r="E59" s="621" t="s">
        <v>30</v>
      </c>
      <c r="F59" s="6">
        <v>-6.2E-2</v>
      </c>
      <c r="G59" s="6">
        <v>0</v>
      </c>
      <c r="H59" s="559">
        <v>0</v>
      </c>
      <c r="I59" s="555">
        <v>-6.2E-2</v>
      </c>
      <c r="J59" s="538"/>
    </row>
    <row r="60" spans="2:10" ht="15" customHeight="1">
      <c r="B60" s="458"/>
      <c r="C60" s="318"/>
      <c r="D60" s="624"/>
      <c r="E60" s="621" t="s">
        <v>31</v>
      </c>
      <c r="F60" s="6">
        <v>2.0990000000000002</v>
      </c>
      <c r="G60" s="6">
        <v>3.282</v>
      </c>
      <c r="H60" s="559">
        <v>0.752</v>
      </c>
      <c r="I60" s="555">
        <v>6.133</v>
      </c>
      <c r="J60" s="538"/>
    </row>
    <row r="61" spans="2:10" ht="26.25" customHeight="1">
      <c r="B61" s="457"/>
      <c r="C61" s="317"/>
      <c r="D61" s="1346" t="s">
        <v>268</v>
      </c>
      <c r="E61" s="1347"/>
      <c r="F61" s="6">
        <v>1.786</v>
      </c>
      <c r="G61" s="6">
        <v>0.89400000000000002</v>
      </c>
      <c r="H61" s="559">
        <v>0</v>
      </c>
      <c r="I61" s="555">
        <v>2.68</v>
      </c>
      <c r="J61" s="538"/>
    </row>
    <row r="62" spans="2:10" ht="15" customHeight="1">
      <c r="B62" s="458"/>
      <c r="C62" s="318"/>
      <c r="D62" s="624"/>
      <c r="E62" s="621" t="s">
        <v>30</v>
      </c>
      <c r="F62" s="6">
        <v>3.2850000000000001</v>
      </c>
      <c r="G62" s="6">
        <v>0</v>
      </c>
      <c r="H62" s="559">
        <v>0</v>
      </c>
      <c r="I62" s="555">
        <v>3.2850000000000001</v>
      </c>
      <c r="J62" s="538"/>
    </row>
    <row r="63" spans="2:10" ht="15" customHeight="1">
      <c r="B63" s="458"/>
      <c r="C63" s="318"/>
      <c r="D63" s="624"/>
      <c r="E63" s="621" t="s">
        <v>31</v>
      </c>
      <c r="F63" s="6">
        <v>-1.4990000000000001</v>
      </c>
      <c r="G63" s="6">
        <v>0.89400000000000002</v>
      </c>
      <c r="H63" s="559">
        <v>0</v>
      </c>
      <c r="I63" s="555">
        <v>-0.60499999999999998</v>
      </c>
      <c r="J63" s="538"/>
    </row>
    <row r="64" spans="2:10" ht="43.5" customHeight="1">
      <c r="B64" s="461">
        <v>6</v>
      </c>
      <c r="C64" s="1348" t="s">
        <v>269</v>
      </c>
      <c r="D64" s="1349"/>
      <c r="E64" s="1349"/>
      <c r="F64" s="80">
        <v>2.8780000000000001</v>
      </c>
      <c r="G64" s="80">
        <v>0</v>
      </c>
      <c r="H64" s="84">
        <v>0</v>
      </c>
      <c r="I64" s="555">
        <v>2.8780000000000001</v>
      </c>
      <c r="J64" s="538"/>
    </row>
    <row r="65" spans="2:10" ht="24" customHeight="1">
      <c r="B65" s="457"/>
      <c r="C65" s="317"/>
      <c r="D65" s="1346" t="s">
        <v>267</v>
      </c>
      <c r="E65" s="1362"/>
      <c r="F65" s="6">
        <v>1.8919999999999999</v>
      </c>
      <c r="G65" s="6">
        <v>0</v>
      </c>
      <c r="H65" s="559">
        <v>0</v>
      </c>
      <c r="I65" s="555">
        <v>1.8919999999999999</v>
      </c>
      <c r="J65" s="538"/>
    </row>
    <row r="66" spans="2:10" ht="15" customHeight="1">
      <c r="B66" s="457"/>
      <c r="C66" s="317"/>
      <c r="D66" s="633"/>
      <c r="E66" s="631" t="s">
        <v>31</v>
      </c>
      <c r="F66" s="6">
        <v>1.8919999999999999</v>
      </c>
      <c r="G66" s="6">
        <v>0</v>
      </c>
      <c r="H66" s="559">
        <v>0</v>
      </c>
      <c r="I66" s="555">
        <v>1.8919999999999999</v>
      </c>
      <c r="J66" s="538"/>
    </row>
    <row r="67" spans="2:10" ht="15" customHeight="1">
      <c r="B67" s="457"/>
      <c r="C67" s="317"/>
      <c r="D67" s="1346" t="s">
        <v>227</v>
      </c>
      <c r="E67" s="1347"/>
      <c r="F67" s="6">
        <v>0.98599999999999999</v>
      </c>
      <c r="G67" s="6">
        <v>0</v>
      </c>
      <c r="H67" s="559">
        <v>0</v>
      </c>
      <c r="I67" s="555">
        <v>0.98599999999999999</v>
      </c>
      <c r="J67" s="538"/>
    </row>
    <row r="68" spans="2:10" ht="15" customHeight="1">
      <c r="B68" s="458"/>
      <c r="C68" s="318"/>
      <c r="D68" s="624"/>
      <c r="E68" s="621" t="s">
        <v>31</v>
      </c>
      <c r="F68" s="6">
        <v>0.98599999999999999</v>
      </c>
      <c r="G68" s="6">
        <v>0</v>
      </c>
      <c r="H68" s="559">
        <v>0</v>
      </c>
      <c r="I68" s="555">
        <v>0.98599999999999999</v>
      </c>
      <c r="J68" s="538"/>
    </row>
    <row r="69" spans="2:10" ht="15" customHeight="1">
      <c r="B69" s="461">
        <v>7</v>
      </c>
      <c r="C69" s="1348" t="s">
        <v>229</v>
      </c>
      <c r="D69" s="1349"/>
      <c r="E69" s="1349"/>
      <c r="F69" s="80">
        <v>173.67099999999999</v>
      </c>
      <c r="G69" s="80">
        <v>39.131</v>
      </c>
      <c r="H69" s="84">
        <v>5.7960000000000003</v>
      </c>
      <c r="I69" s="555">
        <v>218.59800000000001</v>
      </c>
      <c r="J69" s="538"/>
    </row>
    <row r="70" spans="2:10" ht="15" customHeight="1">
      <c r="B70" s="457"/>
      <c r="C70" s="317"/>
      <c r="D70" s="971" t="s">
        <v>129</v>
      </c>
      <c r="E70" s="972"/>
      <c r="F70" s="6">
        <v>113.824</v>
      </c>
      <c r="G70" s="6">
        <v>37.966999999999999</v>
      </c>
      <c r="H70" s="559">
        <v>5.6109999999999998</v>
      </c>
      <c r="I70" s="555">
        <v>157.40199999999999</v>
      </c>
      <c r="J70" s="538"/>
    </row>
    <row r="71" spans="2:10" ht="15" customHeight="1">
      <c r="B71" s="457"/>
      <c r="C71" s="317"/>
      <c r="D71" s="971" t="s">
        <v>130</v>
      </c>
      <c r="E71" s="972"/>
      <c r="F71" s="6">
        <v>44.881</v>
      </c>
      <c r="G71" s="6">
        <v>2.4430000000000001</v>
      </c>
      <c r="H71" s="559">
        <v>0.13900000000000001</v>
      </c>
      <c r="I71" s="555">
        <v>47.463000000000001</v>
      </c>
      <c r="J71" s="538"/>
    </row>
    <row r="72" spans="2:10" ht="15" customHeight="1">
      <c r="B72" s="457"/>
      <c r="C72" s="317"/>
      <c r="D72" s="1352" t="s">
        <v>230</v>
      </c>
      <c r="E72" s="1353"/>
      <c r="F72" s="6">
        <v>14.965999999999999</v>
      </c>
      <c r="G72" s="6">
        <v>-1.2789999999999999</v>
      </c>
      <c r="H72" s="559">
        <v>4.5999999999999999E-2</v>
      </c>
      <c r="I72" s="555">
        <v>13.733000000000001</v>
      </c>
      <c r="J72" s="538"/>
    </row>
    <row r="73" spans="2:10" ht="15" customHeight="1">
      <c r="B73" s="461">
        <v>8</v>
      </c>
      <c r="C73" s="1345" t="s">
        <v>132</v>
      </c>
      <c r="D73" s="985"/>
      <c r="E73" s="985"/>
      <c r="F73" s="80">
        <v>1028.1489999999999</v>
      </c>
      <c r="G73" s="80">
        <v>108.869</v>
      </c>
      <c r="H73" s="84">
        <v>33.732999999999997</v>
      </c>
      <c r="I73" s="555">
        <v>1170.751</v>
      </c>
      <c r="J73" s="538"/>
    </row>
    <row r="74" spans="2:10" ht="15" customHeight="1">
      <c r="B74" s="457"/>
      <c r="C74" s="317"/>
      <c r="D74" s="1346" t="s">
        <v>231</v>
      </c>
      <c r="E74" s="1347"/>
      <c r="F74" s="6">
        <v>6.6000000000000003E-2</v>
      </c>
      <c r="G74" s="6">
        <v>0</v>
      </c>
      <c r="H74" s="559">
        <v>0</v>
      </c>
      <c r="I74" s="555">
        <v>6.6000000000000003E-2</v>
      </c>
      <c r="J74" s="538"/>
    </row>
    <row r="75" spans="2:10" ht="24" customHeight="1">
      <c r="B75" s="457"/>
      <c r="C75" s="317"/>
      <c r="D75" s="1346" t="s">
        <v>270</v>
      </c>
      <c r="E75" s="1347"/>
      <c r="F75" s="6">
        <v>0</v>
      </c>
      <c r="G75" s="6">
        <v>1.5860000000000001</v>
      </c>
      <c r="H75" s="559">
        <v>1.883</v>
      </c>
      <c r="I75" s="555">
        <v>3.4689999999999999</v>
      </c>
      <c r="J75" s="538"/>
    </row>
    <row r="76" spans="2:10" ht="15" customHeight="1">
      <c r="B76" s="457"/>
      <c r="C76" s="317"/>
      <c r="D76" s="1352" t="s">
        <v>233</v>
      </c>
      <c r="E76" s="1353"/>
      <c r="F76" s="6">
        <v>459.505</v>
      </c>
      <c r="G76" s="6">
        <v>5.4980000000000002</v>
      </c>
      <c r="H76" s="559">
        <v>15.722</v>
      </c>
      <c r="I76" s="555">
        <v>480.72500000000002</v>
      </c>
      <c r="J76" s="538"/>
    </row>
    <row r="77" spans="2:10" ht="15" customHeight="1">
      <c r="B77" s="457"/>
      <c r="C77" s="317"/>
      <c r="D77" s="971" t="s">
        <v>188</v>
      </c>
      <c r="E77" s="972"/>
      <c r="F77" s="6">
        <v>0</v>
      </c>
      <c r="G77" s="6">
        <v>66.727999999999994</v>
      </c>
      <c r="H77" s="559">
        <v>0.13800000000000001</v>
      </c>
      <c r="I77" s="555">
        <v>66.866</v>
      </c>
      <c r="J77" s="538"/>
    </row>
    <row r="78" spans="2:10" ht="15" customHeight="1">
      <c r="B78" s="457"/>
      <c r="C78" s="317"/>
      <c r="D78" s="971" t="s">
        <v>74</v>
      </c>
      <c r="E78" s="972"/>
      <c r="F78" s="6">
        <v>426.65899999999999</v>
      </c>
      <c r="G78" s="6">
        <v>22.931000000000001</v>
      </c>
      <c r="H78" s="559">
        <v>9.2590000000000003</v>
      </c>
      <c r="I78" s="555">
        <v>458.84899999999999</v>
      </c>
      <c r="J78" s="538"/>
    </row>
    <row r="79" spans="2:10" ht="15" customHeight="1">
      <c r="B79" s="457"/>
      <c r="C79" s="317"/>
      <c r="D79" s="968" t="s">
        <v>235</v>
      </c>
      <c r="E79" s="969"/>
      <c r="F79" s="6">
        <v>141.91900000000001</v>
      </c>
      <c r="G79" s="6">
        <v>11.036</v>
      </c>
      <c r="H79" s="559">
        <v>6.6840000000000002</v>
      </c>
      <c r="I79" s="555">
        <v>159.63900000000001</v>
      </c>
      <c r="J79" s="538"/>
    </row>
    <row r="80" spans="2:10" ht="15" customHeight="1">
      <c r="B80" s="457"/>
      <c r="C80" s="317"/>
      <c r="D80" s="981" t="s">
        <v>75</v>
      </c>
      <c r="E80" s="982"/>
      <c r="F80" s="6">
        <v>0</v>
      </c>
      <c r="G80" s="6">
        <v>1.0900000000000001</v>
      </c>
      <c r="H80" s="559">
        <v>4.7E-2</v>
      </c>
      <c r="I80" s="555">
        <v>1.137</v>
      </c>
      <c r="J80" s="538"/>
    </row>
    <row r="81" spans="2:10" ht="27" customHeight="1">
      <c r="B81" s="461">
        <v>9</v>
      </c>
      <c r="C81" s="1354" t="s">
        <v>271</v>
      </c>
      <c r="D81" s="975"/>
      <c r="E81" s="975"/>
      <c r="F81" s="80">
        <v>484.43400000000003</v>
      </c>
      <c r="G81" s="80">
        <v>-56.042999999999999</v>
      </c>
      <c r="H81" s="84">
        <v>16.308</v>
      </c>
      <c r="I81" s="555">
        <v>444.69900000000001</v>
      </c>
      <c r="J81" s="538"/>
    </row>
    <row r="82" spans="2:10" ht="28.5" customHeight="1">
      <c r="B82" s="457"/>
      <c r="C82" s="317"/>
      <c r="D82" s="968" t="s">
        <v>272</v>
      </c>
      <c r="E82" s="1361"/>
      <c r="F82" s="6">
        <v>-1212.9780000000001</v>
      </c>
      <c r="G82" s="6">
        <v>-559.12099999999998</v>
      </c>
      <c r="H82" s="559">
        <v>-82.813999999999993</v>
      </c>
      <c r="I82" s="555">
        <v>-1854.913</v>
      </c>
      <c r="J82" s="538"/>
    </row>
    <row r="83" spans="2:10" ht="15" customHeight="1">
      <c r="B83" s="458"/>
      <c r="C83" s="318"/>
      <c r="D83" s="624"/>
      <c r="E83" s="549" t="s">
        <v>237</v>
      </c>
      <c r="F83" s="6">
        <v>-1075.5640000000001</v>
      </c>
      <c r="G83" s="6">
        <v>-464.49400000000003</v>
      </c>
      <c r="H83" s="559">
        <v>-80.513000000000005</v>
      </c>
      <c r="I83" s="555">
        <v>-1620.5709999999999</v>
      </c>
      <c r="J83" s="538"/>
    </row>
    <row r="84" spans="2:10" ht="15" customHeight="1">
      <c r="B84" s="458"/>
      <c r="C84" s="318"/>
      <c r="D84" s="624"/>
      <c r="E84" s="549" t="s">
        <v>238</v>
      </c>
      <c r="F84" s="6">
        <v>-1.081</v>
      </c>
      <c r="G84" s="6">
        <v>-2.6269999999999998</v>
      </c>
      <c r="H84" s="559">
        <v>-0.252</v>
      </c>
      <c r="I84" s="555">
        <v>-3.96</v>
      </c>
    </row>
    <row r="85" spans="2:10" ht="15" customHeight="1">
      <c r="B85" s="458"/>
      <c r="C85" s="318"/>
      <c r="D85" s="631"/>
      <c r="E85" s="549" t="s">
        <v>244</v>
      </c>
      <c r="F85" s="6">
        <v>-136.333</v>
      </c>
      <c r="G85" s="6">
        <v>-92</v>
      </c>
      <c r="H85" s="559">
        <v>-2.0489999999999999</v>
      </c>
      <c r="I85" s="555">
        <v>-230.38200000000001</v>
      </c>
    </row>
    <row r="86" spans="2:10" ht="27.75" customHeight="1">
      <c r="B86" s="465"/>
      <c r="C86" s="317"/>
      <c r="D86" s="968" t="s">
        <v>273</v>
      </c>
      <c r="E86" s="969"/>
      <c r="F86" s="6">
        <v>1697.412</v>
      </c>
      <c r="G86" s="6">
        <v>503.07799999999997</v>
      </c>
      <c r="H86" s="559">
        <v>99.122</v>
      </c>
      <c r="I86" s="555">
        <v>2299.6120000000001</v>
      </c>
    </row>
    <row r="87" spans="2:10" ht="15" customHeight="1">
      <c r="B87" s="458"/>
      <c r="C87" s="318"/>
      <c r="D87" s="624"/>
      <c r="E87" s="622" t="s">
        <v>239</v>
      </c>
      <c r="F87" s="6">
        <v>1567.8420000000001</v>
      </c>
      <c r="G87" s="6">
        <v>455.53800000000001</v>
      </c>
      <c r="H87" s="559">
        <v>95.495000000000005</v>
      </c>
      <c r="I87" s="555">
        <v>2118.875</v>
      </c>
    </row>
    <row r="88" spans="2:10" ht="15.75" customHeight="1">
      <c r="B88" s="619"/>
      <c r="C88" s="318"/>
      <c r="D88" s="624"/>
      <c r="E88" s="622" t="s">
        <v>240</v>
      </c>
      <c r="F88" s="6">
        <v>5.9189999999999996</v>
      </c>
      <c r="G88" s="6">
        <v>1.484</v>
      </c>
      <c r="H88" s="559">
        <v>0.97899999999999998</v>
      </c>
      <c r="I88" s="555">
        <v>8.3819999999999997</v>
      </c>
    </row>
    <row r="89" spans="2:10" ht="15.75" customHeight="1">
      <c r="B89" s="619"/>
      <c r="C89" s="318"/>
      <c r="D89" s="632"/>
      <c r="E89" s="630" t="s">
        <v>274</v>
      </c>
      <c r="F89" s="6">
        <v>123.651</v>
      </c>
      <c r="G89" s="6">
        <v>46.055999999999997</v>
      </c>
      <c r="H89" s="559">
        <v>2.6480000000000001</v>
      </c>
      <c r="I89" s="555">
        <v>172.35499999999999</v>
      </c>
    </row>
    <row r="90" spans="2:10" ht="15.75" customHeight="1">
      <c r="B90" s="455">
        <v>10</v>
      </c>
      <c r="C90" s="1354" t="s">
        <v>146</v>
      </c>
      <c r="D90" s="975"/>
      <c r="E90" s="975"/>
      <c r="F90" s="80">
        <v>-374.61200000000002</v>
      </c>
      <c r="G90" s="80">
        <v>-86.81</v>
      </c>
      <c r="H90" s="84">
        <v>-58.423999999999999</v>
      </c>
      <c r="I90" s="555">
        <v>-519.846</v>
      </c>
    </row>
    <row r="91" spans="2:10" ht="15" customHeight="1">
      <c r="B91" s="457"/>
      <c r="C91" s="317"/>
      <c r="D91" s="1346" t="s">
        <v>242</v>
      </c>
      <c r="E91" s="1347"/>
      <c r="F91" s="6">
        <v>-382.98099999999999</v>
      </c>
      <c r="G91" s="6">
        <v>-93.567999999999998</v>
      </c>
      <c r="H91" s="559">
        <v>-59.378</v>
      </c>
      <c r="I91" s="555">
        <v>-535.92700000000002</v>
      </c>
    </row>
    <row r="92" spans="2:10" ht="15.75" customHeight="1">
      <c r="B92" s="457"/>
      <c r="C92" s="317"/>
      <c r="D92" s="968" t="s">
        <v>27</v>
      </c>
      <c r="E92" s="969"/>
      <c r="F92" s="6">
        <v>8.3689999999999998</v>
      </c>
      <c r="G92" s="6">
        <v>6.758</v>
      </c>
      <c r="H92" s="559">
        <v>0.95399999999999996</v>
      </c>
      <c r="I92" s="555">
        <v>16.081</v>
      </c>
    </row>
    <row r="93" spans="2:10">
      <c r="B93" s="461">
        <v>11</v>
      </c>
      <c r="C93" s="1345" t="s">
        <v>148</v>
      </c>
      <c r="D93" s="985"/>
      <c r="E93" s="985"/>
      <c r="F93" s="80">
        <v>-783.928</v>
      </c>
      <c r="G93" s="80">
        <v>-289.90800000000002</v>
      </c>
      <c r="H93" s="84">
        <v>-83.013000000000005</v>
      </c>
      <c r="I93" s="555">
        <v>-1156.8489999999999</v>
      </c>
    </row>
    <row r="94" spans="2:10">
      <c r="B94" s="461">
        <v>12</v>
      </c>
      <c r="C94" s="625" t="s">
        <v>149</v>
      </c>
      <c r="D94" s="623"/>
      <c r="E94" s="623"/>
      <c r="F94" s="80">
        <v>-187.84200000000001</v>
      </c>
      <c r="G94" s="80">
        <v>-69.572999999999993</v>
      </c>
      <c r="H94" s="84">
        <v>-12.993</v>
      </c>
      <c r="I94" s="555">
        <v>-270.40800000000002</v>
      </c>
    </row>
    <row r="95" spans="2:10">
      <c r="B95" s="461">
        <v>13</v>
      </c>
      <c r="C95" s="1345" t="s">
        <v>150</v>
      </c>
      <c r="D95" s="985"/>
      <c r="E95" s="985"/>
      <c r="F95" s="80">
        <v>-766.17899999999997</v>
      </c>
      <c r="G95" s="80">
        <v>-413.43200000000002</v>
      </c>
      <c r="H95" s="84">
        <v>-79.989999999999995</v>
      </c>
      <c r="I95" s="555">
        <v>-1259.6010000000001</v>
      </c>
    </row>
    <row r="96" spans="2:10">
      <c r="B96" s="457"/>
      <c r="C96" s="317"/>
      <c r="D96" s="971" t="s">
        <v>151</v>
      </c>
      <c r="E96" s="972"/>
      <c r="F96" s="6">
        <v>-569.35599999999999</v>
      </c>
      <c r="G96" s="6">
        <v>-277.02100000000002</v>
      </c>
      <c r="H96" s="559">
        <v>-60.753</v>
      </c>
      <c r="I96" s="555">
        <v>-907.13</v>
      </c>
    </row>
    <row r="97" spans="2:9">
      <c r="B97" s="457"/>
      <c r="C97" s="317"/>
      <c r="D97" s="971" t="s">
        <v>152</v>
      </c>
      <c r="E97" s="972"/>
      <c r="F97" s="6">
        <v>-119.828</v>
      </c>
      <c r="G97" s="6">
        <v>-25.509</v>
      </c>
      <c r="H97" s="559">
        <v>-4.9669999999999996</v>
      </c>
      <c r="I97" s="555">
        <v>-150.304</v>
      </c>
    </row>
    <row r="98" spans="2:9" ht="25.5" customHeight="1">
      <c r="B98" s="457"/>
      <c r="C98" s="317"/>
      <c r="D98" s="968" t="s">
        <v>275</v>
      </c>
      <c r="E98" s="969"/>
      <c r="F98" s="6">
        <v>0</v>
      </c>
      <c r="G98" s="6">
        <v>-0.14799999999999999</v>
      </c>
      <c r="H98" s="559">
        <v>0</v>
      </c>
      <c r="I98" s="555">
        <v>-0.14799999999999999</v>
      </c>
    </row>
    <row r="99" spans="2:9">
      <c r="B99" s="457"/>
      <c r="C99" s="317"/>
      <c r="D99" s="971" t="s">
        <v>154</v>
      </c>
      <c r="E99" s="972"/>
      <c r="F99" s="6">
        <v>-17.956</v>
      </c>
      <c r="G99" s="6">
        <v>-18.855</v>
      </c>
      <c r="H99" s="559">
        <v>0</v>
      </c>
      <c r="I99" s="555">
        <v>-36.811</v>
      </c>
    </row>
    <row r="100" spans="2:9">
      <c r="B100" s="457"/>
      <c r="C100" s="317"/>
      <c r="D100" s="971" t="s">
        <v>84</v>
      </c>
      <c r="E100" s="972"/>
      <c r="F100" s="6">
        <v>-57.014000000000003</v>
      </c>
      <c r="G100" s="6">
        <v>-91.555999999999997</v>
      </c>
      <c r="H100" s="559">
        <v>-14.27</v>
      </c>
      <c r="I100" s="555">
        <v>-162.84</v>
      </c>
    </row>
    <row r="101" spans="2:9">
      <c r="B101" s="457"/>
      <c r="C101" s="317"/>
      <c r="D101" s="981" t="s">
        <v>85</v>
      </c>
      <c r="E101" s="982"/>
      <c r="F101" s="6">
        <v>-2.0249999999999999</v>
      </c>
      <c r="G101" s="6">
        <v>-0.34300000000000003</v>
      </c>
      <c r="H101" s="559">
        <v>0</v>
      </c>
      <c r="I101" s="555">
        <v>-2.3679999999999999</v>
      </c>
    </row>
    <row r="102" spans="2:9" ht="15.75" thickBot="1">
      <c r="B102" s="546">
        <v>14</v>
      </c>
      <c r="C102" s="1359" t="s">
        <v>245</v>
      </c>
      <c r="D102" s="1002"/>
      <c r="E102" s="1002"/>
      <c r="F102" s="334">
        <v>3409.7840000000001</v>
      </c>
      <c r="G102" s="334">
        <v>188.41399999999999</v>
      </c>
      <c r="H102" s="562">
        <v>1.6970000000000001</v>
      </c>
      <c r="I102" s="556">
        <v>3599.895</v>
      </c>
    </row>
    <row r="103" spans="2:9" ht="15.75" thickBot="1">
      <c r="B103" s="470">
        <v>15</v>
      </c>
      <c r="C103" s="1355" t="s">
        <v>28</v>
      </c>
      <c r="D103" s="1356"/>
      <c r="E103" s="1356"/>
      <c r="F103" s="431">
        <v>0</v>
      </c>
      <c r="G103" s="431">
        <v>-7.9950000000000001</v>
      </c>
      <c r="H103" s="448">
        <v>0</v>
      </c>
      <c r="I103" s="557">
        <v>-7.9950000000000001</v>
      </c>
    </row>
    <row r="104" spans="2:9" ht="15.75" thickBot="1">
      <c r="B104" s="547">
        <v>16</v>
      </c>
      <c r="C104" s="1357" t="s">
        <v>246</v>
      </c>
      <c r="D104" s="1358"/>
      <c r="E104" s="1358"/>
      <c r="F104" s="12">
        <v>3409.7840000000001</v>
      </c>
      <c r="G104" s="12">
        <v>180.41900000000001</v>
      </c>
      <c r="H104" s="563">
        <v>1.6970000000000001</v>
      </c>
      <c r="I104" s="564">
        <v>3591.9</v>
      </c>
    </row>
    <row r="107" spans="2:9">
      <c r="F107" s="646"/>
      <c r="G107" s="646"/>
      <c r="H107" s="646"/>
      <c r="I107" s="646"/>
    </row>
    <row r="108" spans="2:9">
      <c r="F108" s="91"/>
      <c r="G108" s="91"/>
      <c r="H108" s="91"/>
      <c r="I108" s="91"/>
    </row>
  </sheetData>
  <mergeCells count="56">
    <mergeCell ref="D9:E9"/>
    <mergeCell ref="D67:E67"/>
    <mergeCell ref="B2:I2"/>
    <mergeCell ref="H3:I3"/>
    <mergeCell ref="C4:E4"/>
    <mergeCell ref="C5:E5"/>
    <mergeCell ref="D6:E6"/>
    <mergeCell ref="D47:E47"/>
    <mergeCell ref="D13:E13"/>
    <mergeCell ref="D14:E14"/>
    <mergeCell ref="D20:E20"/>
    <mergeCell ref="D23:E23"/>
    <mergeCell ref="D28:E28"/>
    <mergeCell ref="C29:E29"/>
    <mergeCell ref="D30:E30"/>
    <mergeCell ref="D33:E33"/>
    <mergeCell ref="D36:E36"/>
    <mergeCell ref="D37:E37"/>
    <mergeCell ref="D44:E44"/>
    <mergeCell ref="D70:E70"/>
    <mergeCell ref="C53:E53"/>
    <mergeCell ref="D55:E55"/>
    <mergeCell ref="D56:E56"/>
    <mergeCell ref="C57:E57"/>
    <mergeCell ref="D58:E58"/>
    <mergeCell ref="D61:E61"/>
    <mergeCell ref="D65:E65"/>
    <mergeCell ref="C64:E64"/>
    <mergeCell ref="C69:E69"/>
    <mergeCell ref="C81:E81"/>
    <mergeCell ref="D71:E71"/>
    <mergeCell ref="D72:E72"/>
    <mergeCell ref="C73:E73"/>
    <mergeCell ref="D74:E74"/>
    <mergeCell ref="D75:E75"/>
    <mergeCell ref="D76:E76"/>
    <mergeCell ref="D77:E77"/>
    <mergeCell ref="D78:E78"/>
    <mergeCell ref="D79:E79"/>
    <mergeCell ref="D80:E80"/>
    <mergeCell ref="D99:E99"/>
    <mergeCell ref="D82:E82"/>
    <mergeCell ref="D86:E86"/>
    <mergeCell ref="C90:E90"/>
    <mergeCell ref="D91:E91"/>
    <mergeCell ref="D92:E92"/>
    <mergeCell ref="C93:E93"/>
    <mergeCell ref="C95:E95"/>
    <mergeCell ref="D96:E96"/>
    <mergeCell ref="D97:E97"/>
    <mergeCell ref="D98:E98"/>
    <mergeCell ref="D100:E100"/>
    <mergeCell ref="D101:E101"/>
    <mergeCell ref="C102:E102"/>
    <mergeCell ref="C103:E103"/>
    <mergeCell ref="C104:E104"/>
  </mergeCells>
  <pageMargins left="0.7" right="0.7" top="0.75" bottom="0.75" header="0.3" footer="0.3"/>
  <pageSetup paperSize="9" scale="65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106" zoomScaleNormal="100" workbookViewId="0">
      <selection activeCell="J9" sqref="J9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644"/>
      <c r="B1" s="476"/>
      <c r="C1" s="476"/>
      <c r="D1" s="476"/>
      <c r="E1" s="476"/>
      <c r="F1" s="477"/>
      <c r="G1" s="477"/>
    </row>
    <row r="2" spans="1:10" s="478" customFormat="1">
      <c r="A2" s="644"/>
      <c r="B2" s="1273" t="s">
        <v>277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40" t="s">
        <v>91</v>
      </c>
      <c r="G4" s="640" t="s">
        <v>92</v>
      </c>
      <c r="H4" s="639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7306.3620000000001</v>
      </c>
      <c r="G5" s="142">
        <v>2035.0360000000001</v>
      </c>
      <c r="H5" s="558">
        <v>376.68099999999998</v>
      </c>
      <c r="I5" s="555">
        <v>9718.0789999999997</v>
      </c>
      <c r="J5" s="539"/>
    </row>
    <row r="6" spans="1:10" ht="15" customHeight="1">
      <c r="B6" s="457"/>
      <c r="C6" s="317"/>
      <c r="D6" s="971" t="s">
        <v>98</v>
      </c>
      <c r="E6" s="972"/>
      <c r="F6" s="6">
        <v>2455.8870000000002</v>
      </c>
      <c r="G6" s="6">
        <v>949.20399999999995</v>
      </c>
      <c r="H6" s="559">
        <v>134.42599999999999</v>
      </c>
      <c r="I6" s="555">
        <v>3539.5169999999998</v>
      </c>
      <c r="J6" s="538"/>
    </row>
    <row r="7" spans="1:10" ht="15" customHeight="1">
      <c r="B7" s="458"/>
      <c r="C7" s="318"/>
      <c r="D7" s="637"/>
      <c r="E7" s="634" t="s">
        <v>99</v>
      </c>
      <c r="F7" s="6">
        <v>2422.4789999999998</v>
      </c>
      <c r="G7" s="6">
        <v>941.32</v>
      </c>
      <c r="H7" s="559">
        <v>134.40299999999999</v>
      </c>
      <c r="I7" s="555">
        <v>3498.2020000000002</v>
      </c>
      <c r="J7" s="538"/>
    </row>
    <row r="8" spans="1:10" ht="15" customHeight="1">
      <c r="B8" s="458"/>
      <c r="C8" s="318"/>
      <c r="D8" s="637"/>
      <c r="E8" s="634" t="s">
        <v>100</v>
      </c>
      <c r="F8" s="6">
        <v>33.408000000000001</v>
      </c>
      <c r="G8" s="6">
        <v>7.8840000000000003</v>
      </c>
      <c r="H8" s="559">
        <v>2.3E-2</v>
      </c>
      <c r="I8" s="555">
        <v>41.314999999999998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342.11700000000002</v>
      </c>
      <c r="G9" s="6">
        <v>77.766000000000005</v>
      </c>
      <c r="H9" s="559">
        <v>20.672000000000001</v>
      </c>
      <c r="I9" s="555">
        <v>440.55500000000001</v>
      </c>
      <c r="J9" s="538"/>
    </row>
    <row r="10" spans="1:10" ht="15" customHeight="1">
      <c r="B10" s="458"/>
      <c r="C10" s="318"/>
      <c r="D10" s="637"/>
      <c r="E10" s="637" t="s">
        <v>102</v>
      </c>
      <c r="F10" s="6">
        <v>325.06900000000002</v>
      </c>
      <c r="G10" s="6">
        <v>74.581000000000003</v>
      </c>
      <c r="H10" s="559">
        <v>20.672000000000001</v>
      </c>
      <c r="I10" s="555">
        <v>420.322</v>
      </c>
      <c r="J10" s="538"/>
    </row>
    <row r="11" spans="1:10" ht="15" customHeight="1">
      <c r="B11" s="458"/>
      <c r="C11" s="318"/>
      <c r="D11" s="637"/>
      <c r="E11" s="637" t="s">
        <v>103</v>
      </c>
      <c r="F11" s="6">
        <v>15.492000000000001</v>
      </c>
      <c r="G11" s="6">
        <v>3.1850000000000001</v>
      </c>
      <c r="H11" s="559">
        <v>0</v>
      </c>
      <c r="I11" s="555">
        <v>18.677</v>
      </c>
      <c r="J11" s="538"/>
    </row>
    <row r="12" spans="1:10" ht="15" customHeight="1">
      <c r="B12" s="458"/>
      <c r="C12" s="318"/>
      <c r="D12" s="634"/>
      <c r="E12" s="637" t="s">
        <v>45</v>
      </c>
      <c r="F12" s="6">
        <v>1.556</v>
      </c>
      <c r="G12" s="6">
        <v>0</v>
      </c>
      <c r="H12" s="559">
        <v>0</v>
      </c>
      <c r="I12" s="555">
        <v>1.556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6.907</v>
      </c>
      <c r="G13" s="6">
        <v>0.49</v>
      </c>
      <c r="H13" s="559">
        <v>0.57399999999999995</v>
      </c>
      <c r="I13" s="555">
        <v>7.9710000000000001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436.69</v>
      </c>
      <c r="G14" s="6">
        <v>149.51900000000001</v>
      </c>
      <c r="H14" s="559">
        <v>19.353000000000002</v>
      </c>
      <c r="I14" s="555">
        <v>605.56200000000001</v>
      </c>
      <c r="J14" s="538"/>
    </row>
    <row r="15" spans="1:10" ht="15" customHeight="1">
      <c r="B15" s="458"/>
      <c r="C15" s="318"/>
      <c r="D15" s="637"/>
      <c r="E15" s="637" t="s">
        <v>106</v>
      </c>
      <c r="F15" s="6">
        <v>307.90499999999997</v>
      </c>
      <c r="G15" s="6">
        <v>79.16</v>
      </c>
      <c r="H15" s="559">
        <v>18.081</v>
      </c>
      <c r="I15" s="555">
        <v>405.14600000000002</v>
      </c>
      <c r="J15" s="538"/>
    </row>
    <row r="16" spans="1:10" ht="15" customHeight="1">
      <c r="B16" s="458"/>
      <c r="C16" s="318"/>
      <c r="D16" s="637"/>
      <c r="E16" s="637" t="s">
        <v>107</v>
      </c>
      <c r="F16" s="6">
        <v>123.774</v>
      </c>
      <c r="G16" s="6">
        <v>63.933</v>
      </c>
      <c r="H16" s="559">
        <v>1.224</v>
      </c>
      <c r="I16" s="555">
        <v>188.93100000000001</v>
      </c>
      <c r="J16" s="538"/>
    </row>
    <row r="17" spans="2:10" ht="15" customHeight="1">
      <c r="B17" s="458"/>
      <c r="C17" s="318"/>
      <c r="D17" s="637"/>
      <c r="E17" s="637" t="s">
        <v>108</v>
      </c>
      <c r="F17" s="6">
        <v>1.698</v>
      </c>
      <c r="G17" s="6">
        <v>0</v>
      </c>
      <c r="H17" s="559">
        <v>0</v>
      </c>
      <c r="I17" s="555">
        <v>1.698</v>
      </c>
      <c r="J17" s="538"/>
    </row>
    <row r="18" spans="2:10" ht="15" customHeight="1">
      <c r="B18" s="458"/>
      <c r="C18" s="318"/>
      <c r="D18" s="637"/>
      <c r="E18" s="637" t="s">
        <v>109</v>
      </c>
      <c r="F18" s="6">
        <v>2.7450000000000001</v>
      </c>
      <c r="G18" s="6">
        <v>0.495</v>
      </c>
      <c r="H18" s="559">
        <v>0</v>
      </c>
      <c r="I18" s="555">
        <v>3.24</v>
      </c>
      <c r="J18" s="538"/>
    </row>
    <row r="19" spans="2:10" ht="15" customHeight="1">
      <c r="B19" s="458"/>
      <c r="C19" s="318"/>
      <c r="D19" s="637"/>
      <c r="E19" s="635" t="s">
        <v>110</v>
      </c>
      <c r="F19" s="6">
        <v>0.56799999999999995</v>
      </c>
      <c r="G19" s="6">
        <v>5.931</v>
      </c>
      <c r="H19" s="559">
        <v>4.8000000000000001E-2</v>
      </c>
      <c r="I19" s="555">
        <v>6.5469999999999997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3758.6550000000002</v>
      </c>
      <c r="G20" s="6">
        <v>838.08500000000004</v>
      </c>
      <c r="H20" s="559">
        <v>171.566</v>
      </c>
      <c r="I20" s="555">
        <v>4768.3059999999996</v>
      </c>
      <c r="J20" s="538"/>
    </row>
    <row r="21" spans="2:10" ht="15" customHeight="1">
      <c r="B21" s="458"/>
      <c r="C21" s="318"/>
      <c r="D21" s="637"/>
      <c r="E21" s="634" t="s">
        <v>112</v>
      </c>
      <c r="F21" s="6">
        <v>8.6359999999999992</v>
      </c>
      <c r="G21" s="6">
        <v>51.831000000000003</v>
      </c>
      <c r="H21" s="559">
        <v>1.4750000000000001</v>
      </c>
      <c r="I21" s="555">
        <v>61.942</v>
      </c>
      <c r="J21" s="538"/>
    </row>
    <row r="22" spans="2:10" ht="15" customHeight="1">
      <c r="B22" s="458"/>
      <c r="C22" s="318"/>
      <c r="D22" s="637"/>
      <c r="E22" s="548" t="s">
        <v>215</v>
      </c>
      <c r="F22" s="6">
        <v>3750.0189999999998</v>
      </c>
      <c r="G22" s="6">
        <v>786.25400000000002</v>
      </c>
      <c r="H22" s="559">
        <v>170.09100000000001</v>
      </c>
      <c r="I22" s="555">
        <v>4706.3639999999996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99.302000000000007</v>
      </c>
      <c r="G23" s="6">
        <v>5.8090000000000002</v>
      </c>
      <c r="H23" s="559">
        <v>1.6619999999999999</v>
      </c>
      <c r="I23" s="555">
        <v>106.773</v>
      </c>
      <c r="J23" s="538"/>
    </row>
    <row r="24" spans="2:10" ht="15" customHeight="1">
      <c r="B24" s="458"/>
      <c r="C24" s="318"/>
      <c r="D24" s="637"/>
      <c r="E24" s="549" t="s">
        <v>216</v>
      </c>
      <c r="F24" s="6">
        <v>5.1589999999999998</v>
      </c>
      <c r="G24" s="6">
        <v>3.2509999999999999</v>
      </c>
      <c r="H24" s="559">
        <v>0.51400000000000001</v>
      </c>
      <c r="I24" s="555">
        <v>8.9239999999999995</v>
      </c>
      <c r="J24" s="538"/>
    </row>
    <row r="25" spans="2:10" ht="15" customHeight="1">
      <c r="B25" s="458"/>
      <c r="C25" s="318"/>
      <c r="D25" s="637"/>
      <c r="E25" s="549" t="s">
        <v>217</v>
      </c>
      <c r="F25" s="6">
        <v>0</v>
      </c>
      <c r="G25" s="6">
        <v>0.90900000000000003</v>
      </c>
      <c r="H25" s="559">
        <v>0</v>
      </c>
      <c r="I25" s="555">
        <v>0.90900000000000003</v>
      </c>
      <c r="J25" s="538"/>
    </row>
    <row r="26" spans="2:10" ht="15" customHeight="1">
      <c r="B26" s="458"/>
      <c r="C26" s="318"/>
      <c r="D26" s="637"/>
      <c r="E26" s="549" t="s">
        <v>219</v>
      </c>
      <c r="F26" s="6">
        <v>93.694000000000003</v>
      </c>
      <c r="G26" s="6">
        <v>1.51</v>
      </c>
      <c r="H26" s="559">
        <v>1.1479999999999999</v>
      </c>
      <c r="I26" s="555">
        <v>96.352000000000004</v>
      </c>
      <c r="J26" s="538"/>
    </row>
    <row r="27" spans="2:10" ht="15" customHeight="1">
      <c r="B27" s="458"/>
      <c r="C27" s="318"/>
      <c r="D27" s="637"/>
      <c r="E27" s="641" t="s">
        <v>220</v>
      </c>
      <c r="F27" s="6">
        <v>0.44900000000000001</v>
      </c>
      <c r="G27" s="6">
        <v>0.13900000000000001</v>
      </c>
      <c r="H27" s="559">
        <v>0</v>
      </c>
      <c r="I27" s="555">
        <v>0.58799999999999997</v>
      </c>
      <c r="J27" s="538"/>
    </row>
    <row r="28" spans="2:10" ht="15" customHeight="1">
      <c r="B28" s="458"/>
      <c r="C28" s="318"/>
      <c r="D28" s="1343" t="s">
        <v>119</v>
      </c>
      <c r="E28" s="1344"/>
      <c r="F28" s="6">
        <v>206.804</v>
      </c>
      <c r="G28" s="6">
        <v>14.163</v>
      </c>
      <c r="H28" s="559">
        <v>28.428000000000001</v>
      </c>
      <c r="I28" s="555">
        <v>249.39500000000001</v>
      </c>
      <c r="J28" s="538"/>
    </row>
    <row r="29" spans="2:10" ht="15" customHeight="1">
      <c r="B29" s="461">
        <v>2</v>
      </c>
      <c r="C29" s="1345" t="s">
        <v>120</v>
      </c>
      <c r="D29" s="985"/>
      <c r="E29" s="985"/>
      <c r="F29" s="80">
        <v>-1395.96</v>
      </c>
      <c r="G29" s="80">
        <v>-597.84699999999998</v>
      </c>
      <c r="H29" s="84">
        <v>-100.925</v>
      </c>
      <c r="I29" s="555">
        <v>-2094.732</v>
      </c>
      <c r="J29" s="538"/>
    </row>
    <row r="30" spans="2:10" ht="15" customHeight="1">
      <c r="B30" s="457"/>
      <c r="C30" s="317"/>
      <c r="D30" s="971" t="s">
        <v>98</v>
      </c>
      <c r="E30" s="972"/>
      <c r="F30" s="6">
        <v>-139.196</v>
      </c>
      <c r="G30" s="6">
        <v>-86.956999999999994</v>
      </c>
      <c r="H30" s="559">
        <v>-15.595000000000001</v>
      </c>
      <c r="I30" s="555">
        <v>-241.74799999999999</v>
      </c>
      <c r="J30" s="538"/>
    </row>
    <row r="31" spans="2:10" ht="15" customHeight="1">
      <c r="B31" s="458"/>
      <c r="C31" s="318"/>
      <c r="D31" s="637"/>
      <c r="E31" s="634" t="s">
        <v>99</v>
      </c>
      <c r="F31" s="6">
        <v>-135.90799999999999</v>
      </c>
      <c r="G31" s="6">
        <v>-75.950999999999993</v>
      </c>
      <c r="H31" s="559">
        <v>-15.558</v>
      </c>
      <c r="I31" s="555">
        <v>-227.417</v>
      </c>
      <c r="J31" s="538"/>
    </row>
    <row r="32" spans="2:10" ht="15" customHeight="1">
      <c r="B32" s="458"/>
      <c r="C32" s="318"/>
      <c r="D32" s="637"/>
      <c r="E32" s="634" t="s">
        <v>100</v>
      </c>
      <c r="F32" s="6">
        <v>-3.2879999999999998</v>
      </c>
      <c r="G32" s="6">
        <v>-11.006</v>
      </c>
      <c r="H32" s="559">
        <v>-3.6999999999999998E-2</v>
      </c>
      <c r="I32" s="555">
        <v>-14.331</v>
      </c>
      <c r="J32" s="538"/>
    </row>
    <row r="33" spans="2:10" ht="15" customHeight="1">
      <c r="B33" s="457"/>
      <c r="C33" s="317"/>
      <c r="D33" s="971" t="s">
        <v>101</v>
      </c>
      <c r="E33" s="972"/>
      <c r="F33" s="6">
        <v>-1.7569999999999999</v>
      </c>
      <c r="G33" s="6">
        <v>-1.194</v>
      </c>
      <c r="H33" s="559">
        <v>-0.221</v>
      </c>
      <c r="I33" s="555">
        <v>-3.1720000000000002</v>
      </c>
      <c r="J33" s="538"/>
    </row>
    <row r="34" spans="2:10" ht="15" customHeight="1">
      <c r="B34" s="458"/>
      <c r="C34" s="318"/>
      <c r="D34" s="637"/>
      <c r="E34" s="637" t="s">
        <v>102</v>
      </c>
      <c r="F34" s="6">
        <v>-1.7490000000000001</v>
      </c>
      <c r="G34" s="6">
        <v>-1.194</v>
      </c>
      <c r="H34" s="559">
        <v>-0.221</v>
      </c>
      <c r="I34" s="555">
        <v>-3.1640000000000001</v>
      </c>
      <c r="J34" s="538"/>
    </row>
    <row r="35" spans="2:10" ht="15" customHeight="1">
      <c r="B35" s="551"/>
      <c r="C35" s="552"/>
      <c r="D35" s="642"/>
      <c r="E35" s="642" t="s">
        <v>103</v>
      </c>
      <c r="F35" s="327">
        <v>-8.0000000000000002E-3</v>
      </c>
      <c r="G35" s="327">
        <v>0</v>
      </c>
      <c r="H35" s="560">
        <v>0</v>
      </c>
      <c r="I35" s="555">
        <v>-8.0000000000000002E-3</v>
      </c>
      <c r="J35" s="538"/>
    </row>
    <row r="36" spans="2:10" ht="15" customHeight="1">
      <c r="B36" s="459"/>
      <c r="C36" s="320"/>
      <c r="D36" s="968" t="s">
        <v>214</v>
      </c>
      <c r="E36" s="969"/>
      <c r="F36" s="6">
        <v>-16.983000000000001</v>
      </c>
      <c r="G36" s="6">
        <v>-3.9039999999999999</v>
      </c>
      <c r="H36" s="559">
        <v>-0.79</v>
      </c>
      <c r="I36" s="555">
        <v>-21.677</v>
      </c>
      <c r="J36" s="538"/>
    </row>
    <row r="37" spans="2:10" ht="15" customHeight="1">
      <c r="B37" s="457"/>
      <c r="C37" s="317"/>
      <c r="D37" s="971" t="s">
        <v>105</v>
      </c>
      <c r="E37" s="972"/>
      <c r="F37" s="6">
        <v>-233.16800000000001</v>
      </c>
      <c r="G37" s="6">
        <v>-124.279</v>
      </c>
      <c r="H37" s="559">
        <v>-33.058</v>
      </c>
      <c r="I37" s="555">
        <v>-390.505</v>
      </c>
      <c r="J37" s="538"/>
    </row>
    <row r="38" spans="2:10" ht="15" customHeight="1">
      <c r="B38" s="551"/>
      <c r="C38" s="552"/>
      <c r="D38" s="642"/>
      <c r="E38" s="642" t="s">
        <v>106</v>
      </c>
      <c r="F38" s="327">
        <v>0</v>
      </c>
      <c r="G38" s="327">
        <v>-0.92800000000000005</v>
      </c>
      <c r="H38" s="560">
        <v>-1.4999999999999999E-2</v>
      </c>
      <c r="I38" s="555">
        <v>-0.94299999999999995</v>
      </c>
      <c r="J38" s="538"/>
    </row>
    <row r="39" spans="2:10" ht="15" customHeight="1">
      <c r="B39" s="458"/>
      <c r="C39" s="318"/>
      <c r="D39" s="637"/>
      <c r="E39" s="637" t="s">
        <v>107</v>
      </c>
      <c r="F39" s="462">
        <v>-149.93299999999999</v>
      </c>
      <c r="G39" s="462">
        <v>-28.524999999999999</v>
      </c>
      <c r="H39" s="561">
        <v>-2.5289999999999999</v>
      </c>
      <c r="I39" s="555">
        <v>-180.98699999999999</v>
      </c>
      <c r="J39" s="538"/>
    </row>
    <row r="40" spans="2:10" ht="15" customHeight="1">
      <c r="B40" s="458"/>
      <c r="C40" s="318"/>
      <c r="D40" s="637"/>
      <c r="E40" s="637" t="s">
        <v>108</v>
      </c>
      <c r="F40" s="6">
        <v>-3.0000000000000001E-3</v>
      </c>
      <c r="G40" s="6">
        <v>-0.14899999999999999</v>
      </c>
      <c r="H40" s="559">
        <v>0</v>
      </c>
      <c r="I40" s="555">
        <v>-0.152</v>
      </c>
      <c r="J40" s="538"/>
    </row>
    <row r="41" spans="2:10" ht="15" customHeight="1">
      <c r="B41" s="458"/>
      <c r="C41" s="318"/>
      <c r="D41" s="637"/>
      <c r="E41" s="637" t="s">
        <v>109</v>
      </c>
      <c r="F41" s="6">
        <v>-34.195</v>
      </c>
      <c r="G41" s="6">
        <v>-21.097000000000001</v>
      </c>
      <c r="H41" s="559">
        <v>-3.581</v>
      </c>
      <c r="I41" s="555">
        <v>-58.872999999999998</v>
      </c>
      <c r="J41" s="538"/>
    </row>
    <row r="42" spans="2:10" ht="15" customHeight="1">
      <c r="B42" s="458"/>
      <c r="C42" s="318"/>
      <c r="D42" s="637"/>
      <c r="E42" s="637" t="s">
        <v>46</v>
      </c>
      <c r="F42" s="6">
        <v>-46.06</v>
      </c>
      <c r="G42" s="6">
        <v>-26.814</v>
      </c>
      <c r="H42" s="559">
        <v>-13.29</v>
      </c>
      <c r="I42" s="555">
        <v>-86.164000000000001</v>
      </c>
      <c r="J42" s="538"/>
    </row>
    <row r="43" spans="2:10" ht="15" customHeight="1">
      <c r="B43" s="458"/>
      <c r="C43" s="318"/>
      <c r="D43" s="637"/>
      <c r="E43" s="635" t="s">
        <v>110</v>
      </c>
      <c r="F43" s="6">
        <v>-2.9769999999999999</v>
      </c>
      <c r="G43" s="6">
        <v>-46.765999999999998</v>
      </c>
      <c r="H43" s="559">
        <v>-13.643000000000001</v>
      </c>
      <c r="I43" s="555">
        <v>-63.386000000000003</v>
      </c>
      <c r="J43" s="538"/>
    </row>
    <row r="44" spans="2:10" ht="15" customHeight="1">
      <c r="B44" s="457"/>
      <c r="C44" s="318"/>
      <c r="D44" s="971" t="s">
        <v>111</v>
      </c>
      <c r="E44" s="972"/>
      <c r="F44" s="6">
        <v>-795.24</v>
      </c>
      <c r="G44" s="6">
        <v>-256.66399999999999</v>
      </c>
      <c r="H44" s="559">
        <v>-40.451999999999998</v>
      </c>
      <c r="I44" s="555">
        <v>-1092.356</v>
      </c>
      <c r="J44" s="538"/>
    </row>
    <row r="45" spans="2:10" ht="15" customHeight="1">
      <c r="B45" s="458"/>
      <c r="C45" s="318"/>
      <c r="D45" s="637"/>
      <c r="E45" s="634" t="s">
        <v>112</v>
      </c>
      <c r="F45" s="6">
        <v>-0.223</v>
      </c>
      <c r="G45" s="6">
        <v>-0.155</v>
      </c>
      <c r="H45" s="559">
        <v>-3.0000000000000001E-3</v>
      </c>
      <c r="I45" s="555">
        <v>-0.38100000000000001</v>
      </c>
      <c r="J45" s="538"/>
    </row>
    <row r="46" spans="2:10" ht="15" customHeight="1">
      <c r="B46" s="458"/>
      <c r="C46" s="318"/>
      <c r="D46" s="637"/>
      <c r="E46" s="548" t="s">
        <v>215</v>
      </c>
      <c r="F46" s="6">
        <v>-795.01700000000005</v>
      </c>
      <c r="G46" s="6">
        <v>-256.50900000000001</v>
      </c>
      <c r="H46" s="559">
        <v>-40.448999999999998</v>
      </c>
      <c r="I46" s="555">
        <v>-1091.9749999999999</v>
      </c>
      <c r="J46" s="538"/>
    </row>
    <row r="47" spans="2:10" ht="15" customHeight="1">
      <c r="B47" s="457"/>
      <c r="C47" s="318"/>
      <c r="D47" s="971" t="s">
        <v>114</v>
      </c>
      <c r="E47" s="972"/>
      <c r="F47" s="6">
        <v>-209.61600000000001</v>
      </c>
      <c r="G47" s="6">
        <v>-124.849</v>
      </c>
      <c r="H47" s="559">
        <v>-10.808999999999999</v>
      </c>
      <c r="I47" s="555">
        <v>-345.274</v>
      </c>
      <c r="J47" s="538"/>
    </row>
    <row r="48" spans="2:10" ht="15" customHeight="1">
      <c r="B48" s="458"/>
      <c r="C48" s="318"/>
      <c r="D48" s="637"/>
      <c r="E48" s="549" t="s">
        <v>221</v>
      </c>
      <c r="F48" s="6">
        <v>-1.2E-2</v>
      </c>
      <c r="G48" s="6">
        <v>-17.317</v>
      </c>
      <c r="H48" s="559">
        <v>-9.8339999999999996</v>
      </c>
      <c r="I48" s="555">
        <v>-27.163</v>
      </c>
      <c r="J48" s="538"/>
    </row>
    <row r="49" spans="1:10" ht="15" customHeight="1">
      <c r="B49" s="551"/>
      <c r="C49" s="552"/>
      <c r="D49" s="642"/>
      <c r="E49" s="553" t="s">
        <v>217</v>
      </c>
      <c r="F49" s="327">
        <v>-5.5E-2</v>
      </c>
      <c r="G49" s="327">
        <v>-1E-3</v>
      </c>
      <c r="H49" s="560">
        <v>0</v>
      </c>
      <c r="I49" s="555">
        <v>-5.6000000000000001E-2</v>
      </c>
      <c r="J49" s="538"/>
    </row>
    <row r="50" spans="1:10" ht="15" customHeight="1">
      <c r="B50" s="551"/>
      <c r="C50" s="552"/>
      <c r="D50" s="642"/>
      <c r="E50" s="554" t="s">
        <v>218</v>
      </c>
      <c r="F50" s="327">
        <v>-0.17699999999999999</v>
      </c>
      <c r="G50" s="327">
        <v>0</v>
      </c>
      <c r="H50" s="560">
        <v>0</v>
      </c>
      <c r="I50" s="555">
        <v>-0.17699999999999999</v>
      </c>
      <c r="J50" s="538"/>
    </row>
    <row r="51" spans="1:10" ht="15" customHeight="1">
      <c r="B51" s="458"/>
      <c r="C51" s="318"/>
      <c r="D51" s="637"/>
      <c r="E51" s="549" t="s">
        <v>219</v>
      </c>
      <c r="F51" s="6">
        <v>-196.49700000000001</v>
      </c>
      <c r="G51" s="6">
        <v>-103.848</v>
      </c>
      <c r="H51" s="559">
        <v>-6.2E-2</v>
      </c>
      <c r="I51" s="555">
        <v>-300.40699999999998</v>
      </c>
      <c r="J51" s="538"/>
    </row>
    <row r="52" spans="1:10" ht="15" customHeight="1">
      <c r="B52" s="458"/>
      <c r="C52" s="318"/>
      <c r="D52" s="637"/>
      <c r="E52" s="641" t="s">
        <v>220</v>
      </c>
      <c r="F52" s="6">
        <v>-12.875</v>
      </c>
      <c r="G52" s="6">
        <v>-3.6829999999999998</v>
      </c>
      <c r="H52" s="559">
        <v>-0.91300000000000003</v>
      </c>
      <c r="I52" s="555">
        <v>-17.471</v>
      </c>
      <c r="J52" s="538"/>
    </row>
    <row r="53" spans="1:10" ht="15" customHeight="1">
      <c r="B53" s="461">
        <v>3</v>
      </c>
      <c r="C53" s="1345" t="s">
        <v>121</v>
      </c>
      <c r="D53" s="985"/>
      <c r="E53" s="985"/>
      <c r="F53" s="80">
        <v>5910.402</v>
      </c>
      <c r="G53" s="80">
        <v>1437.1890000000001</v>
      </c>
      <c r="H53" s="84">
        <v>275.75599999999997</v>
      </c>
      <c r="I53" s="555">
        <v>7623.3469999999998</v>
      </c>
      <c r="J53" s="538"/>
    </row>
    <row r="54" spans="1:10" ht="15" customHeight="1">
      <c r="B54" s="461">
        <v>4</v>
      </c>
      <c r="C54" s="638" t="s">
        <v>222</v>
      </c>
      <c r="D54" s="636"/>
      <c r="E54" s="636"/>
      <c r="F54" s="80">
        <v>1732.3</v>
      </c>
      <c r="G54" s="80">
        <v>455.476</v>
      </c>
      <c r="H54" s="84">
        <v>90.756</v>
      </c>
      <c r="I54" s="555">
        <v>2278.5320000000002</v>
      </c>
      <c r="J54" s="538"/>
    </row>
    <row r="55" spans="1:10" ht="15" customHeight="1">
      <c r="B55" s="457"/>
      <c r="C55" s="318"/>
      <c r="D55" s="971" t="s">
        <v>161</v>
      </c>
      <c r="E55" s="972"/>
      <c r="F55" s="6">
        <v>2404.4569999999999</v>
      </c>
      <c r="G55" s="6">
        <v>709.91700000000003</v>
      </c>
      <c r="H55" s="559">
        <v>129.72</v>
      </c>
      <c r="I55" s="555">
        <v>3244.0940000000001</v>
      </c>
      <c r="J55" s="538"/>
    </row>
    <row r="56" spans="1:10" ht="15" customHeight="1">
      <c r="B56" s="457"/>
      <c r="C56" s="318"/>
      <c r="D56" s="971" t="s">
        <v>162</v>
      </c>
      <c r="E56" s="972"/>
      <c r="F56" s="6">
        <v>-672.15700000000004</v>
      </c>
      <c r="G56" s="6">
        <v>-254.441</v>
      </c>
      <c r="H56" s="559">
        <v>-38.963999999999999</v>
      </c>
      <c r="I56" s="555">
        <v>-965.56200000000001</v>
      </c>
      <c r="J56" s="538"/>
    </row>
    <row r="57" spans="1:10" ht="25.5" customHeight="1">
      <c r="B57" s="461">
        <v>5</v>
      </c>
      <c r="C57" s="1348" t="s">
        <v>266</v>
      </c>
      <c r="D57" s="1349"/>
      <c r="E57" s="1349"/>
      <c r="F57" s="80">
        <v>6.3239999999999998</v>
      </c>
      <c r="G57" s="80">
        <v>11.670999999999999</v>
      </c>
      <c r="H57" s="84">
        <v>3.58</v>
      </c>
      <c r="I57" s="555">
        <v>21.574999999999999</v>
      </c>
      <c r="J57" s="538"/>
    </row>
    <row r="58" spans="1:10" ht="26.25" customHeight="1">
      <c r="B58" s="457"/>
      <c r="C58" s="318"/>
      <c r="D58" s="968" t="s">
        <v>267</v>
      </c>
      <c r="E58" s="969"/>
      <c r="F58" s="6">
        <v>10.407</v>
      </c>
      <c r="G58" s="6">
        <v>9.2710000000000008</v>
      </c>
      <c r="H58" s="559">
        <v>2.98</v>
      </c>
      <c r="I58" s="555">
        <v>22.658000000000001</v>
      </c>
      <c r="J58" s="538"/>
    </row>
    <row r="59" spans="1:10" ht="15" customHeight="1">
      <c r="B59" s="458"/>
      <c r="C59" s="318"/>
      <c r="D59" s="637"/>
      <c r="E59" s="634" t="s">
        <v>30</v>
      </c>
      <c r="F59" s="6">
        <v>-0.22700000000000001</v>
      </c>
      <c r="G59" s="6">
        <v>0</v>
      </c>
      <c r="H59" s="559">
        <v>0</v>
      </c>
      <c r="I59" s="555">
        <v>-0.22700000000000001</v>
      </c>
      <c r="J59" s="538"/>
    </row>
    <row r="60" spans="1:10" ht="15" customHeight="1">
      <c r="B60" s="458"/>
      <c r="C60" s="318"/>
      <c r="D60" s="637"/>
      <c r="E60" s="634" t="s">
        <v>31</v>
      </c>
      <c r="F60" s="6">
        <v>10.634</v>
      </c>
      <c r="G60" s="6">
        <v>9.2710000000000008</v>
      </c>
      <c r="H60" s="559">
        <v>2.98</v>
      </c>
      <c r="I60" s="555">
        <v>22.885000000000002</v>
      </c>
      <c r="J60" s="538"/>
    </row>
    <row r="61" spans="1:10" ht="26.25" customHeight="1">
      <c r="B61" s="457"/>
      <c r="C61" s="317"/>
      <c r="D61" s="1346" t="s">
        <v>268</v>
      </c>
      <c r="E61" s="1347"/>
      <c r="F61" s="6">
        <v>-4.8289999999999997</v>
      </c>
      <c r="G61" s="6">
        <v>3.2000000000000001E-2</v>
      </c>
      <c r="H61" s="559">
        <v>0</v>
      </c>
      <c r="I61" s="555">
        <v>-4.7969999999999997</v>
      </c>
      <c r="J61" s="538"/>
    </row>
    <row r="62" spans="1:10" ht="15" customHeight="1">
      <c r="B62" s="458"/>
      <c r="C62" s="318"/>
      <c r="D62" s="637"/>
      <c r="E62" s="634" t="s">
        <v>30</v>
      </c>
      <c r="F62" s="6">
        <v>-1.927</v>
      </c>
      <c r="G62" s="6">
        <v>0</v>
      </c>
      <c r="H62" s="559">
        <v>0</v>
      </c>
      <c r="I62" s="555">
        <v>-1.927</v>
      </c>
      <c r="J62" s="538"/>
    </row>
    <row r="63" spans="1:10" ht="15" customHeight="1">
      <c r="B63" s="458"/>
      <c r="C63" s="318"/>
      <c r="D63" s="637"/>
      <c r="E63" s="634" t="s">
        <v>31</v>
      </c>
      <c r="F63" s="6">
        <v>-2.9020000000000001</v>
      </c>
      <c r="G63" s="6">
        <v>3.2000000000000001E-2</v>
      </c>
      <c r="H63" s="559">
        <v>0</v>
      </c>
      <c r="I63" s="555">
        <v>-2.87</v>
      </c>
      <c r="J63" s="538"/>
    </row>
    <row r="64" spans="1:10" ht="15" customHeight="1">
      <c r="A64"/>
      <c r="B64" s="457"/>
      <c r="C64" s="317"/>
      <c r="D64" s="1128" t="s">
        <v>249</v>
      </c>
      <c r="E64" s="1128"/>
      <c r="F64" s="6">
        <v>0.746</v>
      </c>
      <c r="G64" s="6">
        <v>2.3679999999999999</v>
      </c>
      <c r="H64" s="7">
        <v>0.6</v>
      </c>
      <c r="I64" s="8">
        <v>3.714</v>
      </c>
      <c r="J64" s="538"/>
    </row>
    <row r="65" spans="2:10" ht="43.5" customHeight="1">
      <c r="B65" s="461">
        <v>6</v>
      </c>
      <c r="C65" s="1348" t="s">
        <v>269</v>
      </c>
      <c r="D65" s="1349"/>
      <c r="E65" s="1349"/>
      <c r="F65" s="80">
        <v>3.79</v>
      </c>
      <c r="G65" s="80">
        <v>0</v>
      </c>
      <c r="H65" s="84">
        <v>0</v>
      </c>
      <c r="I65" s="555">
        <v>3.79</v>
      </c>
      <c r="J65" s="538"/>
    </row>
    <row r="66" spans="2:10" ht="24" customHeight="1">
      <c r="B66" s="457"/>
      <c r="C66" s="317"/>
      <c r="D66" s="1346" t="s">
        <v>267</v>
      </c>
      <c r="E66" s="1362"/>
      <c r="F66" s="6">
        <v>4.032</v>
      </c>
      <c r="G66" s="6">
        <v>0</v>
      </c>
      <c r="H66" s="559">
        <v>0</v>
      </c>
      <c r="I66" s="555">
        <v>4.032</v>
      </c>
      <c r="J66" s="538"/>
    </row>
    <row r="67" spans="2:10" ht="15" customHeight="1">
      <c r="B67" s="457"/>
      <c r="C67" s="317"/>
      <c r="D67" s="643"/>
      <c r="E67" s="634" t="s">
        <v>31</v>
      </c>
      <c r="F67" s="6">
        <v>4.032</v>
      </c>
      <c r="G67" s="6">
        <v>0</v>
      </c>
      <c r="H67" s="559">
        <v>0</v>
      </c>
      <c r="I67" s="555">
        <v>4.032</v>
      </c>
      <c r="J67" s="538"/>
    </row>
    <row r="68" spans="2:10" ht="15" customHeight="1">
      <c r="B68" s="457"/>
      <c r="C68" s="317"/>
      <c r="D68" s="1346" t="s">
        <v>227</v>
      </c>
      <c r="E68" s="1347"/>
      <c r="F68" s="6">
        <v>-0.24199999999999999</v>
      </c>
      <c r="G68" s="6">
        <v>0</v>
      </c>
      <c r="H68" s="559">
        <v>0</v>
      </c>
      <c r="I68" s="555">
        <v>-0.24199999999999999</v>
      </c>
      <c r="J68" s="538"/>
    </row>
    <row r="69" spans="2:10" ht="15" customHeight="1">
      <c r="B69" s="458"/>
      <c r="C69" s="318"/>
      <c r="D69" s="637"/>
      <c r="E69" s="634" t="s">
        <v>31</v>
      </c>
      <c r="F69" s="6">
        <v>-0.24199999999999999</v>
      </c>
      <c r="G69" s="6">
        <v>0</v>
      </c>
      <c r="H69" s="559">
        <v>0</v>
      </c>
      <c r="I69" s="555">
        <v>-0.24199999999999999</v>
      </c>
      <c r="J69" s="538"/>
    </row>
    <row r="70" spans="2:10" ht="15" customHeight="1">
      <c r="B70" s="461">
        <v>7</v>
      </c>
      <c r="C70" s="1348" t="s">
        <v>229</v>
      </c>
      <c r="D70" s="1349"/>
      <c r="E70" s="1349"/>
      <c r="F70" s="80">
        <v>339.666</v>
      </c>
      <c r="G70" s="80">
        <v>81.414000000000001</v>
      </c>
      <c r="H70" s="84">
        <v>13.239000000000001</v>
      </c>
      <c r="I70" s="555">
        <v>434.31900000000002</v>
      </c>
      <c r="J70" s="538"/>
    </row>
    <row r="71" spans="2:10" ht="15" customHeight="1">
      <c r="B71" s="457"/>
      <c r="C71" s="317"/>
      <c r="D71" s="971" t="s">
        <v>129</v>
      </c>
      <c r="E71" s="972"/>
      <c r="F71" s="6">
        <v>326.19299999999998</v>
      </c>
      <c r="G71" s="6">
        <v>78.864999999999995</v>
      </c>
      <c r="H71" s="559">
        <v>12.164999999999999</v>
      </c>
      <c r="I71" s="555">
        <v>417.22300000000001</v>
      </c>
      <c r="J71" s="538"/>
    </row>
    <row r="72" spans="2:10" ht="15" customHeight="1">
      <c r="B72" s="457"/>
      <c r="C72" s="317"/>
      <c r="D72" s="971" t="s">
        <v>130</v>
      </c>
      <c r="E72" s="972"/>
      <c r="F72" s="6">
        <v>-23.242000000000001</v>
      </c>
      <c r="G72" s="6">
        <v>1.246</v>
      </c>
      <c r="H72" s="559">
        <v>0.94</v>
      </c>
      <c r="I72" s="555">
        <v>-21.056000000000001</v>
      </c>
      <c r="J72" s="538"/>
    </row>
    <row r="73" spans="2:10" ht="15" customHeight="1">
      <c r="B73" s="457"/>
      <c r="C73" s="317"/>
      <c r="D73" s="1352" t="s">
        <v>230</v>
      </c>
      <c r="E73" s="1353"/>
      <c r="F73" s="6">
        <v>36.715000000000003</v>
      </c>
      <c r="G73" s="6">
        <v>1.3029999999999999</v>
      </c>
      <c r="H73" s="559">
        <v>0.13400000000000001</v>
      </c>
      <c r="I73" s="555">
        <v>38.152000000000001</v>
      </c>
      <c r="J73" s="538"/>
    </row>
    <row r="74" spans="2:10" ht="15" customHeight="1">
      <c r="B74" s="461">
        <v>8</v>
      </c>
      <c r="C74" s="1345" t="s">
        <v>132</v>
      </c>
      <c r="D74" s="985"/>
      <c r="E74" s="985"/>
      <c r="F74" s="80">
        <v>1650.203</v>
      </c>
      <c r="G74" s="80">
        <v>183.71799999999999</v>
      </c>
      <c r="H74" s="84">
        <v>105.223</v>
      </c>
      <c r="I74" s="555">
        <v>1939.144</v>
      </c>
      <c r="J74" s="538"/>
    </row>
    <row r="75" spans="2:10" ht="15" customHeight="1">
      <c r="B75" s="457"/>
      <c r="C75" s="317"/>
      <c r="D75" s="1346" t="s">
        <v>231</v>
      </c>
      <c r="E75" s="1347"/>
      <c r="F75" s="6">
        <v>29.006</v>
      </c>
      <c r="G75" s="6">
        <v>15.986000000000001</v>
      </c>
      <c r="H75" s="559">
        <v>7.9720000000000004</v>
      </c>
      <c r="I75" s="555">
        <v>52.963999999999999</v>
      </c>
      <c r="J75" s="538"/>
    </row>
    <row r="76" spans="2:10" ht="24" customHeight="1">
      <c r="B76" s="457"/>
      <c r="C76" s="317"/>
      <c r="D76" s="1346" t="s">
        <v>270</v>
      </c>
      <c r="E76" s="1347"/>
      <c r="F76" s="6">
        <v>0</v>
      </c>
      <c r="G76" s="6">
        <v>2.9609999999999999</v>
      </c>
      <c r="H76" s="559">
        <v>3.32</v>
      </c>
      <c r="I76" s="555">
        <v>6.2809999999999997</v>
      </c>
      <c r="J76" s="538"/>
    </row>
    <row r="77" spans="2:10" ht="15" customHeight="1">
      <c r="B77" s="457"/>
      <c r="C77" s="317"/>
      <c r="D77" s="1352" t="s">
        <v>233</v>
      </c>
      <c r="E77" s="1353"/>
      <c r="F77" s="6">
        <v>639.553</v>
      </c>
      <c r="G77" s="6">
        <v>18.651</v>
      </c>
      <c r="H77" s="559">
        <v>69.866</v>
      </c>
      <c r="I77" s="555">
        <v>728.07</v>
      </c>
      <c r="J77" s="538"/>
    </row>
    <row r="78" spans="2:10" ht="15" customHeight="1">
      <c r="B78" s="457"/>
      <c r="C78" s="317"/>
      <c r="D78" s="971" t="s">
        <v>188</v>
      </c>
      <c r="E78" s="972"/>
      <c r="F78" s="6">
        <v>74.635000000000005</v>
      </c>
      <c r="G78" s="6">
        <v>89.174999999999997</v>
      </c>
      <c r="H78" s="559">
        <v>0.13800000000000001</v>
      </c>
      <c r="I78" s="555">
        <v>163.94800000000001</v>
      </c>
      <c r="J78" s="538"/>
    </row>
    <row r="79" spans="2:10" ht="15" customHeight="1">
      <c r="B79" s="457"/>
      <c r="C79" s="317"/>
      <c r="D79" s="971" t="s">
        <v>74</v>
      </c>
      <c r="E79" s="972"/>
      <c r="F79" s="6">
        <v>525.50400000000002</v>
      </c>
      <c r="G79" s="6">
        <v>34.366</v>
      </c>
      <c r="H79" s="559">
        <v>13.446999999999999</v>
      </c>
      <c r="I79" s="555">
        <v>573.31700000000001</v>
      </c>
      <c r="J79" s="538"/>
    </row>
    <row r="80" spans="2:10" ht="15" customHeight="1">
      <c r="B80" s="457"/>
      <c r="C80" s="317"/>
      <c r="D80" s="968" t="s">
        <v>235</v>
      </c>
      <c r="E80" s="969"/>
      <c r="F80" s="6">
        <v>381.505</v>
      </c>
      <c r="G80" s="6">
        <v>20.280999999999999</v>
      </c>
      <c r="H80" s="559">
        <v>10.385</v>
      </c>
      <c r="I80" s="555">
        <v>412.17099999999999</v>
      </c>
      <c r="J80" s="538"/>
    </row>
    <row r="81" spans="2:10" ht="15" customHeight="1">
      <c r="B81" s="457"/>
      <c r="C81" s="317"/>
      <c r="D81" s="981" t="s">
        <v>75</v>
      </c>
      <c r="E81" s="982"/>
      <c r="F81" s="6">
        <v>0</v>
      </c>
      <c r="G81" s="6">
        <v>2.298</v>
      </c>
      <c r="H81" s="559">
        <v>9.5000000000000001E-2</v>
      </c>
      <c r="I81" s="555">
        <v>2.3929999999999998</v>
      </c>
      <c r="J81" s="538"/>
    </row>
    <row r="82" spans="2:10" ht="27" customHeight="1">
      <c r="B82" s="461">
        <v>9</v>
      </c>
      <c r="C82" s="1354" t="s">
        <v>271</v>
      </c>
      <c r="D82" s="975"/>
      <c r="E82" s="975"/>
      <c r="F82" s="80">
        <v>-579.25</v>
      </c>
      <c r="G82" s="80">
        <v>-210.483</v>
      </c>
      <c r="H82" s="84">
        <v>-18.928000000000001</v>
      </c>
      <c r="I82" s="555">
        <v>-808.66099999999994</v>
      </c>
      <c r="J82" s="538"/>
    </row>
    <row r="83" spans="2:10" ht="28.5" customHeight="1">
      <c r="B83" s="457"/>
      <c r="C83" s="317"/>
      <c r="D83" s="968" t="s">
        <v>272</v>
      </c>
      <c r="E83" s="1361"/>
      <c r="F83" s="6">
        <v>-2991.3389999999999</v>
      </c>
      <c r="G83" s="6">
        <v>-1143.076</v>
      </c>
      <c r="H83" s="559">
        <v>-176.35400000000001</v>
      </c>
      <c r="I83" s="555">
        <v>-4310.7690000000002</v>
      </c>
      <c r="J83" s="538"/>
    </row>
    <row r="84" spans="2:10" ht="15" customHeight="1">
      <c r="B84" s="458"/>
      <c r="C84" s="318"/>
      <c r="D84" s="637"/>
      <c r="E84" s="549" t="s">
        <v>237</v>
      </c>
      <c r="F84" s="6">
        <v>-2715.48</v>
      </c>
      <c r="G84" s="6">
        <v>-998.01199999999994</v>
      </c>
      <c r="H84" s="559">
        <v>-166.72800000000001</v>
      </c>
      <c r="I84" s="555">
        <v>-3880.22</v>
      </c>
      <c r="J84" s="538"/>
    </row>
    <row r="85" spans="2:10" ht="15" customHeight="1">
      <c r="B85" s="458"/>
      <c r="C85" s="318"/>
      <c r="D85" s="637"/>
      <c r="E85" s="549" t="s">
        <v>238</v>
      </c>
      <c r="F85" s="6">
        <v>-3.7930000000000001</v>
      </c>
      <c r="G85" s="6">
        <v>-15.502000000000001</v>
      </c>
      <c r="H85" s="559">
        <v>-1.3169999999999999</v>
      </c>
      <c r="I85" s="555">
        <v>-20.611999999999998</v>
      </c>
    </row>
    <row r="86" spans="2:10" ht="15" customHeight="1">
      <c r="B86" s="458"/>
      <c r="C86" s="318"/>
      <c r="D86" s="634"/>
      <c r="E86" s="549" t="s">
        <v>244</v>
      </c>
      <c r="F86" s="6">
        <v>-272.06599999999997</v>
      </c>
      <c r="G86" s="6">
        <v>-129.56200000000001</v>
      </c>
      <c r="H86" s="559">
        <v>-8.3089999999999993</v>
      </c>
      <c r="I86" s="555">
        <v>-409.93700000000001</v>
      </c>
    </row>
    <row r="87" spans="2:10" ht="27.75" customHeight="1">
      <c r="B87" s="465"/>
      <c r="C87" s="317"/>
      <c r="D87" s="968" t="s">
        <v>273</v>
      </c>
      <c r="E87" s="969"/>
      <c r="F87" s="6">
        <v>2412.0889999999999</v>
      </c>
      <c r="G87" s="6">
        <v>932.59299999999996</v>
      </c>
      <c r="H87" s="559">
        <v>157.42599999999999</v>
      </c>
      <c r="I87" s="555">
        <v>3502.1080000000002</v>
      </c>
    </row>
    <row r="88" spans="2:10" ht="15" customHeight="1">
      <c r="B88" s="458"/>
      <c r="C88" s="318"/>
      <c r="D88" s="637"/>
      <c r="E88" s="635" t="s">
        <v>239</v>
      </c>
      <c r="F88" s="6">
        <v>2192.1190000000001</v>
      </c>
      <c r="G88" s="6">
        <v>846.32100000000003</v>
      </c>
      <c r="H88" s="559">
        <v>151.9</v>
      </c>
      <c r="I88" s="555">
        <v>3190.34</v>
      </c>
    </row>
    <row r="89" spans="2:10" ht="15.75" customHeight="1">
      <c r="B89" s="619"/>
      <c r="C89" s="318"/>
      <c r="D89" s="637"/>
      <c r="E89" s="635" t="s">
        <v>240</v>
      </c>
      <c r="F89" s="6">
        <v>6.8659999999999997</v>
      </c>
      <c r="G89" s="6">
        <v>4.5090000000000003</v>
      </c>
      <c r="H89" s="559">
        <v>1.093</v>
      </c>
      <c r="I89" s="555">
        <v>12.468</v>
      </c>
    </row>
    <row r="90" spans="2:10" ht="15.75" customHeight="1">
      <c r="B90" s="619"/>
      <c r="C90" s="318"/>
      <c r="D90" s="637"/>
      <c r="E90" s="635" t="s">
        <v>274</v>
      </c>
      <c r="F90" s="6">
        <v>213.10400000000001</v>
      </c>
      <c r="G90" s="6">
        <v>81.763000000000005</v>
      </c>
      <c r="H90" s="559">
        <v>4.4329999999999998</v>
      </c>
      <c r="I90" s="555">
        <v>299.3</v>
      </c>
    </row>
    <row r="91" spans="2:10" ht="15.75" customHeight="1">
      <c r="B91" s="455">
        <v>10</v>
      </c>
      <c r="C91" s="1354" t="s">
        <v>146</v>
      </c>
      <c r="D91" s="975"/>
      <c r="E91" s="975"/>
      <c r="F91" s="80">
        <v>-256.75700000000001</v>
      </c>
      <c r="G91" s="80">
        <v>-88.105999999999995</v>
      </c>
      <c r="H91" s="84">
        <v>-51.563000000000002</v>
      </c>
      <c r="I91" s="555">
        <v>-396.42599999999999</v>
      </c>
    </row>
    <row r="92" spans="2:10" ht="15" customHeight="1">
      <c r="B92" s="457"/>
      <c r="C92" s="317"/>
      <c r="D92" s="1346" t="s">
        <v>242</v>
      </c>
      <c r="E92" s="1347"/>
      <c r="F92" s="6">
        <v>-403.21300000000002</v>
      </c>
      <c r="G92" s="6">
        <v>-108.89400000000001</v>
      </c>
      <c r="H92" s="559">
        <v>-60.411000000000001</v>
      </c>
      <c r="I92" s="555">
        <v>-572.51800000000003</v>
      </c>
    </row>
    <row r="93" spans="2:10" ht="15.75" customHeight="1">
      <c r="B93" s="457"/>
      <c r="C93" s="317"/>
      <c r="D93" s="968" t="s">
        <v>27</v>
      </c>
      <c r="E93" s="969"/>
      <c r="F93" s="6">
        <v>146.45599999999999</v>
      </c>
      <c r="G93" s="6">
        <v>20.788</v>
      </c>
      <c r="H93" s="559">
        <v>8.8480000000000008</v>
      </c>
      <c r="I93" s="555">
        <v>176.09200000000001</v>
      </c>
    </row>
    <row r="94" spans="2:10">
      <c r="B94" s="461">
        <v>11</v>
      </c>
      <c r="C94" s="1345" t="s">
        <v>148</v>
      </c>
      <c r="D94" s="985"/>
      <c r="E94" s="985"/>
      <c r="F94" s="80">
        <v>-1685.037</v>
      </c>
      <c r="G94" s="80">
        <v>-587.62699999999995</v>
      </c>
      <c r="H94" s="84">
        <v>-162.66399999999999</v>
      </c>
      <c r="I94" s="555">
        <v>-2435.328</v>
      </c>
    </row>
    <row r="95" spans="2:10">
      <c r="B95" s="461">
        <v>12</v>
      </c>
      <c r="C95" s="638" t="s">
        <v>149</v>
      </c>
      <c r="D95" s="636"/>
      <c r="E95" s="636"/>
      <c r="F95" s="80">
        <v>-371.43099999999998</v>
      </c>
      <c r="G95" s="80">
        <v>-140.21100000000001</v>
      </c>
      <c r="H95" s="84">
        <v>-26.914999999999999</v>
      </c>
      <c r="I95" s="555">
        <v>-538.55700000000002</v>
      </c>
    </row>
    <row r="96" spans="2:10">
      <c r="B96" s="461">
        <v>13</v>
      </c>
      <c r="C96" s="1345" t="s">
        <v>150</v>
      </c>
      <c r="D96" s="985"/>
      <c r="E96" s="985"/>
      <c r="F96" s="80">
        <v>-1587.576</v>
      </c>
      <c r="G96" s="80">
        <v>-788.88</v>
      </c>
      <c r="H96" s="84">
        <v>-158.78899999999999</v>
      </c>
      <c r="I96" s="555">
        <v>-2535.2449999999999</v>
      </c>
    </row>
    <row r="97" spans="2:9">
      <c r="B97" s="457"/>
      <c r="C97" s="317"/>
      <c r="D97" s="971" t="s">
        <v>151</v>
      </c>
      <c r="E97" s="972"/>
      <c r="F97" s="6">
        <v>-1145.704</v>
      </c>
      <c r="G97" s="6">
        <v>-571.14300000000003</v>
      </c>
      <c r="H97" s="559">
        <v>-124.068</v>
      </c>
      <c r="I97" s="555">
        <v>-1840.915</v>
      </c>
    </row>
    <row r="98" spans="2:9">
      <c r="B98" s="457"/>
      <c r="C98" s="317"/>
      <c r="D98" s="971" t="s">
        <v>152</v>
      </c>
      <c r="E98" s="972"/>
      <c r="F98" s="6">
        <v>-241.59899999999999</v>
      </c>
      <c r="G98" s="6">
        <v>-51.383000000000003</v>
      </c>
      <c r="H98" s="559">
        <v>-9.9990000000000006</v>
      </c>
      <c r="I98" s="555">
        <v>-302.98099999999999</v>
      </c>
    </row>
    <row r="99" spans="2:9" ht="25.5" customHeight="1">
      <c r="B99" s="457"/>
      <c r="C99" s="317"/>
      <c r="D99" s="968" t="s">
        <v>275</v>
      </c>
      <c r="E99" s="969"/>
      <c r="F99" s="6">
        <v>0</v>
      </c>
      <c r="G99" s="6">
        <v>-0.155</v>
      </c>
      <c r="H99" s="559">
        <v>0</v>
      </c>
      <c r="I99" s="555">
        <v>-0.155</v>
      </c>
    </row>
    <row r="100" spans="2:9">
      <c r="B100" s="457"/>
      <c r="C100" s="317"/>
      <c r="D100" s="971" t="s">
        <v>154</v>
      </c>
      <c r="E100" s="972"/>
      <c r="F100" s="6">
        <v>-64.105999999999995</v>
      </c>
      <c r="G100" s="6">
        <v>-21.943000000000001</v>
      </c>
      <c r="H100" s="559">
        <v>0</v>
      </c>
      <c r="I100" s="555">
        <v>-86.049000000000007</v>
      </c>
    </row>
    <row r="101" spans="2:9">
      <c r="B101" s="457"/>
      <c r="C101" s="317"/>
      <c r="D101" s="971" t="s">
        <v>84</v>
      </c>
      <c r="E101" s="972"/>
      <c r="F101" s="6">
        <v>-134.142</v>
      </c>
      <c r="G101" s="6">
        <v>-129.41999999999999</v>
      </c>
      <c r="H101" s="559">
        <v>-18.260999999999999</v>
      </c>
      <c r="I101" s="555">
        <v>-281.82299999999998</v>
      </c>
    </row>
    <row r="102" spans="2:9">
      <c r="B102" s="457"/>
      <c r="C102" s="317"/>
      <c r="D102" s="981" t="s">
        <v>85</v>
      </c>
      <c r="E102" s="982"/>
      <c r="F102" s="6">
        <v>-2.0249999999999999</v>
      </c>
      <c r="G102" s="6">
        <v>-14.836</v>
      </c>
      <c r="H102" s="559">
        <v>-6.4610000000000003</v>
      </c>
      <c r="I102" s="555">
        <v>-23.321999999999999</v>
      </c>
    </row>
    <row r="103" spans="2:9" ht="15.75" thickBot="1">
      <c r="B103" s="546">
        <v>14</v>
      </c>
      <c r="C103" s="1359" t="s">
        <v>245</v>
      </c>
      <c r="D103" s="1002"/>
      <c r="E103" s="1002"/>
      <c r="F103" s="334">
        <v>5162.634</v>
      </c>
      <c r="G103" s="334">
        <v>354.161</v>
      </c>
      <c r="H103" s="562">
        <v>69.694999999999993</v>
      </c>
      <c r="I103" s="556">
        <v>5586.49</v>
      </c>
    </row>
    <row r="104" spans="2:9" ht="15.75" thickBot="1">
      <c r="B104" s="470">
        <v>15</v>
      </c>
      <c r="C104" s="1355" t="s">
        <v>28</v>
      </c>
      <c r="D104" s="1356"/>
      <c r="E104" s="1356"/>
      <c r="F104" s="431">
        <v>0</v>
      </c>
      <c r="G104" s="431">
        <v>-13.976000000000001</v>
      </c>
      <c r="H104" s="448">
        <v>0</v>
      </c>
      <c r="I104" s="557">
        <v>-13.976000000000001</v>
      </c>
    </row>
    <row r="105" spans="2:9" ht="15.75" thickBot="1">
      <c r="B105" s="547">
        <v>16</v>
      </c>
      <c r="C105" s="1357" t="s">
        <v>246</v>
      </c>
      <c r="D105" s="1358"/>
      <c r="E105" s="1358"/>
      <c r="F105" s="12">
        <v>5162.634</v>
      </c>
      <c r="G105" s="12">
        <v>340.185</v>
      </c>
      <c r="H105" s="563">
        <v>69.694999999999993</v>
      </c>
      <c r="I105" s="564">
        <v>5572.5140000000001</v>
      </c>
    </row>
    <row r="108" spans="2:9">
      <c r="F108" s="646"/>
      <c r="G108" s="646"/>
      <c r="H108" s="646"/>
      <c r="I108" s="646"/>
    </row>
    <row r="109" spans="2:9">
      <c r="F109" s="91"/>
      <c r="G109" s="91"/>
      <c r="H109" s="91"/>
      <c r="I109" s="91"/>
    </row>
  </sheetData>
  <mergeCells count="57">
    <mergeCell ref="C29:E29"/>
    <mergeCell ref="B2:I2"/>
    <mergeCell ref="H3:I3"/>
    <mergeCell ref="C4:E4"/>
    <mergeCell ref="C5:E5"/>
    <mergeCell ref="D6:E6"/>
    <mergeCell ref="D9:E9"/>
    <mergeCell ref="D13:E13"/>
    <mergeCell ref="D14:E14"/>
    <mergeCell ref="D20:E20"/>
    <mergeCell ref="D23:E23"/>
    <mergeCell ref="D28:E28"/>
    <mergeCell ref="D61:E61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D78:E78"/>
    <mergeCell ref="C65:E65"/>
    <mergeCell ref="D66:E66"/>
    <mergeCell ref="D68:E68"/>
    <mergeCell ref="C70:E70"/>
    <mergeCell ref="D71:E71"/>
    <mergeCell ref="D72:E72"/>
    <mergeCell ref="D73:E73"/>
    <mergeCell ref="C74:E74"/>
    <mergeCell ref="D75:E75"/>
    <mergeCell ref="D76:E76"/>
    <mergeCell ref="D77:E77"/>
    <mergeCell ref="D80:E80"/>
    <mergeCell ref="D81:E81"/>
    <mergeCell ref="C82:E82"/>
    <mergeCell ref="D83:E83"/>
    <mergeCell ref="D87:E87"/>
    <mergeCell ref="C104:E104"/>
    <mergeCell ref="C105:E105"/>
    <mergeCell ref="D64:E64"/>
    <mergeCell ref="D98:E98"/>
    <mergeCell ref="D99:E99"/>
    <mergeCell ref="D100:E100"/>
    <mergeCell ref="D101:E101"/>
    <mergeCell ref="D102:E102"/>
    <mergeCell ref="C103:E103"/>
    <mergeCell ref="C91:E91"/>
    <mergeCell ref="D92:E92"/>
    <mergeCell ref="D93:E93"/>
    <mergeCell ref="C94:E94"/>
    <mergeCell ref="C96:E96"/>
    <mergeCell ref="D97:E97"/>
    <mergeCell ref="D79:E79"/>
  </mergeCells>
  <pageMargins left="0.7" right="0.7" top="0.75" bottom="0.75" header="0.3" footer="0.3"/>
  <pageSetup paperSize="9" scale="6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91" zoomScaleNormal="100" workbookViewId="0">
      <selection activeCell="F107" sqref="F107:I107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644"/>
      <c r="B1" s="476"/>
      <c r="C1" s="476"/>
      <c r="D1" s="476"/>
      <c r="E1" s="476"/>
      <c r="F1" s="477"/>
      <c r="G1" s="477"/>
    </row>
    <row r="2" spans="1:10" s="478" customFormat="1">
      <c r="A2" s="644"/>
      <c r="B2" s="1273" t="s">
        <v>278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55" t="s">
        <v>91</v>
      </c>
      <c r="G4" s="655" t="s">
        <v>92</v>
      </c>
      <c r="H4" s="652" t="s">
        <v>93</v>
      </c>
      <c r="I4" s="71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5"/>
      <c r="F5" s="142">
        <v>10956.15</v>
      </c>
      <c r="G5" s="142">
        <v>3067.8159999999998</v>
      </c>
      <c r="H5" s="558">
        <v>574.67200000000003</v>
      </c>
      <c r="I5" s="555">
        <v>14598.638000000001</v>
      </c>
      <c r="J5" s="539"/>
    </row>
    <row r="6" spans="1:10" ht="15" customHeight="1">
      <c r="B6" s="457"/>
      <c r="C6" s="317"/>
      <c r="D6" s="971" t="s">
        <v>98</v>
      </c>
      <c r="E6" s="972"/>
      <c r="F6" s="6">
        <v>3678.4180000000001</v>
      </c>
      <c r="G6" s="6">
        <v>1423.1479999999999</v>
      </c>
      <c r="H6" s="559">
        <v>200.506</v>
      </c>
      <c r="I6" s="555">
        <v>5302.0720000000001</v>
      </c>
      <c r="J6" s="538"/>
    </row>
    <row r="7" spans="1:10" ht="15" customHeight="1">
      <c r="B7" s="458"/>
      <c r="C7" s="318"/>
      <c r="D7" s="649"/>
      <c r="E7" s="648" t="s">
        <v>99</v>
      </c>
      <c r="F7" s="6">
        <v>3632.38</v>
      </c>
      <c r="G7" s="6">
        <v>1411.441</v>
      </c>
      <c r="H7" s="559">
        <v>199.80799999999999</v>
      </c>
      <c r="I7" s="555">
        <v>5243.6289999999999</v>
      </c>
      <c r="J7" s="538"/>
    </row>
    <row r="8" spans="1:10" ht="15" customHeight="1">
      <c r="B8" s="458"/>
      <c r="C8" s="318"/>
      <c r="D8" s="649"/>
      <c r="E8" s="648" t="s">
        <v>100</v>
      </c>
      <c r="F8" s="6">
        <v>46.037999999999997</v>
      </c>
      <c r="G8" s="6">
        <v>11.707000000000001</v>
      </c>
      <c r="H8" s="559">
        <v>0.69799999999999995</v>
      </c>
      <c r="I8" s="555">
        <v>58.442999999999998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507.53</v>
      </c>
      <c r="G9" s="6">
        <v>111.75700000000001</v>
      </c>
      <c r="H9" s="559">
        <v>29.74</v>
      </c>
      <c r="I9" s="555">
        <v>649.02700000000004</v>
      </c>
      <c r="J9" s="538"/>
    </row>
    <row r="10" spans="1:10" ht="15" customHeight="1">
      <c r="B10" s="458"/>
      <c r="C10" s="318"/>
      <c r="D10" s="649"/>
      <c r="E10" s="649" t="s">
        <v>102</v>
      </c>
      <c r="F10" s="6">
        <v>482.7</v>
      </c>
      <c r="G10" s="6">
        <v>106.855</v>
      </c>
      <c r="H10" s="559">
        <v>29.74</v>
      </c>
      <c r="I10" s="555">
        <v>619.29499999999996</v>
      </c>
      <c r="J10" s="538"/>
    </row>
    <row r="11" spans="1:10" ht="15" customHeight="1">
      <c r="B11" s="458"/>
      <c r="C11" s="318"/>
      <c r="D11" s="649"/>
      <c r="E11" s="649" t="s">
        <v>103</v>
      </c>
      <c r="F11" s="6">
        <v>23.274000000000001</v>
      </c>
      <c r="G11" s="6">
        <v>4.9020000000000001</v>
      </c>
      <c r="H11" s="559">
        <v>0</v>
      </c>
      <c r="I11" s="555">
        <v>28.175999999999998</v>
      </c>
      <c r="J11" s="538"/>
    </row>
    <row r="12" spans="1:10" ht="15" customHeight="1">
      <c r="B12" s="458"/>
      <c r="C12" s="318"/>
      <c r="D12" s="648"/>
      <c r="E12" s="649" t="s">
        <v>45</v>
      </c>
      <c r="F12" s="6">
        <v>1.556</v>
      </c>
      <c r="G12" s="6">
        <v>0</v>
      </c>
      <c r="H12" s="559">
        <v>0</v>
      </c>
      <c r="I12" s="555">
        <v>1.556</v>
      </c>
      <c r="J12" s="538"/>
    </row>
    <row r="13" spans="1:10" ht="15" customHeight="1">
      <c r="B13" s="459"/>
      <c r="C13" s="320"/>
      <c r="D13" s="968" t="s">
        <v>214</v>
      </c>
      <c r="E13" s="969"/>
      <c r="F13" s="6">
        <v>10.157</v>
      </c>
      <c r="G13" s="6">
        <v>0.69599999999999995</v>
      </c>
      <c r="H13" s="559">
        <v>0.83499999999999996</v>
      </c>
      <c r="I13" s="555">
        <v>11.688000000000001</v>
      </c>
      <c r="J13" s="538"/>
    </row>
    <row r="14" spans="1:10" ht="15" customHeight="1">
      <c r="B14" s="457"/>
      <c r="C14" s="317"/>
      <c r="D14" s="971" t="s">
        <v>105</v>
      </c>
      <c r="E14" s="972"/>
      <c r="F14" s="6">
        <v>640.22900000000004</v>
      </c>
      <c r="G14" s="6">
        <v>223.52699999999999</v>
      </c>
      <c r="H14" s="559">
        <v>28.038</v>
      </c>
      <c r="I14" s="555">
        <v>891.79399999999998</v>
      </c>
      <c r="J14" s="538"/>
    </row>
    <row r="15" spans="1:10" ht="15" customHeight="1">
      <c r="B15" s="458"/>
      <c r="C15" s="318"/>
      <c r="D15" s="649"/>
      <c r="E15" s="649" t="s">
        <v>106</v>
      </c>
      <c r="F15" s="6">
        <v>448.95800000000003</v>
      </c>
      <c r="G15" s="6">
        <v>118.79</v>
      </c>
      <c r="H15" s="559">
        <v>26.029</v>
      </c>
      <c r="I15" s="555">
        <v>593.77700000000004</v>
      </c>
      <c r="J15" s="538"/>
    </row>
    <row r="16" spans="1:10" ht="15" customHeight="1">
      <c r="B16" s="458"/>
      <c r="C16" s="318"/>
      <c r="D16" s="649"/>
      <c r="E16" s="649" t="s">
        <v>107</v>
      </c>
      <c r="F16" s="6">
        <v>183.245</v>
      </c>
      <c r="G16" s="6">
        <v>94.897000000000006</v>
      </c>
      <c r="H16" s="559">
        <v>1.9419999999999999</v>
      </c>
      <c r="I16" s="555">
        <v>280.084</v>
      </c>
      <c r="J16" s="538"/>
    </row>
    <row r="17" spans="2:10" ht="15" customHeight="1">
      <c r="B17" s="458"/>
      <c r="C17" s="318"/>
      <c r="D17" s="649"/>
      <c r="E17" s="649" t="s">
        <v>108</v>
      </c>
      <c r="F17" s="6">
        <v>2.74</v>
      </c>
      <c r="G17" s="6">
        <v>0</v>
      </c>
      <c r="H17" s="559">
        <v>0</v>
      </c>
      <c r="I17" s="555">
        <v>2.74</v>
      </c>
      <c r="J17" s="538"/>
    </row>
    <row r="18" spans="2:10" ht="15" customHeight="1">
      <c r="B18" s="458"/>
      <c r="C18" s="318"/>
      <c r="D18" s="649"/>
      <c r="E18" s="649" t="s">
        <v>109</v>
      </c>
      <c r="F18" s="6">
        <v>4.423</v>
      </c>
      <c r="G18" s="6">
        <v>0.746</v>
      </c>
      <c r="H18" s="559">
        <v>0</v>
      </c>
      <c r="I18" s="555">
        <v>5.1689999999999996</v>
      </c>
      <c r="J18" s="538"/>
    </row>
    <row r="19" spans="2:10" ht="15" customHeight="1">
      <c r="B19" s="458"/>
      <c r="C19" s="318"/>
      <c r="D19" s="649"/>
      <c r="E19" s="647" t="s">
        <v>110</v>
      </c>
      <c r="F19" s="6">
        <v>0.86299999999999999</v>
      </c>
      <c r="G19" s="6">
        <v>9.0939999999999994</v>
      </c>
      <c r="H19" s="559">
        <v>6.7000000000000004E-2</v>
      </c>
      <c r="I19" s="555">
        <v>10.023999999999999</v>
      </c>
      <c r="J19" s="538"/>
    </row>
    <row r="20" spans="2:10" ht="15" customHeight="1">
      <c r="B20" s="457"/>
      <c r="C20" s="318"/>
      <c r="D20" s="971" t="s">
        <v>111</v>
      </c>
      <c r="E20" s="972"/>
      <c r="F20" s="6">
        <v>5674.8019999999997</v>
      </c>
      <c r="G20" s="6">
        <v>1290.932</v>
      </c>
      <c r="H20" s="559">
        <v>260.46300000000002</v>
      </c>
      <c r="I20" s="555">
        <v>7226.1970000000001</v>
      </c>
      <c r="J20" s="538"/>
    </row>
    <row r="21" spans="2:10" ht="15" customHeight="1">
      <c r="B21" s="458"/>
      <c r="C21" s="318"/>
      <c r="D21" s="649"/>
      <c r="E21" s="648" t="s">
        <v>112</v>
      </c>
      <c r="F21" s="6">
        <v>13.276</v>
      </c>
      <c r="G21" s="6">
        <v>75.037999999999997</v>
      </c>
      <c r="H21" s="559">
        <v>2.0009999999999999</v>
      </c>
      <c r="I21" s="555">
        <v>90.314999999999998</v>
      </c>
      <c r="J21" s="538"/>
    </row>
    <row r="22" spans="2:10" ht="15" customHeight="1">
      <c r="B22" s="458"/>
      <c r="C22" s="318"/>
      <c r="D22" s="649"/>
      <c r="E22" s="548" t="s">
        <v>215</v>
      </c>
      <c r="F22" s="6">
        <v>5661.5259999999998</v>
      </c>
      <c r="G22" s="6">
        <v>1215.894</v>
      </c>
      <c r="H22" s="559">
        <v>258.46199999999999</v>
      </c>
      <c r="I22" s="555">
        <v>7135.8819999999996</v>
      </c>
      <c r="J22" s="538"/>
    </row>
    <row r="23" spans="2:10" ht="15" customHeight="1">
      <c r="B23" s="457"/>
      <c r="C23" s="318"/>
      <c r="D23" s="971" t="s">
        <v>114</v>
      </c>
      <c r="E23" s="972"/>
      <c r="F23" s="6">
        <v>164.83600000000001</v>
      </c>
      <c r="G23" s="6">
        <v>9.9079999999999995</v>
      </c>
      <c r="H23" s="559">
        <v>2.593</v>
      </c>
      <c r="I23" s="555">
        <v>177.33699999999999</v>
      </c>
      <c r="J23" s="538"/>
    </row>
    <row r="24" spans="2:10" ht="15" customHeight="1">
      <c r="B24" s="458"/>
      <c r="C24" s="318"/>
      <c r="D24" s="649"/>
      <c r="E24" s="549" t="s">
        <v>216</v>
      </c>
      <c r="F24" s="6">
        <v>11.88</v>
      </c>
      <c r="G24" s="6">
        <v>5.2619999999999996</v>
      </c>
      <c r="H24" s="559">
        <v>0.59699999999999998</v>
      </c>
      <c r="I24" s="555">
        <v>17.739000000000001</v>
      </c>
      <c r="J24" s="538"/>
    </row>
    <row r="25" spans="2:10" ht="15" customHeight="1">
      <c r="B25" s="458"/>
      <c r="C25" s="318"/>
      <c r="D25" s="649"/>
      <c r="E25" s="549" t="s">
        <v>217</v>
      </c>
      <c r="F25" s="6">
        <v>0</v>
      </c>
      <c r="G25" s="6">
        <v>1.3720000000000001</v>
      </c>
      <c r="H25" s="559">
        <v>0</v>
      </c>
      <c r="I25" s="555">
        <v>1.3720000000000001</v>
      </c>
      <c r="J25" s="538"/>
    </row>
    <row r="26" spans="2:10" ht="15" customHeight="1">
      <c r="B26" s="458"/>
      <c r="C26" s="318"/>
      <c r="D26" s="649"/>
      <c r="E26" s="549" t="s">
        <v>219</v>
      </c>
      <c r="F26" s="6">
        <v>152.29400000000001</v>
      </c>
      <c r="G26" s="6">
        <v>3.0960000000000001</v>
      </c>
      <c r="H26" s="559">
        <v>1.8280000000000001</v>
      </c>
      <c r="I26" s="555">
        <v>157.21799999999999</v>
      </c>
      <c r="J26" s="538"/>
    </row>
    <row r="27" spans="2:10" ht="15" customHeight="1">
      <c r="B27" s="458"/>
      <c r="C27" s="318"/>
      <c r="D27" s="649"/>
      <c r="E27" s="654" t="s">
        <v>220</v>
      </c>
      <c r="F27" s="6">
        <v>0.66200000000000003</v>
      </c>
      <c r="G27" s="6">
        <v>0.17799999999999999</v>
      </c>
      <c r="H27" s="559">
        <v>0.16800000000000001</v>
      </c>
      <c r="I27" s="555">
        <v>1.008</v>
      </c>
      <c r="J27" s="538"/>
    </row>
    <row r="28" spans="2:10" ht="15" customHeight="1">
      <c r="B28" s="458"/>
      <c r="C28" s="318"/>
      <c r="D28" s="1343" t="s">
        <v>119</v>
      </c>
      <c r="E28" s="1344"/>
      <c r="F28" s="6">
        <v>280.178</v>
      </c>
      <c r="G28" s="6">
        <v>7.8479999999999999</v>
      </c>
      <c r="H28" s="559">
        <v>52.497</v>
      </c>
      <c r="I28" s="555">
        <v>340.52300000000002</v>
      </c>
      <c r="J28" s="538"/>
    </row>
    <row r="29" spans="2:10" ht="15" customHeight="1">
      <c r="B29" s="461">
        <v>2</v>
      </c>
      <c r="C29" s="1345" t="s">
        <v>120</v>
      </c>
      <c r="D29" s="985"/>
      <c r="E29" s="985"/>
      <c r="F29" s="80">
        <v>-2082.904</v>
      </c>
      <c r="G29" s="80">
        <v>-918.03700000000003</v>
      </c>
      <c r="H29" s="84">
        <v>-145.773</v>
      </c>
      <c r="I29" s="555">
        <v>-3146.7139999999999</v>
      </c>
      <c r="J29" s="538"/>
    </row>
    <row r="30" spans="2:10" ht="15" customHeight="1">
      <c r="B30" s="457"/>
      <c r="C30" s="317"/>
      <c r="D30" s="971" t="s">
        <v>98</v>
      </c>
      <c r="E30" s="972"/>
      <c r="F30" s="6">
        <v>-211.85300000000001</v>
      </c>
      <c r="G30" s="6">
        <v>-131.023</v>
      </c>
      <c r="H30" s="559">
        <v>-21.248999999999999</v>
      </c>
      <c r="I30" s="555">
        <v>-364.125</v>
      </c>
      <c r="J30" s="538"/>
    </row>
    <row r="31" spans="2:10" ht="15" customHeight="1">
      <c r="B31" s="458"/>
      <c r="C31" s="318"/>
      <c r="D31" s="649"/>
      <c r="E31" s="648" t="s">
        <v>99</v>
      </c>
      <c r="F31" s="6">
        <v>-205.66499999999999</v>
      </c>
      <c r="G31" s="6">
        <v>-113.73399999999999</v>
      </c>
      <c r="H31" s="559">
        <v>-20.998000000000001</v>
      </c>
      <c r="I31" s="555">
        <v>-340.39699999999999</v>
      </c>
      <c r="J31" s="538"/>
    </row>
    <row r="32" spans="2:10" ht="15" customHeight="1">
      <c r="B32" s="458"/>
      <c r="C32" s="318"/>
      <c r="D32" s="649"/>
      <c r="E32" s="648" t="s">
        <v>100</v>
      </c>
      <c r="F32" s="6">
        <v>-6.1879999999999997</v>
      </c>
      <c r="G32" s="6">
        <v>-17.289000000000001</v>
      </c>
      <c r="H32" s="559">
        <v>-0.251</v>
      </c>
      <c r="I32" s="555">
        <v>-23.728000000000002</v>
      </c>
      <c r="J32" s="538"/>
    </row>
    <row r="33" spans="2:10" ht="15" customHeight="1">
      <c r="B33" s="457"/>
      <c r="C33" s="317"/>
      <c r="D33" s="971" t="s">
        <v>101</v>
      </c>
      <c r="E33" s="972"/>
      <c r="F33" s="6">
        <v>-2.9790000000000001</v>
      </c>
      <c r="G33" s="6">
        <v>-2.2879999999999998</v>
      </c>
      <c r="H33" s="559">
        <v>-0.37</v>
      </c>
      <c r="I33" s="555">
        <v>-5.6369999999999996</v>
      </c>
      <c r="J33" s="538"/>
    </row>
    <row r="34" spans="2:10" ht="15" customHeight="1">
      <c r="B34" s="458"/>
      <c r="C34" s="318"/>
      <c r="D34" s="649"/>
      <c r="E34" s="649" t="s">
        <v>102</v>
      </c>
      <c r="F34" s="6">
        <v>-2.9660000000000002</v>
      </c>
      <c r="G34" s="6">
        <v>-2.2879999999999998</v>
      </c>
      <c r="H34" s="559">
        <v>-0.37</v>
      </c>
      <c r="I34" s="555">
        <v>-5.6239999999999997</v>
      </c>
      <c r="J34" s="538"/>
    </row>
    <row r="35" spans="2:10" ht="15" customHeight="1">
      <c r="B35" s="551"/>
      <c r="C35" s="552"/>
      <c r="D35" s="653"/>
      <c r="E35" s="653" t="s">
        <v>103</v>
      </c>
      <c r="F35" s="327">
        <v>-1.2999999999999999E-2</v>
      </c>
      <c r="G35" s="327">
        <v>0</v>
      </c>
      <c r="H35" s="560">
        <v>0</v>
      </c>
      <c r="I35" s="555">
        <v>-1.2999999999999999E-2</v>
      </c>
      <c r="J35" s="538"/>
    </row>
    <row r="36" spans="2:10" ht="15" customHeight="1">
      <c r="B36" s="459"/>
      <c r="C36" s="320"/>
      <c r="D36" s="968" t="s">
        <v>214</v>
      </c>
      <c r="E36" s="969"/>
      <c r="F36" s="6">
        <v>-25.451000000000001</v>
      </c>
      <c r="G36" s="6">
        <v>-6.883</v>
      </c>
      <c r="H36" s="559">
        <v>-1.1499999999999999</v>
      </c>
      <c r="I36" s="555">
        <v>-33.484000000000002</v>
      </c>
      <c r="J36" s="538"/>
    </row>
    <row r="37" spans="2:10" ht="15" customHeight="1">
      <c r="B37" s="457"/>
      <c r="C37" s="317"/>
      <c r="D37" s="971" t="s">
        <v>105</v>
      </c>
      <c r="E37" s="972"/>
      <c r="F37" s="6">
        <v>-352.09300000000002</v>
      </c>
      <c r="G37" s="6">
        <v>-197.63499999999999</v>
      </c>
      <c r="H37" s="559">
        <v>-47.259</v>
      </c>
      <c r="I37" s="555">
        <v>-596.98699999999997</v>
      </c>
      <c r="J37" s="538"/>
    </row>
    <row r="38" spans="2:10" ht="15" customHeight="1">
      <c r="B38" s="551"/>
      <c r="C38" s="552"/>
      <c r="D38" s="653"/>
      <c r="E38" s="653" t="s">
        <v>106</v>
      </c>
      <c r="F38" s="327">
        <v>0</v>
      </c>
      <c r="G38" s="327">
        <v>-1.236</v>
      </c>
      <c r="H38" s="560">
        <v>-2.1999999999999999E-2</v>
      </c>
      <c r="I38" s="555">
        <v>-1.258</v>
      </c>
      <c r="J38" s="538"/>
    </row>
    <row r="39" spans="2:10" ht="15" customHeight="1">
      <c r="B39" s="458"/>
      <c r="C39" s="318"/>
      <c r="D39" s="649"/>
      <c r="E39" s="649" t="s">
        <v>107</v>
      </c>
      <c r="F39" s="462">
        <v>-223.761</v>
      </c>
      <c r="G39" s="462">
        <v>-39.665999999999997</v>
      </c>
      <c r="H39" s="561">
        <v>-3.5219999999999998</v>
      </c>
      <c r="I39" s="555">
        <v>-266.94900000000001</v>
      </c>
      <c r="J39" s="538"/>
    </row>
    <row r="40" spans="2:10" ht="15" customHeight="1">
      <c r="B40" s="458"/>
      <c r="C40" s="318"/>
      <c r="D40" s="649"/>
      <c r="E40" s="649" t="s">
        <v>108</v>
      </c>
      <c r="F40" s="6">
        <v>-5.0000000000000001E-3</v>
      </c>
      <c r="G40" s="6">
        <v>-0.216</v>
      </c>
      <c r="H40" s="559">
        <v>0</v>
      </c>
      <c r="I40" s="555">
        <v>-0.221</v>
      </c>
      <c r="J40" s="538"/>
    </row>
    <row r="41" spans="2:10" ht="15" customHeight="1">
      <c r="B41" s="458"/>
      <c r="C41" s="318"/>
      <c r="D41" s="649"/>
      <c r="E41" s="649" t="s">
        <v>109</v>
      </c>
      <c r="F41" s="6">
        <v>-49.93</v>
      </c>
      <c r="G41" s="6">
        <v>-33.96</v>
      </c>
      <c r="H41" s="559">
        <v>-5.07</v>
      </c>
      <c r="I41" s="555">
        <v>-88.96</v>
      </c>
      <c r="J41" s="538"/>
    </row>
    <row r="42" spans="2:10" ht="15" customHeight="1">
      <c r="B42" s="458"/>
      <c r="C42" s="318"/>
      <c r="D42" s="649"/>
      <c r="E42" s="649" t="s">
        <v>46</v>
      </c>
      <c r="F42" s="6">
        <v>-73.754000000000005</v>
      </c>
      <c r="G42" s="6">
        <v>-48.213999999999999</v>
      </c>
      <c r="H42" s="559">
        <v>-18.59</v>
      </c>
      <c r="I42" s="555">
        <v>-140.55799999999999</v>
      </c>
      <c r="J42" s="538"/>
    </row>
    <row r="43" spans="2:10" ht="15" customHeight="1">
      <c r="B43" s="458"/>
      <c r="C43" s="318"/>
      <c r="D43" s="649"/>
      <c r="E43" s="647" t="s">
        <v>110</v>
      </c>
      <c r="F43" s="6">
        <v>-4.6429999999999998</v>
      </c>
      <c r="G43" s="6">
        <v>-74.343000000000004</v>
      </c>
      <c r="H43" s="559">
        <v>-20.055</v>
      </c>
      <c r="I43" s="555">
        <v>-99.040999999999997</v>
      </c>
      <c r="J43" s="538"/>
    </row>
    <row r="44" spans="2:10" ht="15" customHeight="1">
      <c r="B44" s="457"/>
      <c r="C44" s="318"/>
      <c r="D44" s="971" t="s">
        <v>111</v>
      </c>
      <c r="E44" s="972"/>
      <c r="F44" s="6">
        <v>-1183.7929999999999</v>
      </c>
      <c r="G44" s="6">
        <v>-390.23899999999998</v>
      </c>
      <c r="H44" s="559">
        <v>-59.054000000000002</v>
      </c>
      <c r="I44" s="555">
        <v>-1633.086</v>
      </c>
      <c r="J44" s="538"/>
    </row>
    <row r="45" spans="2:10" ht="15" customHeight="1">
      <c r="B45" s="458"/>
      <c r="C45" s="318"/>
      <c r="D45" s="649"/>
      <c r="E45" s="648" t="s">
        <v>112</v>
      </c>
      <c r="F45" s="6">
        <v>-0.32900000000000001</v>
      </c>
      <c r="G45" s="6">
        <v>-0.23799999999999999</v>
      </c>
      <c r="H45" s="559">
        <v>-5.0000000000000001E-3</v>
      </c>
      <c r="I45" s="555">
        <v>-0.57199999999999995</v>
      </c>
      <c r="J45" s="538"/>
    </row>
    <row r="46" spans="2:10" ht="15" customHeight="1">
      <c r="B46" s="458"/>
      <c r="C46" s="318"/>
      <c r="D46" s="649"/>
      <c r="E46" s="548" t="s">
        <v>215</v>
      </c>
      <c r="F46" s="6">
        <v>-1183.4639999999999</v>
      </c>
      <c r="G46" s="6">
        <v>-390.00099999999998</v>
      </c>
      <c r="H46" s="559">
        <v>-59.048999999999999</v>
      </c>
      <c r="I46" s="555">
        <v>-1632.5139999999999</v>
      </c>
      <c r="J46" s="538"/>
    </row>
    <row r="47" spans="2:10" ht="15" customHeight="1">
      <c r="B47" s="457"/>
      <c r="C47" s="318"/>
      <c r="D47" s="971" t="s">
        <v>114</v>
      </c>
      <c r="E47" s="972"/>
      <c r="F47" s="6">
        <v>-306.73500000000001</v>
      </c>
      <c r="G47" s="6">
        <v>-189.96899999999999</v>
      </c>
      <c r="H47" s="559">
        <v>-16.690999999999999</v>
      </c>
      <c r="I47" s="555">
        <v>-513.39499999999998</v>
      </c>
      <c r="J47" s="538"/>
    </row>
    <row r="48" spans="2:10" ht="15" customHeight="1">
      <c r="B48" s="458"/>
      <c r="C48" s="318"/>
      <c r="D48" s="649"/>
      <c r="E48" s="549" t="s">
        <v>221</v>
      </c>
      <c r="F48" s="6">
        <v>-0.29499999999999998</v>
      </c>
      <c r="G48" s="6">
        <v>-25.984999999999999</v>
      </c>
      <c r="H48" s="559">
        <v>-15.164</v>
      </c>
      <c r="I48" s="555">
        <v>-41.444000000000003</v>
      </c>
      <c r="J48" s="538"/>
    </row>
    <row r="49" spans="1:10" ht="15" customHeight="1">
      <c r="B49" s="551"/>
      <c r="C49" s="552"/>
      <c r="D49" s="653"/>
      <c r="E49" s="553" t="s">
        <v>217</v>
      </c>
      <c r="F49" s="327">
        <v>-9.2999999999999999E-2</v>
      </c>
      <c r="G49" s="327">
        <v>-2E-3</v>
      </c>
      <c r="H49" s="560">
        <v>0</v>
      </c>
      <c r="I49" s="555">
        <v>-9.5000000000000001E-2</v>
      </c>
      <c r="J49" s="538"/>
    </row>
    <row r="50" spans="1:10" ht="15" customHeight="1">
      <c r="B50" s="551"/>
      <c r="C50" s="552"/>
      <c r="D50" s="653"/>
      <c r="E50" s="554" t="s">
        <v>218</v>
      </c>
      <c r="F50" s="327">
        <v>-0.25</v>
      </c>
      <c r="G50" s="327">
        <v>0</v>
      </c>
      <c r="H50" s="560">
        <v>0</v>
      </c>
      <c r="I50" s="555">
        <v>-0.25</v>
      </c>
      <c r="J50" s="538"/>
    </row>
    <row r="51" spans="1:10" ht="15" customHeight="1">
      <c r="B51" s="458"/>
      <c r="C51" s="318"/>
      <c r="D51" s="649"/>
      <c r="E51" s="549" t="s">
        <v>219</v>
      </c>
      <c r="F51" s="6">
        <v>-287.49599999999998</v>
      </c>
      <c r="G51" s="6">
        <v>-158.44399999999999</v>
      </c>
      <c r="H51" s="559">
        <v>-0.161</v>
      </c>
      <c r="I51" s="555">
        <v>-446.101</v>
      </c>
      <c r="J51" s="538"/>
    </row>
    <row r="52" spans="1:10" ht="15" customHeight="1">
      <c r="B52" s="458"/>
      <c r="C52" s="318"/>
      <c r="D52" s="649"/>
      <c r="E52" s="654" t="s">
        <v>220</v>
      </c>
      <c r="F52" s="6">
        <v>-18.600999999999999</v>
      </c>
      <c r="G52" s="6">
        <v>-5.5380000000000003</v>
      </c>
      <c r="H52" s="559">
        <v>-1.3660000000000001</v>
      </c>
      <c r="I52" s="555">
        <v>-25.504999999999999</v>
      </c>
      <c r="J52" s="538"/>
    </row>
    <row r="53" spans="1:10" ht="15" customHeight="1">
      <c r="B53" s="461">
        <v>3</v>
      </c>
      <c r="C53" s="1345" t="s">
        <v>121</v>
      </c>
      <c r="D53" s="985"/>
      <c r="E53" s="985"/>
      <c r="F53" s="80">
        <v>8873.2459999999992</v>
      </c>
      <c r="G53" s="80">
        <v>2149.779</v>
      </c>
      <c r="H53" s="84">
        <v>428.899</v>
      </c>
      <c r="I53" s="555">
        <v>11451.924000000001</v>
      </c>
      <c r="J53" s="538"/>
    </row>
    <row r="54" spans="1:10" ht="15" customHeight="1">
      <c r="B54" s="461">
        <v>4</v>
      </c>
      <c r="C54" s="651" t="s">
        <v>222</v>
      </c>
      <c r="D54" s="650"/>
      <c r="E54" s="650"/>
      <c r="F54" s="80">
        <v>2614.5360000000001</v>
      </c>
      <c r="G54" s="80">
        <v>668.03</v>
      </c>
      <c r="H54" s="84">
        <v>140.30199999999999</v>
      </c>
      <c r="I54" s="555">
        <v>3422.8679999999999</v>
      </c>
      <c r="J54" s="538"/>
    </row>
    <row r="55" spans="1:10" ht="15" customHeight="1">
      <c r="B55" s="457"/>
      <c r="C55" s="318"/>
      <c r="D55" s="971" t="s">
        <v>161</v>
      </c>
      <c r="E55" s="972"/>
      <c r="F55" s="6">
        <v>3671.5569999999998</v>
      </c>
      <c r="G55" s="6">
        <v>1078.8610000000001</v>
      </c>
      <c r="H55" s="559">
        <v>200.387</v>
      </c>
      <c r="I55" s="555">
        <v>4950.8050000000003</v>
      </c>
      <c r="J55" s="538"/>
    </row>
    <row r="56" spans="1:10" ht="15" customHeight="1">
      <c r="B56" s="457"/>
      <c r="C56" s="318"/>
      <c r="D56" s="971" t="s">
        <v>162</v>
      </c>
      <c r="E56" s="972"/>
      <c r="F56" s="6">
        <v>-1057.021</v>
      </c>
      <c r="G56" s="6">
        <v>-410.83100000000002</v>
      </c>
      <c r="H56" s="559">
        <v>-60.085000000000001</v>
      </c>
      <c r="I56" s="555">
        <v>-1527.9369999999999</v>
      </c>
      <c r="J56" s="538"/>
    </row>
    <row r="57" spans="1:10" ht="25.5" customHeight="1">
      <c r="B57" s="461">
        <v>5</v>
      </c>
      <c r="C57" s="1348" t="s">
        <v>266</v>
      </c>
      <c r="D57" s="1349"/>
      <c r="E57" s="1349"/>
      <c r="F57" s="80">
        <v>-6.6360000000000001</v>
      </c>
      <c r="G57" s="80">
        <v>15.77</v>
      </c>
      <c r="H57" s="84">
        <v>5.5010000000000003</v>
      </c>
      <c r="I57" s="555">
        <v>14.635</v>
      </c>
      <c r="J57" s="538"/>
    </row>
    <row r="58" spans="1:10" ht="26.25" customHeight="1">
      <c r="B58" s="457"/>
      <c r="C58" s="318"/>
      <c r="D58" s="968" t="s">
        <v>267</v>
      </c>
      <c r="E58" s="969"/>
      <c r="F58" s="6">
        <v>4.1749999999999998</v>
      </c>
      <c r="G58" s="6">
        <v>12.539</v>
      </c>
      <c r="H58" s="559">
        <v>4.6100000000000003</v>
      </c>
      <c r="I58" s="555">
        <v>21.324000000000002</v>
      </c>
      <c r="J58" s="538"/>
    </row>
    <row r="59" spans="1:10" ht="15" customHeight="1">
      <c r="B59" s="458"/>
      <c r="C59" s="318"/>
      <c r="D59" s="649"/>
      <c r="E59" s="648" t="s">
        <v>30</v>
      </c>
      <c r="F59" s="6">
        <v>-9.9309999999999992</v>
      </c>
      <c r="G59" s="6">
        <v>0</v>
      </c>
      <c r="H59" s="559">
        <v>0</v>
      </c>
      <c r="I59" s="555">
        <v>-9.9309999999999992</v>
      </c>
      <c r="J59" s="538"/>
    </row>
    <row r="60" spans="1:10" ht="15" customHeight="1">
      <c r="B60" s="458"/>
      <c r="C60" s="318"/>
      <c r="D60" s="649"/>
      <c r="E60" s="648" t="s">
        <v>31</v>
      </c>
      <c r="F60" s="6">
        <v>14.106</v>
      </c>
      <c r="G60" s="6">
        <v>12.539</v>
      </c>
      <c r="H60" s="559">
        <v>4.6100000000000003</v>
      </c>
      <c r="I60" s="555">
        <v>31.254999999999999</v>
      </c>
      <c r="J60" s="538"/>
    </row>
    <row r="61" spans="1:10" ht="26.25" customHeight="1">
      <c r="B61" s="457"/>
      <c r="C61" s="317"/>
      <c r="D61" s="1346" t="s">
        <v>268</v>
      </c>
      <c r="E61" s="1347"/>
      <c r="F61" s="6">
        <v>-11.557</v>
      </c>
      <c r="G61" s="6">
        <v>-0.24099999999999999</v>
      </c>
      <c r="H61" s="559">
        <v>0</v>
      </c>
      <c r="I61" s="555">
        <v>-11.798</v>
      </c>
      <c r="J61" s="538"/>
    </row>
    <row r="62" spans="1:10" ht="15" customHeight="1">
      <c r="B62" s="458"/>
      <c r="C62" s="318"/>
      <c r="D62" s="649"/>
      <c r="E62" s="648" t="s">
        <v>30</v>
      </c>
      <c r="F62" s="6">
        <v>-12.782</v>
      </c>
      <c r="G62" s="6">
        <v>0</v>
      </c>
      <c r="H62" s="559">
        <v>0</v>
      </c>
      <c r="I62" s="555">
        <v>-12.782</v>
      </c>
      <c r="J62" s="538"/>
    </row>
    <row r="63" spans="1:10" ht="15" customHeight="1">
      <c r="B63" s="458"/>
      <c r="C63" s="318"/>
      <c r="D63" s="649"/>
      <c r="E63" s="648" t="s">
        <v>31</v>
      </c>
      <c r="F63" s="6">
        <v>1.2250000000000001</v>
      </c>
      <c r="G63" s="6">
        <v>-0.24099999999999999</v>
      </c>
      <c r="H63" s="559">
        <v>0</v>
      </c>
      <c r="I63" s="555">
        <v>0.98399999999999999</v>
      </c>
      <c r="J63" s="538"/>
    </row>
    <row r="64" spans="1:10" ht="15" customHeight="1">
      <c r="A64"/>
      <c r="B64" s="457"/>
      <c r="C64" s="317"/>
      <c r="D64" s="1128" t="s">
        <v>249</v>
      </c>
      <c r="E64" s="1128"/>
      <c r="F64" s="6">
        <v>0.746</v>
      </c>
      <c r="G64" s="6">
        <v>3.472</v>
      </c>
      <c r="H64" s="7">
        <v>0.89100000000000001</v>
      </c>
      <c r="I64" s="8">
        <v>5.109</v>
      </c>
      <c r="J64" s="538"/>
    </row>
    <row r="65" spans="2:10" ht="43.5" customHeight="1">
      <c r="B65" s="461">
        <v>6</v>
      </c>
      <c r="C65" s="1348" t="s">
        <v>269</v>
      </c>
      <c r="D65" s="1349"/>
      <c r="E65" s="1349"/>
      <c r="F65" s="80">
        <v>5.9269999999999996</v>
      </c>
      <c r="G65" s="80">
        <v>0</v>
      </c>
      <c r="H65" s="84">
        <v>0</v>
      </c>
      <c r="I65" s="555">
        <v>5.9269999999999996</v>
      </c>
      <c r="J65" s="538"/>
    </row>
    <row r="66" spans="2:10" ht="24" customHeight="1">
      <c r="B66" s="457"/>
      <c r="C66" s="317"/>
      <c r="D66" s="1346" t="s">
        <v>267</v>
      </c>
      <c r="E66" s="1362"/>
      <c r="F66" s="6">
        <v>5.7880000000000003</v>
      </c>
      <c r="G66" s="6">
        <v>0</v>
      </c>
      <c r="H66" s="559">
        <v>0</v>
      </c>
      <c r="I66" s="555">
        <v>5.7880000000000003</v>
      </c>
      <c r="J66" s="538"/>
    </row>
    <row r="67" spans="2:10" ht="15" customHeight="1">
      <c r="B67" s="457"/>
      <c r="C67" s="317"/>
      <c r="D67" s="656"/>
      <c r="E67" s="648" t="s">
        <v>31</v>
      </c>
      <c r="F67" s="6">
        <v>5.7880000000000003</v>
      </c>
      <c r="G67" s="6">
        <v>0</v>
      </c>
      <c r="H67" s="559">
        <v>0</v>
      </c>
      <c r="I67" s="555">
        <v>5.7880000000000003</v>
      </c>
      <c r="J67" s="538"/>
    </row>
    <row r="68" spans="2:10" ht="15" customHeight="1">
      <c r="B68" s="457"/>
      <c r="C68" s="317"/>
      <c r="D68" s="1346" t="s">
        <v>227</v>
      </c>
      <c r="E68" s="1347"/>
      <c r="F68" s="6">
        <v>0.13900000000000001</v>
      </c>
      <c r="G68" s="6">
        <v>0</v>
      </c>
      <c r="H68" s="559">
        <v>0</v>
      </c>
      <c r="I68" s="555">
        <v>0.13900000000000001</v>
      </c>
      <c r="J68" s="538"/>
    </row>
    <row r="69" spans="2:10" ht="15" customHeight="1">
      <c r="B69" s="458"/>
      <c r="C69" s="318"/>
      <c r="D69" s="649"/>
      <c r="E69" s="648" t="s">
        <v>31</v>
      </c>
      <c r="F69" s="6">
        <v>0.13900000000000001</v>
      </c>
      <c r="G69" s="6">
        <v>0</v>
      </c>
      <c r="H69" s="559">
        <v>0</v>
      </c>
      <c r="I69" s="555">
        <v>0.13900000000000001</v>
      </c>
      <c r="J69" s="538"/>
    </row>
    <row r="70" spans="2:10" ht="15" customHeight="1">
      <c r="B70" s="461">
        <v>7</v>
      </c>
      <c r="C70" s="1348" t="s">
        <v>229</v>
      </c>
      <c r="D70" s="1349"/>
      <c r="E70" s="1349"/>
      <c r="F70" s="80">
        <v>490.697</v>
      </c>
      <c r="G70" s="80">
        <v>124.875</v>
      </c>
      <c r="H70" s="84">
        <v>19.927</v>
      </c>
      <c r="I70" s="555">
        <v>635.49900000000002</v>
      </c>
      <c r="J70" s="538"/>
    </row>
    <row r="71" spans="2:10" ht="15" customHeight="1">
      <c r="B71" s="457"/>
      <c r="C71" s="317"/>
      <c r="D71" s="971" t="s">
        <v>129</v>
      </c>
      <c r="E71" s="972"/>
      <c r="F71" s="6">
        <v>439.05799999999999</v>
      </c>
      <c r="G71" s="6">
        <v>121.328</v>
      </c>
      <c r="H71" s="559">
        <v>18.536999999999999</v>
      </c>
      <c r="I71" s="555">
        <v>578.923</v>
      </c>
      <c r="J71" s="538"/>
    </row>
    <row r="72" spans="2:10" ht="15" customHeight="1">
      <c r="B72" s="457"/>
      <c r="C72" s="317"/>
      <c r="D72" s="971" t="s">
        <v>130</v>
      </c>
      <c r="E72" s="972"/>
      <c r="F72" s="6">
        <v>-21.318000000000001</v>
      </c>
      <c r="G72" s="6">
        <v>2.7469999999999999</v>
      </c>
      <c r="H72" s="559">
        <v>1.256</v>
      </c>
      <c r="I72" s="555">
        <v>-17.315000000000001</v>
      </c>
      <c r="J72" s="538"/>
    </row>
    <row r="73" spans="2:10" ht="15" customHeight="1">
      <c r="B73" s="457"/>
      <c r="C73" s="317"/>
      <c r="D73" s="1352" t="s">
        <v>230</v>
      </c>
      <c r="E73" s="1353"/>
      <c r="F73" s="6">
        <v>72.956999999999994</v>
      </c>
      <c r="G73" s="6">
        <v>0.8</v>
      </c>
      <c r="H73" s="559">
        <v>0.13400000000000001</v>
      </c>
      <c r="I73" s="555">
        <v>73.891000000000005</v>
      </c>
      <c r="J73" s="538"/>
    </row>
    <row r="74" spans="2:10" ht="15" customHeight="1">
      <c r="B74" s="461">
        <v>8</v>
      </c>
      <c r="C74" s="1345" t="s">
        <v>132</v>
      </c>
      <c r="D74" s="985"/>
      <c r="E74" s="985"/>
      <c r="F74" s="80">
        <v>2006.729</v>
      </c>
      <c r="G74" s="80">
        <v>318.78899999999999</v>
      </c>
      <c r="H74" s="84">
        <v>136.39599999999999</v>
      </c>
      <c r="I74" s="555">
        <v>2461.9140000000002</v>
      </c>
      <c r="J74" s="538"/>
    </row>
    <row r="75" spans="2:10" ht="15" customHeight="1">
      <c r="B75" s="457"/>
      <c r="C75" s="317"/>
      <c r="D75" s="1346" t="s">
        <v>231</v>
      </c>
      <c r="E75" s="1347"/>
      <c r="F75" s="6">
        <v>29.077999999999999</v>
      </c>
      <c r="G75" s="6">
        <v>28.849</v>
      </c>
      <c r="H75" s="559">
        <v>8.0259999999999998</v>
      </c>
      <c r="I75" s="555">
        <v>65.953000000000003</v>
      </c>
      <c r="J75" s="538"/>
    </row>
    <row r="76" spans="2:10" ht="24" customHeight="1">
      <c r="B76" s="457"/>
      <c r="C76" s="317"/>
      <c r="D76" s="1346" t="s">
        <v>270</v>
      </c>
      <c r="E76" s="1347"/>
      <c r="F76" s="6">
        <v>0</v>
      </c>
      <c r="G76" s="6">
        <v>4.8840000000000003</v>
      </c>
      <c r="H76" s="559">
        <v>4.8170000000000002</v>
      </c>
      <c r="I76" s="555">
        <v>9.7010000000000005</v>
      </c>
      <c r="J76" s="538"/>
    </row>
    <row r="77" spans="2:10" ht="15" customHeight="1">
      <c r="B77" s="457"/>
      <c r="C77" s="317"/>
      <c r="D77" s="1352" t="s">
        <v>233</v>
      </c>
      <c r="E77" s="1353"/>
      <c r="F77" s="6">
        <v>792.73199999999997</v>
      </c>
      <c r="G77" s="6">
        <v>36.250999999999998</v>
      </c>
      <c r="H77" s="559">
        <v>73.311999999999998</v>
      </c>
      <c r="I77" s="555">
        <v>902.29499999999996</v>
      </c>
      <c r="J77" s="538"/>
    </row>
    <row r="78" spans="2:10" ht="15" customHeight="1">
      <c r="B78" s="457"/>
      <c r="C78" s="317"/>
      <c r="D78" s="971" t="s">
        <v>188</v>
      </c>
      <c r="E78" s="972"/>
      <c r="F78" s="6">
        <v>77.412999999999997</v>
      </c>
      <c r="G78" s="6">
        <v>89.174999999999997</v>
      </c>
      <c r="H78" s="559">
        <v>0.13800000000000001</v>
      </c>
      <c r="I78" s="555">
        <v>166.726</v>
      </c>
      <c r="J78" s="538"/>
    </row>
    <row r="79" spans="2:10" ht="15" customHeight="1">
      <c r="B79" s="457"/>
      <c r="C79" s="317"/>
      <c r="D79" s="971" t="s">
        <v>74</v>
      </c>
      <c r="E79" s="972"/>
      <c r="F79" s="6">
        <v>568.13400000000001</v>
      </c>
      <c r="G79" s="6">
        <v>125.583</v>
      </c>
      <c r="H79" s="559">
        <v>33.276000000000003</v>
      </c>
      <c r="I79" s="555">
        <v>726.99300000000005</v>
      </c>
      <c r="J79" s="538"/>
    </row>
    <row r="80" spans="2:10" ht="15" customHeight="1">
      <c r="B80" s="457"/>
      <c r="C80" s="317"/>
      <c r="D80" s="968" t="s">
        <v>235</v>
      </c>
      <c r="E80" s="969"/>
      <c r="F80" s="6">
        <v>539.37199999999996</v>
      </c>
      <c r="G80" s="6">
        <v>31.393000000000001</v>
      </c>
      <c r="H80" s="559">
        <v>16.699000000000002</v>
      </c>
      <c r="I80" s="555">
        <v>587.46400000000006</v>
      </c>
      <c r="J80" s="538"/>
    </row>
    <row r="81" spans="2:10" ht="15" customHeight="1">
      <c r="B81" s="457"/>
      <c r="C81" s="317"/>
      <c r="D81" s="981" t="s">
        <v>75</v>
      </c>
      <c r="E81" s="982"/>
      <c r="F81" s="6">
        <v>0</v>
      </c>
      <c r="G81" s="6">
        <v>2.6539999999999999</v>
      </c>
      <c r="H81" s="559">
        <v>0.128</v>
      </c>
      <c r="I81" s="555">
        <v>2.782</v>
      </c>
      <c r="J81" s="538"/>
    </row>
    <row r="82" spans="2:10" ht="27" customHeight="1">
      <c r="B82" s="461">
        <v>9</v>
      </c>
      <c r="C82" s="1354" t="s">
        <v>271</v>
      </c>
      <c r="D82" s="975"/>
      <c r="E82" s="975"/>
      <c r="F82" s="80">
        <v>-954.197</v>
      </c>
      <c r="G82" s="80">
        <v>-685.65200000000004</v>
      </c>
      <c r="H82" s="84">
        <v>-69.049000000000007</v>
      </c>
      <c r="I82" s="555">
        <v>-1708.8979999999999</v>
      </c>
      <c r="J82" s="538"/>
    </row>
    <row r="83" spans="2:10" ht="28.5" customHeight="1">
      <c r="B83" s="457"/>
      <c r="C83" s="317"/>
      <c r="D83" s="968" t="s">
        <v>272</v>
      </c>
      <c r="E83" s="1361"/>
      <c r="F83" s="6">
        <v>-4022.3139999999999</v>
      </c>
      <c r="G83" s="6">
        <v>-2221.9960000000001</v>
      </c>
      <c r="H83" s="559">
        <v>-292.35899999999998</v>
      </c>
      <c r="I83" s="555">
        <v>-6536.6689999999999</v>
      </c>
      <c r="J83" s="538"/>
    </row>
    <row r="84" spans="2:10" ht="15" customHeight="1">
      <c r="B84" s="458"/>
      <c r="C84" s="318"/>
      <c r="D84" s="649"/>
      <c r="E84" s="549" t="s">
        <v>237</v>
      </c>
      <c r="F84" s="6">
        <v>-3661.3229999999999</v>
      </c>
      <c r="G84" s="6">
        <v>-1944.798</v>
      </c>
      <c r="H84" s="559">
        <v>-266.38299999999998</v>
      </c>
      <c r="I84" s="555">
        <v>-5872.5039999999999</v>
      </c>
      <c r="J84" s="538"/>
    </row>
    <row r="85" spans="2:10" ht="15" customHeight="1">
      <c r="B85" s="458"/>
      <c r="C85" s="318"/>
      <c r="D85" s="649"/>
      <c r="E85" s="549" t="s">
        <v>238</v>
      </c>
      <c r="F85" s="6">
        <v>-9.2910000000000004</v>
      </c>
      <c r="G85" s="6">
        <v>-105.83</v>
      </c>
      <c r="H85" s="559">
        <v>-1.873</v>
      </c>
      <c r="I85" s="555">
        <v>-116.994</v>
      </c>
    </row>
    <row r="86" spans="2:10" ht="15" customHeight="1">
      <c r="B86" s="458"/>
      <c r="C86" s="318"/>
      <c r="D86" s="648"/>
      <c r="E86" s="549" t="s">
        <v>244</v>
      </c>
      <c r="F86" s="6">
        <v>-351.7</v>
      </c>
      <c r="G86" s="6">
        <v>-171.36799999999999</v>
      </c>
      <c r="H86" s="559">
        <v>-24.103000000000002</v>
      </c>
      <c r="I86" s="555">
        <v>-547.17100000000005</v>
      </c>
    </row>
    <row r="87" spans="2:10" ht="27.75" customHeight="1">
      <c r="B87" s="465"/>
      <c r="C87" s="317"/>
      <c r="D87" s="968" t="s">
        <v>273</v>
      </c>
      <c r="E87" s="969"/>
      <c r="F87" s="6">
        <v>3068.1170000000002</v>
      </c>
      <c r="G87" s="6">
        <v>1536.3440000000001</v>
      </c>
      <c r="H87" s="559">
        <v>223.31</v>
      </c>
      <c r="I87" s="555">
        <v>4827.7709999999997</v>
      </c>
    </row>
    <row r="88" spans="2:10" ht="15" customHeight="1">
      <c r="B88" s="458"/>
      <c r="C88" s="318"/>
      <c r="D88" s="649"/>
      <c r="E88" s="647" t="s">
        <v>239</v>
      </c>
      <c r="F88" s="6">
        <v>2772.0059999999999</v>
      </c>
      <c r="G88" s="6">
        <v>1374.249</v>
      </c>
      <c r="H88" s="559">
        <v>206.24799999999999</v>
      </c>
      <c r="I88" s="555">
        <v>4352.5029999999997</v>
      </c>
    </row>
    <row r="89" spans="2:10" ht="15.75" customHeight="1">
      <c r="B89" s="619"/>
      <c r="C89" s="318"/>
      <c r="D89" s="649"/>
      <c r="E89" s="647" t="s">
        <v>240</v>
      </c>
      <c r="F89" s="6">
        <v>7.77</v>
      </c>
      <c r="G89" s="6">
        <v>56.470999999999997</v>
      </c>
      <c r="H89" s="559">
        <v>2.294</v>
      </c>
      <c r="I89" s="555">
        <v>66.534999999999997</v>
      </c>
    </row>
    <row r="90" spans="2:10" ht="15.75" customHeight="1">
      <c r="B90" s="619"/>
      <c r="C90" s="318"/>
      <c r="D90" s="649"/>
      <c r="E90" s="647" t="s">
        <v>274</v>
      </c>
      <c r="F90" s="6">
        <v>288.34100000000001</v>
      </c>
      <c r="G90" s="6">
        <v>105.624</v>
      </c>
      <c r="H90" s="559">
        <v>14.768000000000001</v>
      </c>
      <c r="I90" s="555">
        <v>408.733</v>
      </c>
    </row>
    <row r="91" spans="2:10" ht="15.75" customHeight="1">
      <c r="B91" s="455">
        <v>10</v>
      </c>
      <c r="C91" s="1354" t="s">
        <v>146</v>
      </c>
      <c r="D91" s="975"/>
      <c r="E91" s="975"/>
      <c r="F91" s="80">
        <v>-248.35900000000001</v>
      </c>
      <c r="G91" s="80">
        <v>-79.313999999999993</v>
      </c>
      <c r="H91" s="84">
        <v>-50.206000000000003</v>
      </c>
      <c r="I91" s="555">
        <v>-377.87900000000002</v>
      </c>
    </row>
    <row r="92" spans="2:10" ht="15" customHeight="1">
      <c r="B92" s="457"/>
      <c r="C92" s="317"/>
      <c r="D92" s="1346" t="s">
        <v>242</v>
      </c>
      <c r="E92" s="1347"/>
      <c r="F92" s="6">
        <v>-410.92599999999999</v>
      </c>
      <c r="G92" s="6">
        <v>-114.124</v>
      </c>
      <c r="H92" s="559">
        <v>-65.539000000000001</v>
      </c>
      <c r="I92" s="555">
        <v>-590.58900000000006</v>
      </c>
    </row>
    <row r="93" spans="2:10" ht="15.75" customHeight="1">
      <c r="B93" s="457"/>
      <c r="C93" s="317"/>
      <c r="D93" s="968" t="s">
        <v>27</v>
      </c>
      <c r="E93" s="969"/>
      <c r="F93" s="6">
        <v>162.56700000000001</v>
      </c>
      <c r="G93" s="6">
        <v>34.81</v>
      </c>
      <c r="H93" s="559">
        <v>15.333</v>
      </c>
      <c r="I93" s="555">
        <v>212.71</v>
      </c>
    </row>
    <row r="94" spans="2:10">
      <c r="B94" s="461">
        <v>11</v>
      </c>
      <c r="C94" s="1345" t="s">
        <v>148</v>
      </c>
      <c r="D94" s="985"/>
      <c r="E94" s="985"/>
      <c r="F94" s="80">
        <v>-2479.145</v>
      </c>
      <c r="G94" s="80">
        <v>-910.12900000000002</v>
      </c>
      <c r="H94" s="84">
        <v>-242.46899999999999</v>
      </c>
      <c r="I94" s="555">
        <v>-3631.7429999999999</v>
      </c>
    </row>
    <row r="95" spans="2:10">
      <c r="B95" s="461">
        <v>12</v>
      </c>
      <c r="C95" s="651" t="s">
        <v>149</v>
      </c>
      <c r="D95" s="650"/>
      <c r="E95" s="650"/>
      <c r="F95" s="80">
        <v>-554.495</v>
      </c>
      <c r="G95" s="80">
        <v>-211.024</v>
      </c>
      <c r="H95" s="84">
        <v>-39.875</v>
      </c>
      <c r="I95" s="555">
        <v>-805.39400000000001</v>
      </c>
    </row>
    <row r="96" spans="2:10">
      <c r="B96" s="461">
        <v>13</v>
      </c>
      <c r="C96" s="1345" t="s">
        <v>150</v>
      </c>
      <c r="D96" s="985"/>
      <c r="E96" s="985"/>
      <c r="F96" s="80">
        <v>-2435.5880000000002</v>
      </c>
      <c r="G96" s="80">
        <v>-1142.097</v>
      </c>
      <c r="H96" s="84">
        <v>-229.363</v>
      </c>
      <c r="I96" s="555">
        <v>-3807.0479999999998</v>
      </c>
    </row>
    <row r="97" spans="2:9">
      <c r="B97" s="457"/>
      <c r="C97" s="317"/>
      <c r="D97" s="971" t="s">
        <v>151</v>
      </c>
      <c r="E97" s="972"/>
      <c r="F97" s="6">
        <v>-1768.876</v>
      </c>
      <c r="G97" s="6">
        <v>-873.71799999999996</v>
      </c>
      <c r="H97" s="559">
        <v>-186.04400000000001</v>
      </c>
      <c r="I97" s="555">
        <v>-2828.6379999999999</v>
      </c>
    </row>
    <row r="98" spans="2:9">
      <c r="B98" s="457"/>
      <c r="C98" s="317"/>
      <c r="D98" s="971" t="s">
        <v>152</v>
      </c>
      <c r="E98" s="972"/>
      <c r="F98" s="6">
        <v>-364.834</v>
      </c>
      <c r="G98" s="6">
        <v>-77.850999999999999</v>
      </c>
      <c r="H98" s="559">
        <v>-15.09</v>
      </c>
      <c r="I98" s="555">
        <v>-457.77499999999998</v>
      </c>
    </row>
    <row r="99" spans="2:9" ht="25.5" customHeight="1">
      <c r="B99" s="457"/>
      <c r="C99" s="317"/>
      <c r="D99" s="968" t="s">
        <v>275</v>
      </c>
      <c r="E99" s="969"/>
      <c r="F99" s="6">
        <v>0</v>
      </c>
      <c r="G99" s="6">
        <v>-0.155</v>
      </c>
      <c r="H99" s="559">
        <v>0</v>
      </c>
      <c r="I99" s="555">
        <v>-0.155</v>
      </c>
    </row>
    <row r="100" spans="2:9">
      <c r="B100" s="457"/>
      <c r="C100" s="317"/>
      <c r="D100" s="971" t="s">
        <v>154</v>
      </c>
      <c r="E100" s="972"/>
      <c r="F100" s="6">
        <v>-89.334000000000003</v>
      </c>
      <c r="G100" s="6">
        <v>-29.861000000000001</v>
      </c>
      <c r="H100" s="559">
        <v>0</v>
      </c>
      <c r="I100" s="555">
        <v>-119.19499999999999</v>
      </c>
    </row>
    <row r="101" spans="2:9">
      <c r="B101" s="457"/>
      <c r="C101" s="317"/>
      <c r="D101" s="971" t="s">
        <v>84</v>
      </c>
      <c r="E101" s="972"/>
      <c r="F101" s="6">
        <v>-210.44399999999999</v>
      </c>
      <c r="G101" s="6">
        <v>-143.73500000000001</v>
      </c>
      <c r="H101" s="559">
        <v>-20.739000000000001</v>
      </c>
      <c r="I101" s="555">
        <v>-374.91800000000001</v>
      </c>
    </row>
    <row r="102" spans="2:9">
      <c r="B102" s="457"/>
      <c r="C102" s="317"/>
      <c r="D102" s="981" t="s">
        <v>85</v>
      </c>
      <c r="E102" s="982"/>
      <c r="F102" s="6">
        <v>-2.1</v>
      </c>
      <c r="G102" s="6">
        <v>-16.777000000000001</v>
      </c>
      <c r="H102" s="559">
        <v>-7.49</v>
      </c>
      <c r="I102" s="555">
        <v>-26.367000000000001</v>
      </c>
    </row>
    <row r="103" spans="2:9" ht="15.75" thickBot="1">
      <c r="B103" s="546">
        <v>14</v>
      </c>
      <c r="C103" s="1359" t="s">
        <v>245</v>
      </c>
      <c r="D103" s="1002"/>
      <c r="E103" s="1002"/>
      <c r="F103" s="334">
        <v>7312.7150000000001</v>
      </c>
      <c r="G103" s="334">
        <v>249.02699999999999</v>
      </c>
      <c r="H103" s="562">
        <v>100.063</v>
      </c>
      <c r="I103" s="556">
        <v>7661.8050000000003</v>
      </c>
    </row>
    <row r="104" spans="2:9" ht="15.75" thickBot="1">
      <c r="B104" s="470">
        <v>15</v>
      </c>
      <c r="C104" s="1355" t="s">
        <v>28</v>
      </c>
      <c r="D104" s="1356"/>
      <c r="E104" s="1356"/>
      <c r="F104" s="431">
        <v>0</v>
      </c>
      <c r="G104" s="431">
        <v>-13.863</v>
      </c>
      <c r="H104" s="448">
        <v>0</v>
      </c>
      <c r="I104" s="557">
        <v>-13.863</v>
      </c>
    </row>
    <row r="105" spans="2:9" ht="15.75" thickBot="1">
      <c r="B105" s="547">
        <v>16</v>
      </c>
      <c r="C105" s="1357" t="s">
        <v>246</v>
      </c>
      <c r="D105" s="1358"/>
      <c r="E105" s="1358"/>
      <c r="F105" s="12">
        <v>7312.7150000000001</v>
      </c>
      <c r="G105" s="12">
        <v>235.16399999999999</v>
      </c>
      <c r="H105" s="563">
        <v>100.063</v>
      </c>
      <c r="I105" s="564">
        <v>7647.942</v>
      </c>
    </row>
    <row r="107" spans="2:9">
      <c r="F107" s="676"/>
      <c r="G107" s="676"/>
      <c r="H107" s="677"/>
      <c r="I107" s="677"/>
    </row>
    <row r="108" spans="2:9">
      <c r="F108" s="646"/>
      <c r="G108" s="646"/>
      <c r="H108" s="646"/>
      <c r="I108" s="646"/>
    </row>
    <row r="109" spans="2:9">
      <c r="F109" s="91"/>
      <c r="G109" s="91"/>
      <c r="H109" s="91"/>
      <c r="I109" s="91"/>
    </row>
  </sheetData>
  <mergeCells count="57">
    <mergeCell ref="C103:E103"/>
    <mergeCell ref="C104:E104"/>
    <mergeCell ref="C105:E105"/>
    <mergeCell ref="D97:E97"/>
    <mergeCell ref="D98:E98"/>
    <mergeCell ref="D99:E99"/>
    <mergeCell ref="D100:E100"/>
    <mergeCell ref="D101:E101"/>
    <mergeCell ref="D102:E102"/>
    <mergeCell ref="C96:E96"/>
    <mergeCell ref="D78:E78"/>
    <mergeCell ref="D79:E79"/>
    <mergeCell ref="D80:E80"/>
    <mergeCell ref="D81:E81"/>
    <mergeCell ref="C82:E82"/>
    <mergeCell ref="D83:E83"/>
    <mergeCell ref="D87:E87"/>
    <mergeCell ref="C91:E91"/>
    <mergeCell ref="D92:E92"/>
    <mergeCell ref="D93:E93"/>
    <mergeCell ref="C94:E94"/>
    <mergeCell ref="D77:E77"/>
    <mergeCell ref="D64:E64"/>
    <mergeCell ref="C65:E65"/>
    <mergeCell ref="D66:E66"/>
    <mergeCell ref="D68:E68"/>
    <mergeCell ref="C70:E70"/>
    <mergeCell ref="D71:E71"/>
    <mergeCell ref="D72:E72"/>
    <mergeCell ref="D73:E73"/>
    <mergeCell ref="C74:E74"/>
    <mergeCell ref="D75:E75"/>
    <mergeCell ref="D76:E76"/>
    <mergeCell ref="D61:E61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C29:E29"/>
    <mergeCell ref="B2:I2"/>
    <mergeCell ref="H3:I3"/>
    <mergeCell ref="C4:E4"/>
    <mergeCell ref="C5:E5"/>
    <mergeCell ref="D6:E6"/>
    <mergeCell ref="D9:E9"/>
    <mergeCell ref="D13:E13"/>
    <mergeCell ref="D14:E14"/>
    <mergeCell ref="D20:E20"/>
    <mergeCell ref="D23:E23"/>
    <mergeCell ref="D28:E28"/>
  </mergeCells>
  <pageMargins left="0.7" right="0.7" top="0.75" bottom="0.75" header="0.3" footer="0.3"/>
  <pageSetup paperSize="9" scale="6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79" zoomScaleNormal="100" workbookViewId="0">
      <selection activeCell="G115" sqref="G115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644"/>
      <c r="B1" s="476"/>
      <c r="C1" s="476"/>
      <c r="D1" s="476"/>
      <c r="E1" s="476"/>
      <c r="F1" s="477"/>
      <c r="G1" s="477"/>
    </row>
    <row r="2" spans="1:10" s="478" customFormat="1">
      <c r="A2" s="644"/>
      <c r="B2" s="1273" t="s">
        <v>279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63" t="s">
        <v>91</v>
      </c>
      <c r="G4" s="663" t="s">
        <v>92</v>
      </c>
      <c r="H4" s="660" t="s">
        <v>93</v>
      </c>
      <c r="I4" s="71" t="s">
        <v>94</v>
      </c>
      <c r="J4" s="538"/>
    </row>
    <row r="5" spans="1:10" ht="15" customHeight="1" thickBot="1">
      <c r="B5" s="470">
        <v>1</v>
      </c>
      <c r="C5" s="1357" t="s">
        <v>53</v>
      </c>
      <c r="D5" s="1358"/>
      <c r="E5" s="1358"/>
      <c r="F5" s="431">
        <v>14696.427893</v>
      </c>
      <c r="G5" s="431">
        <v>4152.0240000000003</v>
      </c>
      <c r="H5" s="448">
        <v>756.16700000000003</v>
      </c>
      <c r="I5" s="557">
        <v>19604.618892999999</v>
      </c>
      <c r="J5" s="539"/>
    </row>
    <row r="6" spans="1:10" ht="15" customHeight="1">
      <c r="B6" s="665"/>
      <c r="C6" s="666"/>
      <c r="D6" s="1233" t="s">
        <v>98</v>
      </c>
      <c r="E6" s="1243"/>
      <c r="F6" s="437">
        <v>4911.627383</v>
      </c>
      <c r="G6" s="437">
        <v>1902.713</v>
      </c>
      <c r="H6" s="667">
        <v>267.286</v>
      </c>
      <c r="I6" s="555">
        <v>7081.6263830000007</v>
      </c>
      <c r="J6" s="538"/>
    </row>
    <row r="7" spans="1:10" ht="15" customHeight="1">
      <c r="B7" s="458"/>
      <c r="C7" s="318"/>
      <c r="D7" s="659"/>
      <c r="E7" s="658" t="s">
        <v>99</v>
      </c>
      <c r="F7" s="6">
        <v>4854.0033829999993</v>
      </c>
      <c r="G7" s="6">
        <v>1887.145</v>
      </c>
      <c r="H7" s="559">
        <v>265.73500000000001</v>
      </c>
      <c r="I7" s="555">
        <v>7006.8833829999994</v>
      </c>
      <c r="J7" s="538"/>
    </row>
    <row r="8" spans="1:10" ht="15" customHeight="1">
      <c r="B8" s="458"/>
      <c r="C8" s="318"/>
      <c r="D8" s="659"/>
      <c r="E8" s="658" t="s">
        <v>100</v>
      </c>
      <c r="F8" s="6">
        <v>57.624000000000002</v>
      </c>
      <c r="G8" s="6">
        <v>15.568</v>
      </c>
      <c r="H8" s="559">
        <v>1.5509999999999999</v>
      </c>
      <c r="I8" s="555">
        <v>74.742999999999995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655.928</v>
      </c>
      <c r="G9" s="6">
        <v>144.17599999999999</v>
      </c>
      <c r="H9" s="559">
        <v>38.200000000000003</v>
      </c>
      <c r="I9" s="555">
        <v>838.30399999999997</v>
      </c>
      <c r="J9" s="538"/>
    </row>
    <row r="10" spans="1:10" ht="15" customHeight="1">
      <c r="B10" s="458"/>
      <c r="C10" s="318"/>
      <c r="D10" s="659"/>
      <c r="E10" s="659" t="s">
        <v>102</v>
      </c>
      <c r="F10" s="6">
        <v>623.36</v>
      </c>
      <c r="G10" s="6">
        <v>137.64500000000001</v>
      </c>
      <c r="H10" s="559">
        <v>38.200000000000003</v>
      </c>
      <c r="I10" s="555">
        <v>799.20500000000004</v>
      </c>
      <c r="J10" s="538"/>
    </row>
    <row r="11" spans="1:10" ht="15" customHeight="1">
      <c r="B11" s="458"/>
      <c r="C11" s="318"/>
      <c r="D11" s="659"/>
      <c r="E11" s="659" t="s">
        <v>103</v>
      </c>
      <c r="F11" s="6">
        <v>31.012</v>
      </c>
      <c r="G11" s="6">
        <v>6.5309999999999997</v>
      </c>
      <c r="H11" s="559">
        <v>0</v>
      </c>
      <c r="I11" s="555">
        <v>37.542999999999999</v>
      </c>
      <c r="J11" s="538"/>
    </row>
    <row r="12" spans="1:10" ht="15" customHeight="1">
      <c r="B12" s="459"/>
      <c r="C12" s="320"/>
      <c r="D12" s="968" t="s">
        <v>214</v>
      </c>
      <c r="E12" s="969"/>
      <c r="F12" s="6">
        <v>13.805</v>
      </c>
      <c r="G12" s="6">
        <v>0.91200000000000003</v>
      </c>
      <c r="H12" s="559">
        <v>1.071</v>
      </c>
      <c r="I12" s="555">
        <v>15.788</v>
      </c>
      <c r="J12" s="538"/>
    </row>
    <row r="13" spans="1:10" ht="15" customHeight="1">
      <c r="B13" s="457"/>
      <c r="C13" s="317"/>
      <c r="D13" s="971" t="s">
        <v>105</v>
      </c>
      <c r="E13" s="972"/>
      <c r="F13" s="6">
        <v>837.798</v>
      </c>
      <c r="G13" s="6">
        <v>296.21899999999999</v>
      </c>
      <c r="H13" s="559">
        <v>36.087000000000003</v>
      </c>
      <c r="I13" s="555">
        <v>1170.104</v>
      </c>
      <c r="J13" s="538"/>
    </row>
    <row r="14" spans="1:10" ht="15" customHeight="1">
      <c r="B14" s="458"/>
      <c r="C14" s="318"/>
      <c r="D14" s="659"/>
      <c r="E14" s="659" t="s">
        <v>106</v>
      </c>
      <c r="F14" s="6">
        <v>582.45000000000005</v>
      </c>
      <c r="G14" s="6">
        <v>157.33699999999999</v>
      </c>
      <c r="H14" s="559">
        <v>33.17</v>
      </c>
      <c r="I14" s="555">
        <v>772.95699999999999</v>
      </c>
      <c r="J14" s="538"/>
    </row>
    <row r="15" spans="1:10" ht="15" customHeight="1">
      <c r="B15" s="458"/>
      <c r="C15" s="318"/>
      <c r="D15" s="659"/>
      <c r="E15" s="659" t="s">
        <v>107</v>
      </c>
      <c r="F15" s="6">
        <v>244.45</v>
      </c>
      <c r="G15" s="6">
        <v>125.268</v>
      </c>
      <c r="H15" s="559">
        <v>2.8330000000000002</v>
      </c>
      <c r="I15" s="555">
        <v>372.55099999999999</v>
      </c>
      <c r="J15" s="538"/>
    </row>
    <row r="16" spans="1:10" ht="15" customHeight="1">
      <c r="B16" s="458"/>
      <c r="C16" s="318"/>
      <c r="D16" s="659"/>
      <c r="E16" s="659" t="s">
        <v>108</v>
      </c>
      <c r="F16" s="6">
        <v>3.657</v>
      </c>
      <c r="G16" s="6">
        <v>0</v>
      </c>
      <c r="H16" s="559">
        <v>0</v>
      </c>
      <c r="I16" s="555">
        <v>3.657</v>
      </c>
      <c r="J16" s="538"/>
    </row>
    <row r="17" spans="2:10" ht="15" customHeight="1">
      <c r="B17" s="458"/>
      <c r="C17" s="318"/>
      <c r="D17" s="659"/>
      <c r="E17" s="659" t="s">
        <v>109</v>
      </c>
      <c r="F17" s="6">
        <v>6.0839999999999996</v>
      </c>
      <c r="G17" s="6">
        <v>1.1890000000000001</v>
      </c>
      <c r="H17" s="559">
        <v>0</v>
      </c>
      <c r="I17" s="555">
        <v>7.2729999999999997</v>
      </c>
      <c r="J17" s="538"/>
    </row>
    <row r="18" spans="2:10" ht="15" customHeight="1">
      <c r="B18" s="458"/>
      <c r="C18" s="318"/>
      <c r="D18" s="659"/>
      <c r="E18" s="657" t="s">
        <v>110</v>
      </c>
      <c r="F18" s="6">
        <v>1.157</v>
      </c>
      <c r="G18" s="6">
        <v>12.425000000000001</v>
      </c>
      <c r="H18" s="559">
        <v>8.4000000000000005E-2</v>
      </c>
      <c r="I18" s="555">
        <v>13.666</v>
      </c>
      <c r="J18" s="538"/>
    </row>
    <row r="19" spans="2:10" ht="15" customHeight="1">
      <c r="B19" s="457"/>
      <c r="C19" s="318"/>
      <c r="D19" s="971" t="s">
        <v>111</v>
      </c>
      <c r="E19" s="972"/>
      <c r="F19" s="6">
        <v>7607.4305100000001</v>
      </c>
      <c r="G19" s="6">
        <v>1763.942</v>
      </c>
      <c r="H19" s="559">
        <v>350.738</v>
      </c>
      <c r="I19" s="555">
        <v>9722.1105100000004</v>
      </c>
      <c r="J19" s="538"/>
    </row>
    <row r="20" spans="2:10" ht="15" customHeight="1">
      <c r="B20" s="458"/>
      <c r="C20" s="318"/>
      <c r="D20" s="659"/>
      <c r="E20" s="658" t="s">
        <v>112</v>
      </c>
      <c r="F20" s="6">
        <v>17.748999999999999</v>
      </c>
      <c r="G20" s="6">
        <v>96.619</v>
      </c>
      <c r="H20" s="559">
        <v>2.5259999999999998</v>
      </c>
      <c r="I20" s="555">
        <v>116.89400000000001</v>
      </c>
      <c r="J20" s="538"/>
    </row>
    <row r="21" spans="2:10" ht="15" customHeight="1">
      <c r="B21" s="458"/>
      <c r="C21" s="318"/>
      <c r="D21" s="659"/>
      <c r="E21" s="548" t="s">
        <v>215</v>
      </c>
      <c r="F21" s="6">
        <v>7589.6815099999994</v>
      </c>
      <c r="G21" s="6">
        <v>1667.3230000000001</v>
      </c>
      <c r="H21" s="559">
        <v>348.21199999999999</v>
      </c>
      <c r="I21" s="555">
        <v>9605.2165100000002</v>
      </c>
      <c r="J21" s="538"/>
    </row>
    <row r="22" spans="2:10" ht="15" customHeight="1">
      <c r="B22" s="457"/>
      <c r="C22" s="318"/>
      <c r="D22" s="971" t="s">
        <v>114</v>
      </c>
      <c r="E22" s="972"/>
      <c r="F22" s="6">
        <v>241.995</v>
      </c>
      <c r="G22" s="6">
        <v>14.920999999999999</v>
      </c>
      <c r="H22" s="559">
        <v>3.3769999999999998</v>
      </c>
      <c r="I22" s="555">
        <v>260.29300000000001</v>
      </c>
      <c r="J22" s="538"/>
    </row>
    <row r="23" spans="2:10" ht="15" customHeight="1">
      <c r="B23" s="458"/>
      <c r="C23" s="318"/>
      <c r="D23" s="659"/>
      <c r="E23" s="549" t="s">
        <v>216</v>
      </c>
      <c r="F23" s="6">
        <v>21.905000000000001</v>
      </c>
      <c r="G23" s="6">
        <v>7.73</v>
      </c>
      <c r="H23" s="559">
        <v>0.59699999999999998</v>
      </c>
      <c r="I23" s="555">
        <v>30.231999999999999</v>
      </c>
      <c r="J23" s="538"/>
    </row>
    <row r="24" spans="2:10" ht="15" customHeight="1">
      <c r="B24" s="458"/>
      <c r="C24" s="318"/>
      <c r="D24" s="659"/>
      <c r="E24" s="549" t="s">
        <v>217</v>
      </c>
      <c r="F24" s="6">
        <v>0</v>
      </c>
      <c r="G24" s="6">
        <v>1.8340000000000001</v>
      </c>
      <c r="H24" s="559">
        <v>0</v>
      </c>
      <c r="I24" s="555">
        <v>1.8340000000000001</v>
      </c>
      <c r="J24" s="538"/>
    </row>
    <row r="25" spans="2:10" ht="15" customHeight="1">
      <c r="B25" s="458"/>
      <c r="C25" s="318"/>
      <c r="D25" s="659"/>
      <c r="E25" s="549" t="s">
        <v>219</v>
      </c>
      <c r="F25" s="6">
        <v>219.21100000000001</v>
      </c>
      <c r="G25" s="6">
        <v>5.1360000000000001</v>
      </c>
      <c r="H25" s="559">
        <v>2.36</v>
      </c>
      <c r="I25" s="555">
        <v>226.70699999999999</v>
      </c>
      <c r="J25" s="538"/>
    </row>
    <row r="26" spans="2:10" ht="15" customHeight="1">
      <c r="B26" s="458"/>
      <c r="C26" s="318"/>
      <c r="D26" s="659"/>
      <c r="E26" s="662" t="s">
        <v>220</v>
      </c>
      <c r="F26" s="6">
        <v>0.879</v>
      </c>
      <c r="G26" s="6">
        <v>0.221</v>
      </c>
      <c r="H26" s="559">
        <v>0.42</v>
      </c>
      <c r="I26" s="555">
        <v>1.52</v>
      </c>
      <c r="J26" s="538"/>
    </row>
    <row r="27" spans="2:10" ht="15" customHeight="1" thickBot="1">
      <c r="B27" s="458"/>
      <c r="C27" s="318"/>
      <c r="D27" s="1343" t="s">
        <v>119</v>
      </c>
      <c r="E27" s="1344"/>
      <c r="F27" s="6">
        <v>427.84399999999999</v>
      </c>
      <c r="G27" s="6">
        <v>29.140999999999998</v>
      </c>
      <c r="H27" s="559">
        <v>59.408000000000001</v>
      </c>
      <c r="I27" s="555">
        <v>516.39300000000003</v>
      </c>
      <c r="J27" s="538"/>
    </row>
    <row r="28" spans="2:10" ht="15" customHeight="1" thickBot="1">
      <c r="B28" s="470">
        <v>2</v>
      </c>
      <c r="C28" s="1357" t="s">
        <v>120</v>
      </c>
      <c r="D28" s="1358"/>
      <c r="E28" s="1358"/>
      <c r="F28" s="431">
        <v>-2784.5819999999999</v>
      </c>
      <c r="G28" s="431">
        <v>-1251.4839999999999</v>
      </c>
      <c r="H28" s="448">
        <v>-188.45</v>
      </c>
      <c r="I28" s="557">
        <v>-4224.5159999999996</v>
      </c>
      <c r="J28" s="538"/>
    </row>
    <row r="29" spans="2:10" ht="15" customHeight="1">
      <c r="B29" s="457"/>
      <c r="C29" s="317"/>
      <c r="D29" s="971" t="s">
        <v>98</v>
      </c>
      <c r="E29" s="972"/>
      <c r="F29" s="6">
        <v>-288.56</v>
      </c>
      <c r="G29" s="6">
        <v>-178.06100000000001</v>
      </c>
      <c r="H29" s="559">
        <v>-25.945</v>
      </c>
      <c r="I29" s="555">
        <v>-492.56599999999997</v>
      </c>
      <c r="J29" s="538"/>
    </row>
    <row r="30" spans="2:10" ht="15" customHeight="1">
      <c r="B30" s="458"/>
      <c r="C30" s="318"/>
      <c r="D30" s="659"/>
      <c r="E30" s="658" t="s">
        <v>99</v>
      </c>
      <c r="F30" s="6">
        <v>-278.995</v>
      </c>
      <c r="G30" s="6">
        <v>-154.27799999999999</v>
      </c>
      <c r="H30" s="559">
        <v>-24.082000000000001</v>
      </c>
      <c r="I30" s="555">
        <v>-457.35500000000002</v>
      </c>
      <c r="J30" s="538"/>
    </row>
    <row r="31" spans="2:10" ht="15" customHeight="1">
      <c r="B31" s="458"/>
      <c r="C31" s="318"/>
      <c r="D31" s="659"/>
      <c r="E31" s="658" t="s">
        <v>100</v>
      </c>
      <c r="F31" s="6">
        <v>-9.5649999999999995</v>
      </c>
      <c r="G31" s="6">
        <v>-23.783000000000001</v>
      </c>
      <c r="H31" s="559">
        <v>-1.863</v>
      </c>
      <c r="I31" s="555">
        <v>-35.210999999999999</v>
      </c>
      <c r="J31" s="538"/>
    </row>
    <row r="32" spans="2:10" ht="15" customHeight="1">
      <c r="B32" s="457"/>
      <c r="C32" s="317"/>
      <c r="D32" s="971" t="s">
        <v>101</v>
      </c>
      <c r="E32" s="972"/>
      <c r="F32" s="6">
        <v>-4.4370000000000003</v>
      </c>
      <c r="G32" s="6">
        <v>-3.907</v>
      </c>
      <c r="H32" s="559">
        <v>-0.55900000000000005</v>
      </c>
      <c r="I32" s="555">
        <v>-8.9030000000000005</v>
      </c>
      <c r="J32" s="538"/>
    </row>
    <row r="33" spans="2:10" ht="15" customHeight="1">
      <c r="B33" s="458"/>
      <c r="C33" s="318"/>
      <c r="D33" s="659"/>
      <c r="E33" s="659" t="s">
        <v>102</v>
      </c>
      <c r="F33" s="6">
        <v>-4.42</v>
      </c>
      <c r="G33" s="6">
        <v>-3.907</v>
      </c>
      <c r="H33" s="559">
        <v>-0.55900000000000005</v>
      </c>
      <c r="I33" s="555">
        <v>-8.8859999999999992</v>
      </c>
      <c r="J33" s="538"/>
    </row>
    <row r="34" spans="2:10" ht="15" customHeight="1">
      <c r="B34" s="551"/>
      <c r="C34" s="552"/>
      <c r="D34" s="661"/>
      <c r="E34" s="661" t="s">
        <v>103</v>
      </c>
      <c r="F34" s="327">
        <v>-1.7000000000000001E-2</v>
      </c>
      <c r="G34" s="327">
        <v>0</v>
      </c>
      <c r="H34" s="560">
        <v>0</v>
      </c>
      <c r="I34" s="555">
        <v>-1.7000000000000001E-2</v>
      </c>
      <c r="J34" s="538"/>
    </row>
    <row r="35" spans="2:10" ht="15" customHeight="1">
      <c r="B35" s="459"/>
      <c r="C35" s="320"/>
      <c r="D35" s="968" t="s">
        <v>214</v>
      </c>
      <c r="E35" s="969"/>
      <c r="F35" s="6">
        <v>-33.767000000000003</v>
      </c>
      <c r="G35" s="6">
        <v>-9.9329999999999998</v>
      </c>
      <c r="H35" s="559">
        <v>-1.5369999999999999</v>
      </c>
      <c r="I35" s="555">
        <v>-45.237000000000002</v>
      </c>
      <c r="J35" s="538"/>
    </row>
    <row r="36" spans="2:10" ht="15" customHeight="1">
      <c r="B36" s="457"/>
      <c r="C36" s="317"/>
      <c r="D36" s="971" t="s">
        <v>105</v>
      </c>
      <c r="E36" s="972"/>
      <c r="F36" s="6">
        <v>-479.29899999999998</v>
      </c>
      <c r="G36" s="6">
        <v>-274.75900000000001</v>
      </c>
      <c r="H36" s="559">
        <v>-60.866999999999997</v>
      </c>
      <c r="I36" s="555">
        <v>-814.92499999999995</v>
      </c>
      <c r="J36" s="538"/>
    </row>
    <row r="37" spans="2:10" ht="15" customHeight="1">
      <c r="B37" s="551"/>
      <c r="C37" s="552"/>
      <c r="D37" s="661"/>
      <c r="E37" s="661" t="s">
        <v>106</v>
      </c>
      <c r="F37" s="327">
        <v>-2.69</v>
      </c>
      <c r="G37" s="327">
        <v>-1.466</v>
      </c>
      <c r="H37" s="560">
        <v>-0.104</v>
      </c>
      <c r="I37" s="555">
        <v>-4.26</v>
      </c>
      <c r="J37" s="538"/>
    </row>
    <row r="38" spans="2:10" ht="15" customHeight="1">
      <c r="B38" s="458"/>
      <c r="C38" s="318"/>
      <c r="D38" s="659"/>
      <c r="E38" s="659" t="s">
        <v>107</v>
      </c>
      <c r="F38" s="462">
        <v>-300.06400000000002</v>
      </c>
      <c r="G38" s="462">
        <v>-51.851999999999997</v>
      </c>
      <c r="H38" s="561">
        <v>-4.4349999999999996</v>
      </c>
      <c r="I38" s="555">
        <v>-356.351</v>
      </c>
      <c r="J38" s="538"/>
    </row>
    <row r="39" spans="2:10" ht="15" customHeight="1">
      <c r="B39" s="458"/>
      <c r="C39" s="318"/>
      <c r="D39" s="659"/>
      <c r="E39" s="659" t="s">
        <v>108</v>
      </c>
      <c r="F39" s="6">
        <v>-0.02</v>
      </c>
      <c r="G39" s="6">
        <v>-0.28499999999999998</v>
      </c>
      <c r="H39" s="559">
        <v>0</v>
      </c>
      <c r="I39" s="555">
        <v>-0.30499999999999999</v>
      </c>
      <c r="J39" s="538"/>
    </row>
    <row r="40" spans="2:10" ht="15" customHeight="1">
      <c r="B40" s="458"/>
      <c r="C40" s="318"/>
      <c r="D40" s="659"/>
      <c r="E40" s="659" t="s">
        <v>109</v>
      </c>
      <c r="F40" s="6">
        <v>-66.334999999999994</v>
      </c>
      <c r="G40" s="6">
        <v>-48.598999999999997</v>
      </c>
      <c r="H40" s="559">
        <v>-6.5640000000000001</v>
      </c>
      <c r="I40" s="555">
        <v>-121.498</v>
      </c>
      <c r="J40" s="538"/>
    </row>
    <row r="41" spans="2:10" ht="15" customHeight="1">
      <c r="B41" s="458"/>
      <c r="C41" s="318"/>
      <c r="D41" s="659"/>
      <c r="E41" s="659" t="s">
        <v>46</v>
      </c>
      <c r="F41" s="6">
        <v>-103.57299999999999</v>
      </c>
      <c r="G41" s="6">
        <v>-70.501000000000005</v>
      </c>
      <c r="H41" s="559">
        <v>-24.312999999999999</v>
      </c>
      <c r="I41" s="555">
        <v>-198.387</v>
      </c>
      <c r="J41" s="538"/>
    </row>
    <row r="42" spans="2:10" ht="15" customHeight="1">
      <c r="B42" s="458"/>
      <c r="C42" s="318"/>
      <c r="D42" s="659"/>
      <c r="E42" s="657" t="s">
        <v>110</v>
      </c>
      <c r="F42" s="6">
        <v>-6.617</v>
      </c>
      <c r="G42" s="6">
        <v>-102.056</v>
      </c>
      <c r="H42" s="559">
        <v>-25.451000000000001</v>
      </c>
      <c r="I42" s="555">
        <v>-134.124</v>
      </c>
      <c r="J42" s="538"/>
    </row>
    <row r="43" spans="2:10" ht="15" customHeight="1">
      <c r="B43" s="457"/>
      <c r="C43" s="318"/>
      <c r="D43" s="971" t="s">
        <v>111</v>
      </c>
      <c r="E43" s="972"/>
      <c r="F43" s="6">
        <v>-1569.606</v>
      </c>
      <c r="G43" s="6">
        <v>-530.96500000000003</v>
      </c>
      <c r="H43" s="559">
        <v>-77.105999999999995</v>
      </c>
      <c r="I43" s="555">
        <v>-2177.6770000000001</v>
      </c>
      <c r="J43" s="538"/>
    </row>
    <row r="44" spans="2:10" ht="15" customHeight="1">
      <c r="B44" s="458"/>
      <c r="C44" s="318"/>
      <c r="D44" s="659"/>
      <c r="E44" s="658" t="s">
        <v>112</v>
      </c>
      <c r="F44" s="6">
        <v>-0.44600000000000001</v>
      </c>
      <c r="G44" s="6">
        <v>-0.318</v>
      </c>
      <c r="H44" s="559">
        <v>-6.0000000000000001E-3</v>
      </c>
      <c r="I44" s="555">
        <v>-0.77</v>
      </c>
      <c r="J44" s="538"/>
    </row>
    <row r="45" spans="2:10" ht="15" customHeight="1">
      <c r="B45" s="458"/>
      <c r="C45" s="318"/>
      <c r="D45" s="659"/>
      <c r="E45" s="548" t="s">
        <v>215</v>
      </c>
      <c r="F45" s="6">
        <v>-1569.16</v>
      </c>
      <c r="G45" s="6">
        <v>-530.64700000000005</v>
      </c>
      <c r="H45" s="559">
        <v>-77.099999999999994</v>
      </c>
      <c r="I45" s="555">
        <v>-2176.9070000000002</v>
      </c>
      <c r="J45" s="538"/>
    </row>
    <row r="46" spans="2:10" ht="15" customHeight="1">
      <c r="B46" s="457"/>
      <c r="C46" s="318"/>
      <c r="D46" s="971" t="s">
        <v>114</v>
      </c>
      <c r="E46" s="972"/>
      <c r="F46" s="6">
        <v>-408.91300000000001</v>
      </c>
      <c r="G46" s="6">
        <v>-253.85900000000001</v>
      </c>
      <c r="H46" s="559">
        <v>-22.436</v>
      </c>
      <c r="I46" s="555">
        <v>-685.20799999999997</v>
      </c>
      <c r="J46" s="538"/>
    </row>
    <row r="47" spans="2:10" ht="15" customHeight="1">
      <c r="B47" s="458"/>
      <c r="C47" s="318"/>
      <c r="D47" s="659"/>
      <c r="E47" s="549" t="s">
        <v>221</v>
      </c>
      <c r="F47" s="6">
        <v>-1.387</v>
      </c>
      <c r="G47" s="6">
        <v>-34.456000000000003</v>
      </c>
      <c r="H47" s="559">
        <v>-20.436</v>
      </c>
      <c r="I47" s="555">
        <v>-56.279000000000003</v>
      </c>
      <c r="J47" s="538"/>
    </row>
    <row r="48" spans="2:10" ht="15" customHeight="1">
      <c r="B48" s="551"/>
      <c r="C48" s="552"/>
      <c r="D48" s="661"/>
      <c r="E48" s="553" t="s">
        <v>217</v>
      </c>
      <c r="F48" s="327">
        <v>-0.124</v>
      </c>
      <c r="G48" s="327">
        <v>-2E-3</v>
      </c>
      <c r="H48" s="560">
        <v>0</v>
      </c>
      <c r="I48" s="555">
        <v>-0.126</v>
      </c>
      <c r="J48" s="538"/>
    </row>
    <row r="49" spans="1:10" ht="15" customHeight="1">
      <c r="B49" s="551"/>
      <c r="C49" s="552"/>
      <c r="D49" s="661"/>
      <c r="E49" s="554" t="s">
        <v>218</v>
      </c>
      <c r="F49" s="327">
        <v>-0.26</v>
      </c>
      <c r="G49" s="327">
        <v>0</v>
      </c>
      <c r="H49" s="560">
        <v>0</v>
      </c>
      <c r="I49" s="555">
        <v>-0.26</v>
      </c>
      <c r="J49" s="538"/>
    </row>
    <row r="50" spans="1:10" ht="15" customHeight="1">
      <c r="B50" s="458"/>
      <c r="C50" s="318"/>
      <c r="D50" s="659"/>
      <c r="E50" s="549" t="s">
        <v>219</v>
      </c>
      <c r="F50" s="6">
        <v>-383.02100000000002</v>
      </c>
      <c r="G50" s="6">
        <v>-212.017</v>
      </c>
      <c r="H50" s="559">
        <v>-0.23100000000000001</v>
      </c>
      <c r="I50" s="555">
        <v>-595.26900000000001</v>
      </c>
      <c r="J50" s="538"/>
    </row>
    <row r="51" spans="1:10" ht="15" customHeight="1" thickBot="1">
      <c r="B51" s="458"/>
      <c r="C51" s="318"/>
      <c r="D51" s="659"/>
      <c r="E51" s="662" t="s">
        <v>220</v>
      </c>
      <c r="F51" s="6">
        <v>-24.120999999999999</v>
      </c>
      <c r="G51" s="6">
        <v>-7.3840000000000003</v>
      </c>
      <c r="H51" s="559">
        <v>-1.7689999999999999</v>
      </c>
      <c r="I51" s="555">
        <v>-33.274000000000001</v>
      </c>
      <c r="J51" s="538"/>
    </row>
    <row r="52" spans="1:10" ht="15" customHeight="1" thickBot="1">
      <c r="B52" s="470">
        <v>3</v>
      </c>
      <c r="C52" s="1357" t="s">
        <v>121</v>
      </c>
      <c r="D52" s="1358"/>
      <c r="E52" s="1358"/>
      <c r="F52" s="431">
        <v>11911.845893</v>
      </c>
      <c r="G52" s="431">
        <v>2900.54</v>
      </c>
      <c r="H52" s="448">
        <v>567.71699999999998</v>
      </c>
      <c r="I52" s="557">
        <v>15380.102892999999</v>
      </c>
      <c r="J52" s="538"/>
    </row>
    <row r="53" spans="1:10" ht="15" customHeight="1" thickBot="1">
      <c r="B53" s="470">
        <v>4</v>
      </c>
      <c r="C53" s="1357" t="s">
        <v>222</v>
      </c>
      <c r="D53" s="1358"/>
      <c r="E53" s="1358"/>
      <c r="F53" s="431">
        <v>3558.3960000000002</v>
      </c>
      <c r="G53" s="431">
        <v>881.38699999999994</v>
      </c>
      <c r="H53" s="448">
        <v>198.857</v>
      </c>
      <c r="I53" s="557">
        <v>4638.6400000000003</v>
      </c>
      <c r="J53" s="538"/>
    </row>
    <row r="54" spans="1:10" ht="15" customHeight="1">
      <c r="B54" s="457"/>
      <c r="C54" s="318"/>
      <c r="D54" s="971" t="s">
        <v>161</v>
      </c>
      <c r="E54" s="972"/>
      <c r="F54" s="6">
        <v>5034.4939999999997</v>
      </c>
      <c r="G54" s="6">
        <v>1452.2950000000001</v>
      </c>
      <c r="H54" s="559">
        <v>280.01600000000002</v>
      </c>
      <c r="I54" s="555">
        <v>6766.8050000000003</v>
      </c>
      <c r="J54" s="538"/>
    </row>
    <row r="55" spans="1:10" ht="15" customHeight="1" thickBot="1">
      <c r="B55" s="457"/>
      <c r="C55" s="318"/>
      <c r="D55" s="971" t="s">
        <v>162</v>
      </c>
      <c r="E55" s="972"/>
      <c r="F55" s="6">
        <v>-1476.098</v>
      </c>
      <c r="G55" s="6">
        <v>-570.90800000000002</v>
      </c>
      <c r="H55" s="559">
        <v>-81.159000000000006</v>
      </c>
      <c r="I55" s="555">
        <v>-2128.165</v>
      </c>
      <c r="J55" s="538"/>
    </row>
    <row r="56" spans="1:10" ht="25.5" customHeight="1" thickBot="1">
      <c r="B56" s="470">
        <v>5</v>
      </c>
      <c r="C56" s="1357" t="s">
        <v>266</v>
      </c>
      <c r="D56" s="1358"/>
      <c r="E56" s="1358"/>
      <c r="F56" s="431">
        <v>-11.125999999999999</v>
      </c>
      <c r="G56" s="431">
        <v>14.542999999999999</v>
      </c>
      <c r="H56" s="448">
        <v>4.2249999999999996</v>
      </c>
      <c r="I56" s="557">
        <v>7.6420000000000003</v>
      </c>
      <c r="J56" s="538"/>
    </row>
    <row r="57" spans="1:10" ht="26.25" customHeight="1">
      <c r="B57" s="457"/>
      <c r="C57" s="318"/>
      <c r="D57" s="968" t="s">
        <v>267</v>
      </c>
      <c r="E57" s="969"/>
      <c r="F57" s="6">
        <v>5.9850000000000003</v>
      </c>
      <c r="G57" s="6">
        <v>10.863</v>
      </c>
      <c r="H57" s="559">
        <v>3.3340000000000001</v>
      </c>
      <c r="I57" s="555">
        <v>20.181999999999999</v>
      </c>
      <c r="J57" s="538"/>
    </row>
    <row r="58" spans="1:10" ht="15" customHeight="1">
      <c r="B58" s="458"/>
      <c r="C58" s="318"/>
      <c r="D58" s="659"/>
      <c r="E58" s="658" t="s">
        <v>31</v>
      </c>
      <c r="F58" s="6">
        <v>15.916</v>
      </c>
      <c r="G58" s="6">
        <v>10.863</v>
      </c>
      <c r="H58" s="559">
        <v>3.3340000000000001</v>
      </c>
      <c r="I58" s="555">
        <v>30.113</v>
      </c>
      <c r="J58" s="538"/>
    </row>
    <row r="59" spans="1:10" ht="26.25" customHeight="1">
      <c r="B59" s="457"/>
      <c r="C59" s="317"/>
      <c r="D59" s="1346" t="s">
        <v>268</v>
      </c>
      <c r="E59" s="1347"/>
      <c r="F59" s="6">
        <v>-17.856999999999999</v>
      </c>
      <c r="G59" s="6">
        <v>0.20799999999999999</v>
      </c>
      <c r="H59" s="559">
        <v>0</v>
      </c>
      <c r="I59" s="555">
        <v>-17.649000000000001</v>
      </c>
      <c r="J59" s="538"/>
    </row>
    <row r="60" spans="1:10" ht="15" customHeight="1">
      <c r="B60" s="458"/>
      <c r="C60" s="318"/>
      <c r="D60" s="659"/>
      <c r="E60" s="658" t="s">
        <v>30</v>
      </c>
      <c r="F60" s="6">
        <v>-16.864000000000001</v>
      </c>
      <c r="G60" s="6">
        <v>0</v>
      </c>
      <c r="H60" s="559">
        <v>0</v>
      </c>
      <c r="I60" s="555">
        <v>-16.864000000000001</v>
      </c>
      <c r="J60" s="538"/>
    </row>
    <row r="61" spans="1:10" ht="15" customHeight="1">
      <c r="B61" s="458"/>
      <c r="C61" s="318"/>
      <c r="D61" s="659"/>
      <c r="E61" s="658" t="s">
        <v>31</v>
      </c>
      <c r="F61" s="6">
        <v>-0.99299999999999999</v>
      </c>
      <c r="G61" s="6">
        <v>0.20799999999999999</v>
      </c>
      <c r="H61" s="559">
        <v>0</v>
      </c>
      <c r="I61" s="555">
        <v>-0.78500000000000003</v>
      </c>
      <c r="J61" s="538"/>
    </row>
    <row r="62" spans="1:10" ht="15" customHeight="1" thickBot="1">
      <c r="A62"/>
      <c r="B62" s="457"/>
      <c r="C62" s="317"/>
      <c r="D62" s="1128" t="s">
        <v>249</v>
      </c>
      <c r="E62" s="1128"/>
      <c r="F62" s="6">
        <v>0.746</v>
      </c>
      <c r="G62" s="6">
        <v>3.472</v>
      </c>
      <c r="H62" s="7">
        <v>0.89100000000000001</v>
      </c>
      <c r="I62" s="8">
        <v>5.109</v>
      </c>
      <c r="J62" s="538"/>
    </row>
    <row r="63" spans="1:10" ht="43.5" customHeight="1" thickBot="1">
      <c r="B63" s="470">
        <v>6</v>
      </c>
      <c r="C63" s="1357" t="s">
        <v>269</v>
      </c>
      <c r="D63" s="1358"/>
      <c r="E63" s="1358"/>
      <c r="F63" s="431">
        <v>7.1230000000000002</v>
      </c>
      <c r="G63" s="431">
        <v>0</v>
      </c>
      <c r="H63" s="448">
        <v>6.2750000000000004</v>
      </c>
      <c r="I63" s="557">
        <v>13.398</v>
      </c>
      <c r="J63" s="538"/>
    </row>
    <row r="64" spans="1:10" ht="24" customHeight="1">
      <c r="B64" s="457"/>
      <c r="C64" s="317"/>
      <c r="D64" s="1346" t="s">
        <v>267</v>
      </c>
      <c r="E64" s="1362"/>
      <c r="F64" s="6">
        <v>7.2690000000000001</v>
      </c>
      <c r="G64" s="6">
        <v>0</v>
      </c>
      <c r="H64" s="559">
        <v>6.2750000000000004</v>
      </c>
      <c r="I64" s="555">
        <v>13.544</v>
      </c>
      <c r="J64" s="538"/>
    </row>
    <row r="65" spans="2:10" ht="15" customHeight="1">
      <c r="B65" s="457"/>
      <c r="C65" s="317"/>
      <c r="D65" s="664"/>
      <c r="E65" s="658" t="s">
        <v>30</v>
      </c>
      <c r="F65" s="6">
        <v>0</v>
      </c>
      <c r="G65" s="6">
        <v>0</v>
      </c>
      <c r="H65" s="559">
        <v>6.2750000000000004</v>
      </c>
      <c r="I65" s="555">
        <v>6.2750000000000004</v>
      </c>
      <c r="J65" s="538"/>
    </row>
    <row r="66" spans="2:10" ht="15" customHeight="1">
      <c r="B66" s="457"/>
      <c r="C66" s="317"/>
      <c r="D66" s="664"/>
      <c r="E66" s="658" t="s">
        <v>31</v>
      </c>
      <c r="F66" s="6">
        <v>7.2690000000000001</v>
      </c>
      <c r="G66" s="6">
        <v>0</v>
      </c>
      <c r="H66" s="559">
        <v>0</v>
      </c>
      <c r="I66" s="555">
        <v>7.2690000000000001</v>
      </c>
      <c r="J66" s="538"/>
    </row>
    <row r="67" spans="2:10" ht="15" customHeight="1">
      <c r="B67" s="457"/>
      <c r="C67" s="317"/>
      <c r="D67" s="1346" t="s">
        <v>227</v>
      </c>
      <c r="E67" s="1347"/>
      <c r="F67" s="6">
        <v>-0.14599999999999999</v>
      </c>
      <c r="G67" s="6">
        <v>0</v>
      </c>
      <c r="H67" s="559">
        <v>0</v>
      </c>
      <c r="I67" s="555">
        <v>-0.14599999999999999</v>
      </c>
      <c r="J67" s="538"/>
    </row>
    <row r="68" spans="2:10" ht="15" customHeight="1" thickBot="1">
      <c r="B68" s="458"/>
      <c r="C68" s="318"/>
      <c r="D68" s="659"/>
      <c r="E68" s="658" t="s">
        <v>31</v>
      </c>
      <c r="F68" s="6">
        <v>-0.14599999999999999</v>
      </c>
      <c r="G68" s="6">
        <v>0</v>
      </c>
      <c r="H68" s="559">
        <v>0</v>
      </c>
      <c r="I68" s="555">
        <v>-0.14599999999999999</v>
      </c>
      <c r="J68" s="538"/>
    </row>
    <row r="69" spans="2:10" ht="15" customHeight="1" thickBot="1">
      <c r="B69" s="470">
        <v>7</v>
      </c>
      <c r="C69" s="1357" t="s">
        <v>229</v>
      </c>
      <c r="D69" s="1358"/>
      <c r="E69" s="1358"/>
      <c r="F69" s="431">
        <v>649.15099999999995</v>
      </c>
      <c r="G69" s="431">
        <v>181.852</v>
      </c>
      <c r="H69" s="448">
        <v>26.931999999999999</v>
      </c>
      <c r="I69" s="557">
        <v>857.93499999999995</v>
      </c>
      <c r="J69" s="538"/>
    </row>
    <row r="70" spans="2:10" ht="15" customHeight="1">
      <c r="B70" s="457"/>
      <c r="C70" s="317"/>
      <c r="D70" s="971" t="s">
        <v>129</v>
      </c>
      <c r="E70" s="972"/>
      <c r="F70" s="6">
        <v>646.23299999999995</v>
      </c>
      <c r="G70" s="6">
        <v>174.65</v>
      </c>
      <c r="H70" s="559">
        <v>25.427</v>
      </c>
      <c r="I70" s="555">
        <v>846.31</v>
      </c>
      <c r="J70" s="538"/>
    </row>
    <row r="71" spans="2:10" ht="15" customHeight="1">
      <c r="B71" s="457"/>
      <c r="C71" s="317"/>
      <c r="D71" s="971" t="s">
        <v>130</v>
      </c>
      <c r="E71" s="972"/>
      <c r="F71" s="6">
        <v>-20.312999999999999</v>
      </c>
      <c r="G71" s="6">
        <v>-2.8889999999999998</v>
      </c>
      <c r="H71" s="559">
        <v>1.371</v>
      </c>
      <c r="I71" s="555">
        <v>-21.831</v>
      </c>
      <c r="J71" s="538"/>
    </row>
    <row r="72" spans="2:10" ht="15" customHeight="1" thickBot="1">
      <c r="B72" s="457"/>
      <c r="C72" s="317"/>
      <c r="D72" s="1352" t="s">
        <v>230</v>
      </c>
      <c r="E72" s="1353"/>
      <c r="F72" s="6">
        <v>23.231000000000002</v>
      </c>
      <c r="G72" s="6">
        <v>10.090999999999999</v>
      </c>
      <c r="H72" s="559">
        <v>0.13400000000000001</v>
      </c>
      <c r="I72" s="555">
        <v>33.456000000000003</v>
      </c>
      <c r="J72" s="538"/>
    </row>
    <row r="73" spans="2:10" ht="15" customHeight="1" thickBot="1">
      <c r="B73" s="470">
        <v>8</v>
      </c>
      <c r="C73" s="1357" t="s">
        <v>132</v>
      </c>
      <c r="D73" s="1358"/>
      <c r="E73" s="1358"/>
      <c r="F73" s="431">
        <v>3009.366</v>
      </c>
      <c r="G73" s="431">
        <v>375.62299999999999</v>
      </c>
      <c r="H73" s="448">
        <v>175.53899999999999</v>
      </c>
      <c r="I73" s="557">
        <v>3560.5279999999998</v>
      </c>
      <c r="J73" s="538"/>
    </row>
    <row r="74" spans="2:10" ht="15" customHeight="1">
      <c r="B74" s="457"/>
      <c r="C74" s="317"/>
      <c r="D74" s="1346" t="s">
        <v>231</v>
      </c>
      <c r="E74" s="1362"/>
      <c r="F74" s="6">
        <v>93.391999999999996</v>
      </c>
      <c r="G74" s="6">
        <v>28.835999999999999</v>
      </c>
      <c r="H74" s="559">
        <v>8.0259999999999998</v>
      </c>
      <c r="I74" s="555">
        <v>130.25399999999999</v>
      </c>
      <c r="J74" s="538"/>
    </row>
    <row r="75" spans="2:10" ht="24" customHeight="1">
      <c r="B75" s="457"/>
      <c r="C75" s="317"/>
      <c r="D75" s="1346" t="s">
        <v>270</v>
      </c>
      <c r="E75" s="1347"/>
      <c r="F75" s="6">
        <v>11.231999999999999</v>
      </c>
      <c r="G75" s="6">
        <v>5.452</v>
      </c>
      <c r="H75" s="559">
        <v>0</v>
      </c>
      <c r="I75" s="555">
        <v>16.684000000000001</v>
      </c>
      <c r="J75" s="538"/>
    </row>
    <row r="76" spans="2:10" ht="15" customHeight="1">
      <c r="B76" s="457"/>
      <c r="C76" s="317"/>
      <c r="D76" s="1352" t="s">
        <v>233</v>
      </c>
      <c r="E76" s="1353"/>
      <c r="F76" s="6">
        <v>1194.817</v>
      </c>
      <c r="G76" s="6">
        <v>59.247</v>
      </c>
      <c r="H76" s="559">
        <v>85.421000000000006</v>
      </c>
      <c r="I76" s="555">
        <v>1339.4849999999999</v>
      </c>
      <c r="J76" s="538"/>
    </row>
    <row r="77" spans="2:10" ht="15" customHeight="1">
      <c r="B77" s="457"/>
      <c r="C77" s="317"/>
      <c r="D77" s="971" t="s">
        <v>188</v>
      </c>
      <c r="E77" s="972"/>
      <c r="F77" s="6">
        <v>98.864000000000004</v>
      </c>
      <c r="G77" s="6">
        <v>96.93</v>
      </c>
      <c r="H77" s="559">
        <v>0.13800000000000001</v>
      </c>
      <c r="I77" s="555">
        <v>195.93199999999999</v>
      </c>
      <c r="J77" s="538"/>
    </row>
    <row r="78" spans="2:10" ht="15" customHeight="1">
      <c r="B78" s="457"/>
      <c r="C78" s="317"/>
      <c r="D78" s="971" t="s">
        <v>74</v>
      </c>
      <c r="E78" s="972"/>
      <c r="F78" s="6">
        <v>645.87900000000002</v>
      </c>
      <c r="G78" s="6">
        <v>138.61799999999999</v>
      </c>
      <c r="H78" s="559">
        <v>60.017000000000003</v>
      </c>
      <c r="I78" s="555">
        <v>844.51400000000001</v>
      </c>
      <c r="J78" s="538"/>
    </row>
    <row r="79" spans="2:10" ht="15" customHeight="1">
      <c r="B79" s="457"/>
      <c r="C79" s="317"/>
      <c r="D79" s="968" t="s">
        <v>235</v>
      </c>
      <c r="E79" s="969"/>
      <c r="F79" s="6">
        <v>965.18200000000002</v>
      </c>
      <c r="G79" s="6">
        <v>41.878</v>
      </c>
      <c r="H79" s="559">
        <v>21.699000000000002</v>
      </c>
      <c r="I79" s="555">
        <v>1028.759</v>
      </c>
      <c r="J79" s="538"/>
    </row>
    <row r="80" spans="2:10" ht="15" customHeight="1" thickBot="1">
      <c r="B80" s="457"/>
      <c r="C80" s="317"/>
      <c r="D80" s="981" t="s">
        <v>75</v>
      </c>
      <c r="E80" s="982"/>
      <c r="F80" s="6">
        <v>0</v>
      </c>
      <c r="G80" s="6">
        <v>4.6619999999999999</v>
      </c>
      <c r="H80" s="559">
        <v>0.23799999999999999</v>
      </c>
      <c r="I80" s="555">
        <v>4.9000000000000004</v>
      </c>
      <c r="J80" s="538"/>
    </row>
    <row r="81" spans="2:10" ht="27" customHeight="1" thickBot="1">
      <c r="B81" s="470">
        <v>9</v>
      </c>
      <c r="C81" s="1357" t="s">
        <v>271</v>
      </c>
      <c r="D81" s="1358"/>
      <c r="E81" s="1358"/>
      <c r="F81" s="431">
        <v>-2477.1179999999999</v>
      </c>
      <c r="G81" s="431">
        <v>-840.33500000000004</v>
      </c>
      <c r="H81" s="448">
        <v>-44.665999999999997</v>
      </c>
      <c r="I81" s="557">
        <v>-3362.1190000000001</v>
      </c>
      <c r="J81" s="538"/>
    </row>
    <row r="82" spans="2:10" ht="28.5" customHeight="1">
      <c r="B82" s="457"/>
      <c r="C82" s="317"/>
      <c r="D82" s="968" t="s">
        <v>272</v>
      </c>
      <c r="E82" s="1361"/>
      <c r="F82" s="6">
        <v>-6340.3969999999999</v>
      </c>
      <c r="G82" s="6">
        <v>-3156.1529999999998</v>
      </c>
      <c r="H82" s="559">
        <v>-376.24599999999998</v>
      </c>
      <c r="I82" s="555">
        <v>-9872.7960000000003</v>
      </c>
      <c r="J82" s="538"/>
    </row>
    <row r="83" spans="2:10" ht="15" customHeight="1">
      <c r="B83" s="458"/>
      <c r="C83" s="318"/>
      <c r="D83" s="659"/>
      <c r="E83" s="549" t="s">
        <v>237</v>
      </c>
      <c r="F83" s="6">
        <v>-5727.3630000000003</v>
      </c>
      <c r="G83" s="6">
        <v>-2797.8589999999999</v>
      </c>
      <c r="H83" s="559">
        <v>-339.74400000000003</v>
      </c>
      <c r="I83" s="555">
        <v>-8864.9660000000003</v>
      </c>
      <c r="J83" s="538"/>
    </row>
    <row r="84" spans="2:10" ht="15" customHeight="1">
      <c r="B84" s="458"/>
      <c r="C84" s="318"/>
      <c r="D84" s="659"/>
      <c r="E84" s="549" t="s">
        <v>238</v>
      </c>
      <c r="F84" s="6">
        <v>-16.667000000000002</v>
      </c>
      <c r="G84" s="6">
        <v>-111.977</v>
      </c>
      <c r="H84" s="559">
        <v>-2.8319999999999999</v>
      </c>
      <c r="I84" s="555">
        <v>-131.476</v>
      </c>
    </row>
    <row r="85" spans="2:10" ht="15" customHeight="1">
      <c r="B85" s="458"/>
      <c r="C85" s="318"/>
      <c r="D85" s="658"/>
      <c r="E85" s="549" t="s">
        <v>244</v>
      </c>
      <c r="F85" s="6">
        <v>-596.36699999999996</v>
      </c>
      <c r="G85" s="6">
        <v>-246.31700000000001</v>
      </c>
      <c r="H85" s="559">
        <v>-33.67</v>
      </c>
      <c r="I85" s="555">
        <v>-876.35400000000004</v>
      </c>
    </row>
    <row r="86" spans="2:10" ht="27.75" customHeight="1">
      <c r="B86" s="465"/>
      <c r="C86" s="317"/>
      <c r="D86" s="968" t="s">
        <v>273</v>
      </c>
      <c r="E86" s="969"/>
      <c r="F86" s="6">
        <v>3863.279</v>
      </c>
      <c r="G86" s="6">
        <v>2315.8180000000002</v>
      </c>
      <c r="H86" s="559">
        <v>331.58</v>
      </c>
      <c r="I86" s="555">
        <v>6510.6769999999997</v>
      </c>
    </row>
    <row r="87" spans="2:10" ht="15" customHeight="1">
      <c r="B87" s="458"/>
      <c r="C87" s="318"/>
      <c r="D87" s="659"/>
      <c r="E87" s="657" t="s">
        <v>239</v>
      </c>
      <c r="F87" s="6">
        <v>3487.8560000000002</v>
      </c>
      <c r="G87" s="6">
        <v>2026.298</v>
      </c>
      <c r="H87" s="559">
        <v>303.46800000000002</v>
      </c>
      <c r="I87" s="555">
        <v>5817.6220000000003</v>
      </c>
    </row>
    <row r="88" spans="2:10" ht="15.75" customHeight="1">
      <c r="B88" s="619"/>
      <c r="C88" s="318"/>
      <c r="D88" s="659"/>
      <c r="E88" s="657" t="s">
        <v>240</v>
      </c>
      <c r="F88" s="6">
        <v>11.632</v>
      </c>
      <c r="G88" s="6">
        <v>92.259</v>
      </c>
      <c r="H88" s="559">
        <v>3.7970000000000002</v>
      </c>
      <c r="I88" s="555">
        <v>107.688</v>
      </c>
    </row>
    <row r="89" spans="2:10" ht="15.75" customHeight="1" thickBot="1">
      <c r="B89" s="619"/>
      <c r="C89" s="318"/>
      <c r="D89" s="659"/>
      <c r="E89" s="657" t="s">
        <v>274</v>
      </c>
      <c r="F89" s="6">
        <v>363.791</v>
      </c>
      <c r="G89" s="6">
        <v>197.261</v>
      </c>
      <c r="H89" s="559">
        <v>24.315000000000001</v>
      </c>
      <c r="I89" s="555">
        <v>585.36699999999996</v>
      </c>
    </row>
    <row r="90" spans="2:10" ht="15.75" customHeight="1" thickBot="1">
      <c r="B90" s="470">
        <v>10</v>
      </c>
      <c r="C90" s="1357" t="s">
        <v>146</v>
      </c>
      <c r="D90" s="1358"/>
      <c r="E90" s="1358"/>
      <c r="F90" s="431">
        <v>-289.62700000000001</v>
      </c>
      <c r="G90" s="431">
        <v>-103.983</v>
      </c>
      <c r="H90" s="448">
        <v>-46.088000000000001</v>
      </c>
      <c r="I90" s="557">
        <v>-439.69799999999998</v>
      </c>
    </row>
    <row r="91" spans="2:10" ht="15" customHeight="1">
      <c r="B91" s="457"/>
      <c r="C91" s="317"/>
      <c r="D91" s="1346" t="s">
        <v>242</v>
      </c>
      <c r="E91" s="1347"/>
      <c r="F91" s="6">
        <v>-452.37400000000002</v>
      </c>
      <c r="G91" s="6">
        <v>-157.34299999999999</v>
      </c>
      <c r="H91" s="559">
        <v>-68.894999999999996</v>
      </c>
      <c r="I91" s="555">
        <v>-678.61199999999997</v>
      </c>
    </row>
    <row r="92" spans="2:10" ht="15.75" customHeight="1" thickBot="1">
      <c r="B92" s="457"/>
      <c r="C92" s="317"/>
      <c r="D92" s="968" t="s">
        <v>27</v>
      </c>
      <c r="E92" s="969"/>
      <c r="F92" s="6">
        <v>162.74700000000001</v>
      </c>
      <c r="G92" s="6">
        <v>53.36</v>
      </c>
      <c r="H92" s="559">
        <v>22.806999999999999</v>
      </c>
      <c r="I92" s="555">
        <v>238.91399999999999</v>
      </c>
    </row>
    <row r="93" spans="2:10" ht="15.75" thickBot="1">
      <c r="B93" s="470">
        <v>11</v>
      </c>
      <c r="C93" s="1357" t="s">
        <v>148</v>
      </c>
      <c r="D93" s="1358"/>
      <c r="E93" s="1358"/>
      <c r="F93" s="431">
        <v>-3464.7939999999999</v>
      </c>
      <c r="G93" s="431">
        <v>-1221.2760000000001</v>
      </c>
      <c r="H93" s="448">
        <v>-332.399</v>
      </c>
      <c r="I93" s="557">
        <v>-5018.4690000000001</v>
      </c>
    </row>
    <row r="94" spans="2:10" ht="15.75" thickBot="1">
      <c r="B94" s="470">
        <v>12</v>
      </c>
      <c r="C94" s="1357" t="s">
        <v>149</v>
      </c>
      <c r="D94" s="1358"/>
      <c r="E94" s="1358"/>
      <c r="F94" s="431">
        <v>-743.11300000000006</v>
      </c>
      <c r="G94" s="431">
        <v>-282.51100000000002</v>
      </c>
      <c r="H94" s="448">
        <v>-52.164000000000001</v>
      </c>
      <c r="I94" s="557">
        <v>-1077.788</v>
      </c>
    </row>
    <row r="95" spans="2:10" ht="15.75" thickBot="1">
      <c r="B95" s="470">
        <v>13</v>
      </c>
      <c r="C95" s="1357" t="s">
        <v>150</v>
      </c>
      <c r="D95" s="1358"/>
      <c r="E95" s="1358"/>
      <c r="F95" s="431">
        <v>-3379.1489999999999</v>
      </c>
      <c r="G95" s="431">
        <v>-1519.963</v>
      </c>
      <c r="H95" s="448">
        <v>-320.37200000000001</v>
      </c>
      <c r="I95" s="557">
        <v>-5219.4840000000004</v>
      </c>
    </row>
    <row r="96" spans="2:10">
      <c r="B96" s="457"/>
      <c r="C96" s="317"/>
      <c r="D96" s="971" t="s">
        <v>151</v>
      </c>
      <c r="E96" s="972"/>
      <c r="F96" s="6">
        <v>-2518.5129999999999</v>
      </c>
      <c r="G96" s="6">
        <v>-1204.99</v>
      </c>
      <c r="H96" s="559">
        <v>-265.69499999999999</v>
      </c>
      <c r="I96" s="555">
        <v>-3989.1979999999999</v>
      </c>
    </row>
    <row r="97" spans="2:9">
      <c r="B97" s="457"/>
      <c r="C97" s="317"/>
      <c r="D97" s="971" t="s">
        <v>152</v>
      </c>
      <c r="E97" s="972"/>
      <c r="F97" s="6">
        <v>-489.66</v>
      </c>
      <c r="G97" s="6">
        <v>-104.80500000000001</v>
      </c>
      <c r="H97" s="559">
        <v>-20.177</v>
      </c>
      <c r="I97" s="555">
        <v>-614.64200000000005</v>
      </c>
    </row>
    <row r="98" spans="2:9">
      <c r="B98" s="457"/>
      <c r="C98" s="317"/>
      <c r="D98" s="971" t="s">
        <v>154</v>
      </c>
      <c r="E98" s="972"/>
      <c r="F98" s="6">
        <v>-149.54</v>
      </c>
      <c r="G98" s="6">
        <v>-27.917000000000002</v>
      </c>
      <c r="H98" s="559">
        <v>-4.5819999999999999</v>
      </c>
      <c r="I98" s="555">
        <v>-182.03899999999999</v>
      </c>
    </row>
    <row r="99" spans="2:9">
      <c r="B99" s="457"/>
      <c r="C99" s="317"/>
      <c r="D99" s="971" t="s">
        <v>84</v>
      </c>
      <c r="E99" s="972"/>
      <c r="F99" s="6">
        <v>-219.33600000000001</v>
      </c>
      <c r="G99" s="6">
        <v>-165.24799999999999</v>
      </c>
      <c r="H99" s="559">
        <v>-22.428000000000001</v>
      </c>
      <c r="I99" s="555">
        <v>-407.012</v>
      </c>
    </row>
    <row r="100" spans="2:9" ht="15.75" thickBot="1">
      <c r="B100" s="457"/>
      <c r="C100" s="317"/>
      <c r="D100" s="981" t="s">
        <v>85</v>
      </c>
      <c r="E100" s="982"/>
      <c r="F100" s="6">
        <v>-2.1</v>
      </c>
      <c r="G100" s="6">
        <v>-16.847999999999999</v>
      </c>
      <c r="H100" s="559">
        <v>-7.49</v>
      </c>
      <c r="I100" s="555">
        <v>-26.437999999999999</v>
      </c>
    </row>
    <row r="101" spans="2:9" ht="15.75" thickBot="1">
      <c r="B101" s="470">
        <v>14</v>
      </c>
      <c r="C101" s="1357" t="s">
        <v>245</v>
      </c>
      <c r="D101" s="1358"/>
      <c r="E101" s="1358"/>
      <c r="F101" s="431">
        <v>8770.9548930000001</v>
      </c>
      <c r="G101" s="431">
        <v>385.87700000000001</v>
      </c>
      <c r="H101" s="448">
        <v>183.85599999999999</v>
      </c>
      <c r="I101" s="557">
        <v>9340.6878929999984</v>
      </c>
    </row>
    <row r="102" spans="2:9" ht="15.75" thickBot="1">
      <c r="B102" s="470">
        <v>15</v>
      </c>
      <c r="C102" s="1357" t="s">
        <v>28</v>
      </c>
      <c r="D102" s="1358"/>
      <c r="E102" s="1358"/>
      <c r="F102" s="431">
        <v>-889.65</v>
      </c>
      <c r="G102" s="431">
        <v>-77.468999999999994</v>
      </c>
      <c r="H102" s="448">
        <v>-20.565000000000001</v>
      </c>
      <c r="I102" s="557">
        <v>-987.68399999999997</v>
      </c>
    </row>
    <row r="103" spans="2:9" ht="15.75" thickBot="1">
      <c r="B103" s="547">
        <v>16</v>
      </c>
      <c r="C103" s="1357" t="s">
        <v>246</v>
      </c>
      <c r="D103" s="1358"/>
      <c r="E103" s="1358"/>
      <c r="F103" s="12">
        <v>7881.3048930000004</v>
      </c>
      <c r="G103" s="12">
        <v>308.40800000000002</v>
      </c>
      <c r="H103" s="563">
        <v>163.291</v>
      </c>
      <c r="I103" s="564">
        <v>8353.003893000001</v>
      </c>
    </row>
    <row r="106" spans="2:9">
      <c r="F106" s="646"/>
      <c r="G106" s="646"/>
      <c r="H106" s="646"/>
      <c r="I106" s="646"/>
    </row>
    <row r="107" spans="2:9">
      <c r="F107" s="91"/>
      <c r="G107" s="91"/>
      <c r="H107" s="91"/>
      <c r="I107" s="91"/>
    </row>
  </sheetData>
  <mergeCells count="58">
    <mergeCell ref="D80:E80"/>
    <mergeCell ref="C81:E81"/>
    <mergeCell ref="C101:E101"/>
    <mergeCell ref="C102:E102"/>
    <mergeCell ref="D86:E86"/>
    <mergeCell ref="C90:E90"/>
    <mergeCell ref="D91:E91"/>
    <mergeCell ref="D92:E92"/>
    <mergeCell ref="C93:E93"/>
    <mergeCell ref="D82:E82"/>
    <mergeCell ref="C103:E103"/>
    <mergeCell ref="C94:E94"/>
    <mergeCell ref="D96:E96"/>
    <mergeCell ref="D97:E97"/>
    <mergeCell ref="D98:E98"/>
    <mergeCell ref="D99:E99"/>
    <mergeCell ref="D100:E100"/>
    <mergeCell ref="C95:E95"/>
    <mergeCell ref="D76:E76"/>
    <mergeCell ref="D62:E62"/>
    <mergeCell ref="C63:E63"/>
    <mergeCell ref="D64:E64"/>
    <mergeCell ref="D67:E67"/>
    <mergeCell ref="C69:E69"/>
    <mergeCell ref="D70:E70"/>
    <mergeCell ref="D71:E71"/>
    <mergeCell ref="D72:E72"/>
    <mergeCell ref="C73:E73"/>
    <mergeCell ref="D74:E74"/>
    <mergeCell ref="D75:E75"/>
    <mergeCell ref="D77:E77"/>
    <mergeCell ref="D78:E78"/>
    <mergeCell ref="D79:E79"/>
    <mergeCell ref="D59:E59"/>
    <mergeCell ref="D29:E29"/>
    <mergeCell ref="D32:E32"/>
    <mergeCell ref="D35:E35"/>
    <mergeCell ref="D36:E36"/>
    <mergeCell ref="D43:E43"/>
    <mergeCell ref="D46:E46"/>
    <mergeCell ref="C52:E52"/>
    <mergeCell ref="D54:E54"/>
    <mergeCell ref="D55:E55"/>
    <mergeCell ref="C56:E56"/>
    <mergeCell ref="D57:E57"/>
    <mergeCell ref="C53:E53"/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</mergeCells>
  <pageMargins left="0.7" right="0.7" top="0.75" bottom="0.75" header="0.3" footer="0.3"/>
  <pageSetup paperSize="9" scale="6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B1" zoomScaleNormal="100" workbookViewId="0">
      <selection activeCell="H8" sqref="H8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644"/>
      <c r="B1" s="476"/>
      <c r="C1" s="476"/>
      <c r="D1" s="476"/>
      <c r="E1" s="476"/>
      <c r="F1" s="477"/>
      <c r="G1" s="477"/>
    </row>
    <row r="2" spans="1:10" s="478" customFormat="1">
      <c r="A2" s="644"/>
      <c r="B2" s="1273" t="s">
        <v>280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74" t="s">
        <v>91</v>
      </c>
      <c r="G4" s="674" t="s">
        <v>92</v>
      </c>
      <c r="H4" s="671" t="s">
        <v>93</v>
      </c>
      <c r="I4" s="71" t="s">
        <v>94</v>
      </c>
      <c r="J4" s="538"/>
    </row>
    <row r="5" spans="1:10" ht="15" customHeight="1" thickBot="1">
      <c r="B5" s="470">
        <v>1</v>
      </c>
      <c r="C5" s="1357" t="s">
        <v>53</v>
      </c>
      <c r="D5" s="1358"/>
      <c r="E5" s="1358"/>
      <c r="F5" s="431">
        <v>3581.8150000000001</v>
      </c>
      <c r="G5" s="431">
        <v>1038.6969999999999</v>
      </c>
      <c r="H5" s="448">
        <v>181.87700000000001</v>
      </c>
      <c r="I5" s="557">
        <v>4802.3890000000001</v>
      </c>
      <c r="J5" s="539"/>
    </row>
    <row r="6" spans="1:10" ht="15" customHeight="1">
      <c r="B6" s="665"/>
      <c r="C6" s="666"/>
      <c r="D6" s="1233" t="s">
        <v>98</v>
      </c>
      <c r="E6" s="1243"/>
      <c r="F6" s="437">
        <v>1192.8440000000001</v>
      </c>
      <c r="G6" s="437">
        <v>461.32499999999999</v>
      </c>
      <c r="H6" s="667">
        <v>67.489999999999995</v>
      </c>
      <c r="I6" s="555">
        <v>1721.6590000000001</v>
      </c>
      <c r="J6" s="538"/>
    </row>
    <row r="7" spans="1:10" ht="15" customHeight="1">
      <c r="B7" s="458"/>
      <c r="C7" s="318"/>
      <c r="D7" s="670"/>
      <c r="E7" s="669" t="s">
        <v>99</v>
      </c>
      <c r="F7" s="6">
        <v>1178.548</v>
      </c>
      <c r="G7" s="6">
        <v>457.86</v>
      </c>
      <c r="H7" s="559">
        <v>66.891000000000005</v>
      </c>
      <c r="I7" s="555">
        <v>1703.299</v>
      </c>
      <c r="J7" s="538"/>
    </row>
    <row r="8" spans="1:10" ht="15" customHeight="1">
      <c r="B8" s="458"/>
      <c r="C8" s="318"/>
      <c r="D8" s="670"/>
      <c r="E8" s="669" t="s">
        <v>100</v>
      </c>
      <c r="F8" s="6">
        <v>14.295999999999999</v>
      </c>
      <c r="G8" s="6">
        <v>3.4649999999999999</v>
      </c>
      <c r="H8" s="559">
        <v>0.59899999999999998</v>
      </c>
      <c r="I8" s="555">
        <v>18.36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155.541</v>
      </c>
      <c r="G9" s="6">
        <v>30.597999999999999</v>
      </c>
      <c r="H9" s="559">
        <v>6.9480000000000004</v>
      </c>
      <c r="I9" s="555">
        <v>193.08699999999999</v>
      </c>
      <c r="J9" s="538"/>
    </row>
    <row r="10" spans="1:10" ht="15" customHeight="1">
      <c r="B10" s="458"/>
      <c r="C10" s="318"/>
      <c r="D10" s="670"/>
      <c r="E10" s="670" t="s">
        <v>102</v>
      </c>
      <c r="F10" s="6">
        <v>148.16499999999999</v>
      </c>
      <c r="G10" s="6">
        <v>28.986000000000001</v>
      </c>
      <c r="H10" s="559">
        <v>6.9480000000000004</v>
      </c>
      <c r="I10" s="555">
        <v>184.09899999999999</v>
      </c>
      <c r="J10" s="538"/>
    </row>
    <row r="11" spans="1:10" ht="15" customHeight="1">
      <c r="B11" s="458"/>
      <c r="C11" s="318"/>
      <c r="D11" s="670"/>
      <c r="E11" s="670" t="s">
        <v>103</v>
      </c>
      <c r="F11" s="6">
        <v>7.3760000000000003</v>
      </c>
      <c r="G11" s="6">
        <v>1.6120000000000001</v>
      </c>
      <c r="H11" s="559">
        <v>0</v>
      </c>
      <c r="I11" s="555">
        <v>8.9879999999999995</v>
      </c>
      <c r="J11" s="538"/>
    </row>
    <row r="12" spans="1:10" ht="15" customHeight="1">
      <c r="B12" s="459"/>
      <c r="C12" s="320"/>
      <c r="D12" s="968" t="s">
        <v>214</v>
      </c>
      <c r="E12" s="969"/>
      <c r="F12" s="6">
        <v>3.0009999999999999</v>
      </c>
      <c r="G12" s="6">
        <v>0.19</v>
      </c>
      <c r="H12" s="559">
        <v>0.20499999999999999</v>
      </c>
      <c r="I12" s="555">
        <v>3.3959999999999999</v>
      </c>
      <c r="J12" s="538"/>
    </row>
    <row r="13" spans="1:10" ht="15" customHeight="1">
      <c r="B13" s="457"/>
      <c r="C13" s="317"/>
      <c r="D13" s="971" t="s">
        <v>105</v>
      </c>
      <c r="E13" s="972"/>
      <c r="F13" s="6">
        <v>174.602</v>
      </c>
      <c r="G13" s="6">
        <v>69.995000000000005</v>
      </c>
      <c r="H13" s="559">
        <v>6.85</v>
      </c>
      <c r="I13" s="555">
        <v>251.447</v>
      </c>
      <c r="J13" s="538"/>
    </row>
    <row r="14" spans="1:10" ht="15" customHeight="1">
      <c r="B14" s="458"/>
      <c r="C14" s="318"/>
      <c r="D14" s="670"/>
      <c r="E14" s="670" t="s">
        <v>106</v>
      </c>
      <c r="F14" s="6">
        <v>119.56699999999999</v>
      </c>
      <c r="G14" s="6">
        <v>35.084000000000003</v>
      </c>
      <c r="H14" s="559">
        <v>6.1829999999999998</v>
      </c>
      <c r="I14" s="555">
        <v>160.834</v>
      </c>
      <c r="J14" s="538"/>
    </row>
    <row r="15" spans="1:10" ht="15" customHeight="1">
      <c r="B15" s="458"/>
      <c r="C15" s="318"/>
      <c r="D15" s="670"/>
      <c r="E15" s="670" t="s">
        <v>107</v>
      </c>
      <c r="F15" s="6">
        <v>52.972999999999999</v>
      </c>
      <c r="G15" s="6">
        <v>29.619</v>
      </c>
      <c r="H15" s="559">
        <v>0.65</v>
      </c>
      <c r="I15" s="555">
        <v>83.242000000000004</v>
      </c>
      <c r="J15" s="538"/>
    </row>
    <row r="16" spans="1:10" ht="15" customHeight="1">
      <c r="B16" s="458"/>
      <c r="C16" s="318"/>
      <c r="D16" s="670"/>
      <c r="E16" s="670" t="s">
        <v>108</v>
      </c>
      <c r="F16" s="6">
        <v>0.63</v>
      </c>
      <c r="G16" s="6">
        <v>0</v>
      </c>
      <c r="H16" s="559">
        <v>0</v>
      </c>
      <c r="I16" s="555">
        <v>0.63</v>
      </c>
      <c r="J16" s="538"/>
    </row>
    <row r="17" spans="2:10" ht="15" customHeight="1">
      <c r="B17" s="458"/>
      <c r="C17" s="318"/>
      <c r="D17" s="670"/>
      <c r="E17" s="670" t="s">
        <v>109</v>
      </c>
      <c r="F17" s="6">
        <v>1.1850000000000001</v>
      </c>
      <c r="G17" s="6">
        <v>1.9850000000000001</v>
      </c>
      <c r="H17" s="559">
        <v>0</v>
      </c>
      <c r="I17" s="555">
        <v>3.17</v>
      </c>
      <c r="J17" s="538"/>
    </row>
    <row r="18" spans="2:10" ht="15" customHeight="1">
      <c r="B18" s="458"/>
      <c r="C18" s="318"/>
      <c r="D18" s="670"/>
      <c r="E18" s="668" t="s">
        <v>110</v>
      </c>
      <c r="F18" s="6">
        <v>0.247</v>
      </c>
      <c r="G18" s="6">
        <v>3.3069999999999999</v>
      </c>
      <c r="H18" s="559">
        <v>1.7000000000000001E-2</v>
      </c>
      <c r="I18" s="555">
        <v>3.5710000000000002</v>
      </c>
      <c r="J18" s="538"/>
    </row>
    <row r="19" spans="2:10" ht="15" customHeight="1">
      <c r="B19" s="457"/>
      <c r="C19" s="318"/>
      <c r="D19" s="971" t="s">
        <v>111</v>
      </c>
      <c r="E19" s="972"/>
      <c r="F19" s="6">
        <v>1888.78</v>
      </c>
      <c r="G19" s="6">
        <v>462.31099999999998</v>
      </c>
      <c r="H19" s="559">
        <v>91.751000000000005</v>
      </c>
      <c r="I19" s="555">
        <v>2442.8420000000001</v>
      </c>
      <c r="J19" s="538"/>
    </row>
    <row r="20" spans="2:10" ht="15" customHeight="1">
      <c r="B20" s="458"/>
      <c r="C20" s="318"/>
      <c r="D20" s="670"/>
      <c r="E20" s="669" t="s">
        <v>112</v>
      </c>
      <c r="F20" s="6">
        <v>4.3280000000000003</v>
      </c>
      <c r="G20" s="6">
        <v>20.417000000000002</v>
      </c>
      <c r="H20" s="559">
        <v>0.443</v>
      </c>
      <c r="I20" s="555">
        <v>25.187999999999999</v>
      </c>
      <c r="J20" s="538"/>
    </row>
    <row r="21" spans="2:10" ht="15" customHeight="1">
      <c r="B21" s="458"/>
      <c r="C21" s="318"/>
      <c r="D21" s="670"/>
      <c r="E21" s="548" t="s">
        <v>215</v>
      </c>
      <c r="F21" s="6">
        <v>1884.452</v>
      </c>
      <c r="G21" s="6">
        <v>441.89400000000001</v>
      </c>
      <c r="H21" s="559">
        <v>91.308000000000007</v>
      </c>
      <c r="I21" s="555">
        <v>2417.654</v>
      </c>
      <c r="J21" s="538"/>
    </row>
    <row r="22" spans="2:10" ht="15" customHeight="1">
      <c r="B22" s="457"/>
      <c r="C22" s="318"/>
      <c r="D22" s="971" t="s">
        <v>114</v>
      </c>
      <c r="E22" s="972"/>
      <c r="F22" s="6">
        <v>83.073999999999998</v>
      </c>
      <c r="G22" s="6">
        <v>3.8660000000000001</v>
      </c>
      <c r="H22" s="559">
        <v>0.93400000000000005</v>
      </c>
      <c r="I22" s="555">
        <v>87.873999999999995</v>
      </c>
      <c r="J22" s="538"/>
    </row>
    <row r="23" spans="2:10" ht="15" customHeight="1">
      <c r="B23" s="458"/>
      <c r="C23" s="318"/>
      <c r="D23" s="670"/>
      <c r="E23" s="549" t="s">
        <v>216</v>
      </c>
      <c r="F23" s="6">
        <v>11.64</v>
      </c>
      <c r="G23" s="6">
        <v>1.6439999999999999</v>
      </c>
      <c r="H23" s="559">
        <v>0</v>
      </c>
      <c r="I23" s="555">
        <v>13.284000000000001</v>
      </c>
      <c r="J23" s="538"/>
    </row>
    <row r="24" spans="2:10" ht="15" customHeight="1">
      <c r="B24" s="458"/>
      <c r="C24" s="318"/>
      <c r="D24" s="670"/>
      <c r="E24" s="549" t="s">
        <v>217</v>
      </c>
      <c r="F24" s="6">
        <v>0</v>
      </c>
      <c r="G24" s="6">
        <v>0.45200000000000001</v>
      </c>
      <c r="H24" s="559">
        <v>0</v>
      </c>
      <c r="I24" s="555">
        <v>0.45200000000000001</v>
      </c>
      <c r="J24" s="538"/>
    </row>
    <row r="25" spans="2:10" ht="15" customHeight="1">
      <c r="B25" s="458"/>
      <c r="C25" s="318"/>
      <c r="D25" s="670"/>
      <c r="E25" s="549" t="s">
        <v>219</v>
      </c>
      <c r="F25" s="6">
        <v>71.213999999999999</v>
      </c>
      <c r="G25" s="6">
        <v>1.73</v>
      </c>
      <c r="H25" s="559">
        <v>0.68799999999999994</v>
      </c>
      <c r="I25" s="555">
        <v>73.632000000000005</v>
      </c>
      <c r="J25" s="538"/>
    </row>
    <row r="26" spans="2:10" ht="15" customHeight="1">
      <c r="B26" s="458"/>
      <c r="C26" s="318"/>
      <c r="D26" s="670"/>
      <c r="E26" s="673" t="s">
        <v>220</v>
      </c>
      <c r="F26" s="6">
        <v>0.22</v>
      </c>
      <c r="G26" s="6">
        <v>0.04</v>
      </c>
      <c r="H26" s="559">
        <v>0.246</v>
      </c>
      <c r="I26" s="555">
        <v>0.50600000000000001</v>
      </c>
      <c r="J26" s="538"/>
    </row>
    <row r="27" spans="2:10" ht="15" customHeight="1" thickBot="1">
      <c r="B27" s="458"/>
      <c r="C27" s="318"/>
      <c r="D27" s="1343" t="s">
        <v>119</v>
      </c>
      <c r="E27" s="1344"/>
      <c r="F27" s="6">
        <v>83.972999999999999</v>
      </c>
      <c r="G27" s="6">
        <v>10.412000000000001</v>
      </c>
      <c r="H27" s="559">
        <v>7.6989999999999998</v>
      </c>
      <c r="I27" s="555">
        <v>102.084</v>
      </c>
      <c r="J27" s="538"/>
    </row>
    <row r="28" spans="2:10" ht="15" customHeight="1" thickBot="1">
      <c r="B28" s="470">
        <v>2</v>
      </c>
      <c r="C28" s="1357" t="s">
        <v>120</v>
      </c>
      <c r="D28" s="1358"/>
      <c r="E28" s="1358"/>
      <c r="F28" s="431">
        <v>-688.52</v>
      </c>
      <c r="G28" s="431">
        <v>-334.87</v>
      </c>
      <c r="H28" s="448">
        <v>-41.341000000000001</v>
      </c>
      <c r="I28" s="557">
        <v>-1064.731</v>
      </c>
      <c r="J28" s="538"/>
    </row>
    <row r="29" spans="2:10" ht="15" customHeight="1">
      <c r="B29" s="457"/>
      <c r="C29" s="317"/>
      <c r="D29" s="971" t="s">
        <v>98</v>
      </c>
      <c r="E29" s="972"/>
      <c r="F29" s="6">
        <v>-68.491</v>
      </c>
      <c r="G29" s="6">
        <v>-49.613999999999997</v>
      </c>
      <c r="H29" s="559">
        <v>-4.2619999999999996</v>
      </c>
      <c r="I29" s="555">
        <v>-122.367</v>
      </c>
      <c r="J29" s="538"/>
    </row>
    <row r="30" spans="2:10" ht="15" customHeight="1">
      <c r="B30" s="458"/>
      <c r="C30" s="318"/>
      <c r="D30" s="670"/>
      <c r="E30" s="669" t="s">
        <v>99</v>
      </c>
      <c r="F30" s="6">
        <v>-64.808999999999997</v>
      </c>
      <c r="G30" s="6">
        <v>-41.290999999999997</v>
      </c>
      <c r="H30" s="559">
        <v>-2.2469999999999999</v>
      </c>
      <c r="I30" s="555">
        <v>-108.34699999999999</v>
      </c>
      <c r="J30" s="538"/>
    </row>
    <row r="31" spans="2:10" ht="15" customHeight="1">
      <c r="B31" s="458"/>
      <c r="C31" s="318"/>
      <c r="D31" s="670"/>
      <c r="E31" s="669" t="s">
        <v>100</v>
      </c>
      <c r="F31" s="6">
        <v>-3.6819999999999999</v>
      </c>
      <c r="G31" s="6">
        <v>-8.3230000000000004</v>
      </c>
      <c r="H31" s="559">
        <v>-2.0150000000000001</v>
      </c>
      <c r="I31" s="555">
        <v>-14.02</v>
      </c>
      <c r="J31" s="538"/>
    </row>
    <row r="32" spans="2:10" ht="15" customHeight="1">
      <c r="B32" s="457"/>
      <c r="C32" s="317"/>
      <c r="D32" s="971" t="s">
        <v>101</v>
      </c>
      <c r="E32" s="972"/>
      <c r="F32" s="6">
        <v>-3.609</v>
      </c>
      <c r="G32" s="6">
        <v>-0.92700000000000005</v>
      </c>
      <c r="H32" s="559">
        <v>-0.21099999999999999</v>
      </c>
      <c r="I32" s="555">
        <v>-4.7469999999999999</v>
      </c>
      <c r="J32" s="538"/>
    </row>
    <row r="33" spans="2:10" ht="15" customHeight="1">
      <c r="B33" s="458"/>
      <c r="C33" s="318"/>
      <c r="D33" s="670"/>
      <c r="E33" s="670" t="s">
        <v>102</v>
      </c>
      <c r="F33" s="6">
        <v>-3.605</v>
      </c>
      <c r="G33" s="6">
        <v>-0.92700000000000005</v>
      </c>
      <c r="H33" s="559">
        <v>-0.21099999999999999</v>
      </c>
      <c r="I33" s="555">
        <v>-4.7430000000000003</v>
      </c>
      <c r="J33" s="538"/>
    </row>
    <row r="34" spans="2:10" ht="15" customHeight="1">
      <c r="B34" s="551"/>
      <c r="C34" s="552"/>
      <c r="D34" s="672"/>
      <c r="E34" s="672" t="s">
        <v>103</v>
      </c>
      <c r="F34" s="327">
        <v>-4.0000000000000001E-3</v>
      </c>
      <c r="G34" s="327">
        <v>0</v>
      </c>
      <c r="H34" s="560">
        <v>0</v>
      </c>
      <c r="I34" s="555">
        <v>-4.0000000000000001E-3</v>
      </c>
      <c r="J34" s="538"/>
    </row>
    <row r="35" spans="2:10" ht="15" customHeight="1">
      <c r="B35" s="459"/>
      <c r="C35" s="320"/>
      <c r="D35" s="968" t="s">
        <v>214</v>
      </c>
      <c r="E35" s="969"/>
      <c r="F35" s="6">
        <v>-8.1289999999999996</v>
      </c>
      <c r="G35" s="6">
        <v>-2.9169999999999998</v>
      </c>
      <c r="H35" s="559">
        <v>-0.38700000000000001</v>
      </c>
      <c r="I35" s="555">
        <v>-11.433</v>
      </c>
      <c r="J35" s="538"/>
    </row>
    <row r="36" spans="2:10" ht="15" customHeight="1">
      <c r="B36" s="457"/>
      <c r="C36" s="317"/>
      <c r="D36" s="971" t="s">
        <v>105</v>
      </c>
      <c r="E36" s="972"/>
      <c r="F36" s="6">
        <v>-128.08699999999999</v>
      </c>
      <c r="G36" s="6">
        <v>-78.316999999999993</v>
      </c>
      <c r="H36" s="559">
        <v>-13.537000000000001</v>
      </c>
      <c r="I36" s="555">
        <v>-219.941</v>
      </c>
      <c r="J36" s="538"/>
    </row>
    <row r="37" spans="2:10" ht="15" customHeight="1">
      <c r="B37" s="551"/>
      <c r="C37" s="552"/>
      <c r="D37" s="672"/>
      <c r="E37" s="672" t="s">
        <v>106</v>
      </c>
      <c r="F37" s="327">
        <v>-13.398</v>
      </c>
      <c r="G37" s="327">
        <v>-2.7189999999999999</v>
      </c>
      <c r="H37" s="560">
        <v>-0.44900000000000001</v>
      </c>
      <c r="I37" s="555">
        <v>-16.565999999999999</v>
      </c>
      <c r="J37" s="538"/>
    </row>
    <row r="38" spans="2:10" ht="15" customHeight="1">
      <c r="B38" s="458"/>
      <c r="C38" s="318"/>
      <c r="D38" s="670"/>
      <c r="E38" s="670" t="s">
        <v>107</v>
      </c>
      <c r="F38" s="462">
        <v>-68.251999999999995</v>
      </c>
      <c r="G38" s="462">
        <v>-9.1059999999999999</v>
      </c>
      <c r="H38" s="561">
        <v>-0.78800000000000003</v>
      </c>
      <c r="I38" s="555">
        <v>-78.146000000000001</v>
      </c>
      <c r="J38" s="538"/>
    </row>
    <row r="39" spans="2:10" ht="15" customHeight="1">
      <c r="B39" s="458"/>
      <c r="C39" s="318"/>
      <c r="D39" s="670"/>
      <c r="E39" s="670" t="s">
        <v>108</v>
      </c>
      <c r="F39" s="6">
        <v>0</v>
      </c>
      <c r="G39" s="6">
        <v>-0.06</v>
      </c>
      <c r="H39" s="559">
        <v>0</v>
      </c>
      <c r="I39" s="555">
        <v>-0.06</v>
      </c>
      <c r="J39" s="538"/>
    </row>
    <row r="40" spans="2:10" ht="15" customHeight="1">
      <c r="B40" s="458"/>
      <c r="C40" s="318"/>
      <c r="D40" s="670"/>
      <c r="E40" s="670" t="s">
        <v>109</v>
      </c>
      <c r="F40" s="6">
        <v>-15.815</v>
      </c>
      <c r="G40" s="6">
        <v>-14.314</v>
      </c>
      <c r="H40" s="559">
        <v>-1.516</v>
      </c>
      <c r="I40" s="555">
        <v>-31.645</v>
      </c>
      <c r="J40" s="538"/>
    </row>
    <row r="41" spans="2:10" ht="15" customHeight="1">
      <c r="B41" s="458"/>
      <c r="C41" s="318"/>
      <c r="D41" s="670"/>
      <c r="E41" s="670" t="s">
        <v>46</v>
      </c>
      <c r="F41" s="6">
        <v>-28.41</v>
      </c>
      <c r="G41" s="6">
        <v>-24.013000000000002</v>
      </c>
      <c r="H41" s="559">
        <v>-6.2649999999999997</v>
      </c>
      <c r="I41" s="555">
        <v>-58.688000000000002</v>
      </c>
      <c r="J41" s="538"/>
    </row>
    <row r="42" spans="2:10" ht="15" customHeight="1">
      <c r="B42" s="458"/>
      <c r="C42" s="318"/>
      <c r="D42" s="670"/>
      <c r="E42" s="668" t="s">
        <v>110</v>
      </c>
      <c r="F42" s="6">
        <v>-2.2120000000000002</v>
      </c>
      <c r="G42" s="6">
        <v>-28.105</v>
      </c>
      <c r="H42" s="559">
        <v>-4.5190000000000001</v>
      </c>
      <c r="I42" s="555">
        <v>-34.835999999999999</v>
      </c>
      <c r="J42" s="538"/>
    </row>
    <row r="43" spans="2:10" ht="15" customHeight="1">
      <c r="B43" s="457"/>
      <c r="C43" s="318"/>
      <c r="D43" s="971" t="s">
        <v>111</v>
      </c>
      <c r="E43" s="972"/>
      <c r="F43" s="6">
        <v>-374.25200000000001</v>
      </c>
      <c r="G43" s="6">
        <v>-141.316</v>
      </c>
      <c r="H43" s="559">
        <v>-17.131</v>
      </c>
      <c r="I43" s="555">
        <v>-532.69899999999996</v>
      </c>
      <c r="J43" s="538"/>
    </row>
    <row r="44" spans="2:10" ht="15" customHeight="1">
      <c r="B44" s="458"/>
      <c r="C44" s="318"/>
      <c r="D44" s="670"/>
      <c r="E44" s="669" t="s">
        <v>112</v>
      </c>
      <c r="F44" s="6">
        <v>-0.106</v>
      </c>
      <c r="G44" s="6">
        <v>-7.3999999999999996E-2</v>
      </c>
      <c r="H44" s="559">
        <v>0</v>
      </c>
      <c r="I44" s="555">
        <v>-0.18</v>
      </c>
      <c r="J44" s="538"/>
    </row>
    <row r="45" spans="2:10" ht="15" customHeight="1">
      <c r="B45" s="458"/>
      <c r="C45" s="318"/>
      <c r="D45" s="670"/>
      <c r="E45" s="548" t="s">
        <v>215</v>
      </c>
      <c r="F45" s="6">
        <v>-374.14600000000002</v>
      </c>
      <c r="G45" s="6">
        <v>-141.24199999999999</v>
      </c>
      <c r="H45" s="559">
        <v>-17.131</v>
      </c>
      <c r="I45" s="555">
        <v>-532.51900000000001</v>
      </c>
      <c r="J45" s="538"/>
    </row>
    <row r="46" spans="2:10" ht="15" customHeight="1">
      <c r="B46" s="457"/>
      <c r="C46" s="318"/>
      <c r="D46" s="971" t="s">
        <v>114</v>
      </c>
      <c r="E46" s="972"/>
      <c r="F46" s="6">
        <v>-105.952</v>
      </c>
      <c r="G46" s="6">
        <v>-61.779000000000003</v>
      </c>
      <c r="H46" s="559">
        <v>-5.8129999999999997</v>
      </c>
      <c r="I46" s="555">
        <v>-173.54400000000001</v>
      </c>
      <c r="J46" s="538"/>
    </row>
    <row r="47" spans="2:10" ht="15" customHeight="1">
      <c r="B47" s="458"/>
      <c r="C47" s="318"/>
      <c r="D47" s="670"/>
      <c r="E47" s="549" t="s">
        <v>221</v>
      </c>
      <c r="F47" s="6">
        <v>-1.0860000000000001</v>
      </c>
      <c r="G47" s="6">
        <v>-8.2959999999999994</v>
      </c>
      <c r="H47" s="559">
        <v>-5.25</v>
      </c>
      <c r="I47" s="555">
        <v>-14.632</v>
      </c>
      <c r="J47" s="538"/>
    </row>
    <row r="48" spans="2:10" ht="15" customHeight="1">
      <c r="B48" s="551"/>
      <c r="C48" s="552"/>
      <c r="D48" s="672"/>
      <c r="E48" s="553" t="s">
        <v>217</v>
      </c>
      <c r="F48" s="327">
        <v>-2.1000000000000001E-2</v>
      </c>
      <c r="G48" s="327">
        <v>-1E-3</v>
      </c>
      <c r="H48" s="560">
        <v>0</v>
      </c>
      <c r="I48" s="555">
        <v>-2.1999999999999999E-2</v>
      </c>
      <c r="J48" s="538"/>
    </row>
    <row r="49" spans="1:10" ht="15" customHeight="1">
      <c r="B49" s="551"/>
      <c r="C49" s="552"/>
      <c r="D49" s="672"/>
      <c r="E49" s="554" t="s">
        <v>218</v>
      </c>
      <c r="F49" s="327">
        <v>-0.161</v>
      </c>
      <c r="G49" s="327">
        <v>0</v>
      </c>
      <c r="H49" s="560">
        <v>0</v>
      </c>
      <c r="I49" s="555">
        <v>-0.161</v>
      </c>
      <c r="J49" s="538"/>
    </row>
    <row r="50" spans="1:10" ht="15" customHeight="1">
      <c r="B50" s="458"/>
      <c r="C50" s="318"/>
      <c r="D50" s="670"/>
      <c r="E50" s="549" t="s">
        <v>219</v>
      </c>
      <c r="F50" s="6">
        <v>-99.382999999999996</v>
      </c>
      <c r="G50" s="6">
        <v>-51.75</v>
      </c>
      <c r="H50" s="559">
        <v>-0.10199999999999999</v>
      </c>
      <c r="I50" s="555">
        <v>-151.23500000000001</v>
      </c>
      <c r="J50" s="538"/>
    </row>
    <row r="51" spans="1:10" ht="15" customHeight="1" thickBot="1">
      <c r="B51" s="458"/>
      <c r="C51" s="318"/>
      <c r="D51" s="670"/>
      <c r="E51" s="673" t="s">
        <v>220</v>
      </c>
      <c r="F51" s="6">
        <v>-5.3010000000000002</v>
      </c>
      <c r="G51" s="6">
        <v>-1.732</v>
      </c>
      <c r="H51" s="559">
        <v>-0.46100000000000002</v>
      </c>
      <c r="I51" s="555">
        <v>-7.4939999999999998</v>
      </c>
      <c r="J51" s="538"/>
    </row>
    <row r="52" spans="1:10" ht="15" customHeight="1" thickBot="1">
      <c r="B52" s="470">
        <v>3</v>
      </c>
      <c r="C52" s="1357" t="s">
        <v>121</v>
      </c>
      <c r="D52" s="1358"/>
      <c r="E52" s="1358"/>
      <c r="F52" s="431">
        <v>2893.2950000000001</v>
      </c>
      <c r="G52" s="431">
        <v>703.827</v>
      </c>
      <c r="H52" s="448">
        <v>140.536</v>
      </c>
      <c r="I52" s="557">
        <v>3737.6579999999999</v>
      </c>
      <c r="J52" s="538"/>
    </row>
    <row r="53" spans="1:10" ht="15" customHeight="1" thickBot="1">
      <c r="B53" s="470">
        <v>4</v>
      </c>
      <c r="C53" s="1357" t="s">
        <v>222</v>
      </c>
      <c r="D53" s="1358"/>
      <c r="E53" s="1358"/>
      <c r="F53" s="431">
        <v>919.89599999999996</v>
      </c>
      <c r="G53" s="431">
        <v>207.52099999999999</v>
      </c>
      <c r="H53" s="448">
        <v>51.593000000000004</v>
      </c>
      <c r="I53" s="557">
        <v>1179.01</v>
      </c>
      <c r="J53" s="538"/>
    </row>
    <row r="54" spans="1:10" ht="15" customHeight="1">
      <c r="B54" s="457"/>
      <c r="C54" s="318"/>
      <c r="D54" s="971" t="s">
        <v>161</v>
      </c>
      <c r="E54" s="972"/>
      <c r="F54" s="6">
        <v>1272.789</v>
      </c>
      <c r="G54" s="6">
        <v>354.21600000000001</v>
      </c>
      <c r="H54" s="559">
        <v>72.659000000000006</v>
      </c>
      <c r="I54" s="555">
        <v>1699.664</v>
      </c>
      <c r="J54" s="538"/>
    </row>
    <row r="55" spans="1:10" ht="15" customHeight="1" thickBot="1">
      <c r="B55" s="457"/>
      <c r="C55" s="318"/>
      <c r="D55" s="971" t="s">
        <v>162</v>
      </c>
      <c r="E55" s="972"/>
      <c r="F55" s="6">
        <v>-352.89299999999997</v>
      </c>
      <c r="G55" s="6">
        <v>-146.69499999999999</v>
      </c>
      <c r="H55" s="559">
        <v>-21.065999999999999</v>
      </c>
      <c r="I55" s="555">
        <v>-520.654</v>
      </c>
      <c r="J55" s="538"/>
    </row>
    <row r="56" spans="1:10" ht="25.5" customHeight="1" thickBot="1">
      <c r="B56" s="470">
        <v>5</v>
      </c>
      <c r="C56" s="1357" t="s">
        <v>266</v>
      </c>
      <c r="D56" s="1358"/>
      <c r="E56" s="1358"/>
      <c r="F56" s="431">
        <v>4.4139999999999997</v>
      </c>
      <c r="G56" s="431">
        <v>5.9080000000000004</v>
      </c>
      <c r="H56" s="448">
        <v>1.254</v>
      </c>
      <c r="I56" s="557">
        <v>11.576000000000001</v>
      </c>
      <c r="J56" s="538"/>
    </row>
    <row r="57" spans="1:10" ht="26.25" customHeight="1">
      <c r="B57" s="457"/>
      <c r="C57" s="318"/>
      <c r="D57" s="968" t="s">
        <v>267</v>
      </c>
      <c r="E57" s="969"/>
      <c r="F57" s="6">
        <v>2.16</v>
      </c>
      <c r="G57" s="6">
        <v>4.3440000000000003</v>
      </c>
      <c r="H57" s="559">
        <v>1.254</v>
      </c>
      <c r="I57" s="555">
        <v>7.758</v>
      </c>
      <c r="J57" s="538"/>
    </row>
    <row r="58" spans="1:10" ht="15" customHeight="1">
      <c r="B58" s="458"/>
      <c r="C58" s="318"/>
      <c r="D58" s="670"/>
      <c r="E58" s="669" t="s">
        <v>31</v>
      </c>
      <c r="F58" s="6">
        <v>2.16</v>
      </c>
      <c r="G58" s="6">
        <v>4.3440000000000003</v>
      </c>
      <c r="H58" s="559">
        <v>1.254</v>
      </c>
      <c r="I58" s="555">
        <v>7.758</v>
      </c>
      <c r="J58" s="538"/>
    </row>
    <row r="59" spans="1:10" ht="26.25" customHeight="1">
      <c r="B59" s="457"/>
      <c r="C59" s="317"/>
      <c r="D59" s="1346" t="s">
        <v>268</v>
      </c>
      <c r="E59" s="1347"/>
      <c r="F59" s="6">
        <v>2.1960000000000002</v>
      </c>
      <c r="G59" s="6">
        <v>1.5640000000000001</v>
      </c>
      <c r="H59" s="559">
        <v>0</v>
      </c>
      <c r="I59" s="555">
        <v>3.76</v>
      </c>
      <c r="J59" s="538"/>
    </row>
    <row r="60" spans="1:10" ht="15" customHeight="1">
      <c r="B60" s="458"/>
      <c r="C60" s="318"/>
      <c r="D60" s="670"/>
      <c r="E60" s="669" t="s">
        <v>30</v>
      </c>
      <c r="F60" s="6">
        <v>-4.4909999999999997</v>
      </c>
      <c r="G60" s="6">
        <v>0</v>
      </c>
      <c r="H60" s="559">
        <v>0</v>
      </c>
      <c r="I60" s="555">
        <v>-4.4909999999999997</v>
      </c>
      <c r="J60" s="538"/>
    </row>
    <row r="61" spans="1:10" ht="15" customHeight="1">
      <c r="B61" s="458"/>
      <c r="C61" s="318"/>
      <c r="D61" s="670"/>
      <c r="E61" s="669" t="s">
        <v>31</v>
      </c>
      <c r="F61" s="6">
        <v>6.6870000000000003</v>
      </c>
      <c r="G61" s="6">
        <v>1.5640000000000001</v>
      </c>
      <c r="H61" s="559">
        <v>0</v>
      </c>
      <c r="I61" s="555">
        <v>8.2509999999999994</v>
      </c>
      <c r="J61" s="538"/>
    </row>
    <row r="62" spans="1:10" ht="15" customHeight="1" thickBot="1">
      <c r="A62"/>
      <c r="B62" s="457"/>
      <c r="C62" s="317"/>
      <c r="D62" s="1128" t="s">
        <v>249</v>
      </c>
      <c r="E62" s="1128"/>
      <c r="F62" s="6">
        <v>0</v>
      </c>
      <c r="G62" s="6">
        <v>0</v>
      </c>
      <c r="H62" s="7">
        <v>0</v>
      </c>
      <c r="I62" s="8">
        <v>0</v>
      </c>
      <c r="J62" s="538"/>
    </row>
    <row r="63" spans="1:10" ht="43.5" customHeight="1" thickBot="1">
      <c r="B63" s="470">
        <v>6</v>
      </c>
      <c r="C63" s="1357" t="s">
        <v>269</v>
      </c>
      <c r="D63" s="1358"/>
      <c r="E63" s="1358"/>
      <c r="F63" s="431">
        <v>2.6</v>
      </c>
      <c r="G63" s="431">
        <v>0</v>
      </c>
      <c r="H63" s="448">
        <v>0.621</v>
      </c>
      <c r="I63" s="557">
        <v>3.2210000000000001</v>
      </c>
      <c r="J63" s="538"/>
    </row>
    <row r="64" spans="1:10" ht="24" customHeight="1">
      <c r="B64" s="457"/>
      <c r="C64" s="317"/>
      <c r="D64" s="1346" t="s">
        <v>267</v>
      </c>
      <c r="E64" s="1362"/>
      <c r="F64" s="6">
        <v>2.1360000000000001</v>
      </c>
      <c r="G64" s="6">
        <v>0</v>
      </c>
      <c r="H64" s="559">
        <v>0.621</v>
      </c>
      <c r="I64" s="555">
        <v>2.7570000000000001</v>
      </c>
      <c r="J64" s="538"/>
    </row>
    <row r="65" spans="2:10" ht="15" customHeight="1">
      <c r="B65" s="457"/>
      <c r="C65" s="317"/>
      <c r="D65" s="675"/>
      <c r="E65" s="669" t="s">
        <v>30</v>
      </c>
      <c r="F65" s="6">
        <v>0</v>
      </c>
      <c r="G65" s="6">
        <v>0</v>
      </c>
      <c r="H65" s="559">
        <v>0.621</v>
      </c>
      <c r="I65" s="555">
        <v>0.621</v>
      </c>
      <c r="J65" s="538"/>
    </row>
    <row r="66" spans="2:10" ht="15" customHeight="1">
      <c r="B66" s="457"/>
      <c r="C66" s="317"/>
      <c r="D66" s="675"/>
      <c r="E66" s="669" t="s">
        <v>31</v>
      </c>
      <c r="F66" s="6">
        <v>2.1360000000000001</v>
      </c>
      <c r="G66" s="6">
        <v>0</v>
      </c>
      <c r="H66" s="559">
        <v>0</v>
      </c>
      <c r="I66" s="555">
        <v>2.1360000000000001</v>
      </c>
      <c r="J66" s="538"/>
    </row>
    <row r="67" spans="2:10" ht="15" customHeight="1">
      <c r="B67" s="457"/>
      <c r="C67" s="317"/>
      <c r="D67" s="1346" t="s">
        <v>227</v>
      </c>
      <c r="E67" s="1347"/>
      <c r="F67" s="6">
        <v>0.46400000000000002</v>
      </c>
      <c r="G67" s="6">
        <v>0</v>
      </c>
      <c r="H67" s="559">
        <v>0</v>
      </c>
      <c r="I67" s="555">
        <v>0.46400000000000002</v>
      </c>
      <c r="J67" s="538"/>
    </row>
    <row r="68" spans="2:10" ht="15" customHeight="1" thickBot="1">
      <c r="B68" s="458"/>
      <c r="C68" s="318"/>
      <c r="D68" s="670"/>
      <c r="E68" s="669" t="s">
        <v>31</v>
      </c>
      <c r="F68" s="6">
        <v>0.46400000000000002</v>
      </c>
      <c r="G68" s="6">
        <v>0</v>
      </c>
      <c r="H68" s="559">
        <v>0</v>
      </c>
      <c r="I68" s="555">
        <v>0.46400000000000002</v>
      </c>
      <c r="J68" s="538"/>
    </row>
    <row r="69" spans="2:10" ht="15" customHeight="1" thickBot="1">
      <c r="B69" s="470">
        <v>7</v>
      </c>
      <c r="C69" s="1357" t="s">
        <v>229</v>
      </c>
      <c r="D69" s="1358"/>
      <c r="E69" s="1358"/>
      <c r="F69" s="431">
        <v>147.267</v>
      </c>
      <c r="G69" s="431">
        <v>55.69</v>
      </c>
      <c r="H69" s="448">
        <v>9.3469999999999995</v>
      </c>
      <c r="I69" s="557">
        <v>212.304</v>
      </c>
      <c r="J69" s="538"/>
    </row>
    <row r="70" spans="2:10" ht="15" customHeight="1">
      <c r="B70" s="457"/>
      <c r="C70" s="317"/>
      <c r="D70" s="971" t="s">
        <v>129</v>
      </c>
      <c r="E70" s="972"/>
      <c r="F70" s="6">
        <v>157.059</v>
      </c>
      <c r="G70" s="6">
        <v>52.822000000000003</v>
      </c>
      <c r="H70" s="559">
        <v>8.1440000000000001</v>
      </c>
      <c r="I70" s="555">
        <v>218.02500000000001</v>
      </c>
      <c r="J70" s="538"/>
    </row>
    <row r="71" spans="2:10" ht="15" customHeight="1">
      <c r="B71" s="457"/>
      <c r="C71" s="317"/>
      <c r="D71" s="971" t="s">
        <v>130</v>
      </c>
      <c r="E71" s="972"/>
      <c r="F71" s="6">
        <v>-51.902999999999999</v>
      </c>
      <c r="G71" s="6">
        <v>-1.913</v>
      </c>
      <c r="H71" s="559">
        <v>1.2030000000000001</v>
      </c>
      <c r="I71" s="555">
        <v>-52.613</v>
      </c>
      <c r="J71" s="538"/>
    </row>
    <row r="72" spans="2:10" ht="15" customHeight="1" thickBot="1">
      <c r="B72" s="457"/>
      <c r="C72" s="317"/>
      <c r="D72" s="1352" t="s">
        <v>230</v>
      </c>
      <c r="E72" s="1353"/>
      <c r="F72" s="6">
        <v>42.110999999999997</v>
      </c>
      <c r="G72" s="6">
        <v>4.7809999999999997</v>
      </c>
      <c r="H72" s="559">
        <v>0</v>
      </c>
      <c r="I72" s="555">
        <v>46.892000000000003</v>
      </c>
      <c r="J72" s="538"/>
    </row>
    <row r="73" spans="2:10" ht="15" customHeight="1" thickBot="1">
      <c r="B73" s="470">
        <v>8</v>
      </c>
      <c r="C73" s="1357" t="s">
        <v>132</v>
      </c>
      <c r="D73" s="1358"/>
      <c r="E73" s="1358"/>
      <c r="F73" s="431">
        <v>256.43900000000002</v>
      </c>
      <c r="G73" s="431">
        <v>27.309000000000001</v>
      </c>
      <c r="H73" s="448">
        <v>11.534000000000001</v>
      </c>
      <c r="I73" s="557">
        <v>295.28199999999998</v>
      </c>
      <c r="J73" s="538"/>
    </row>
    <row r="74" spans="2:10" ht="15" customHeight="1">
      <c r="B74" s="457"/>
      <c r="C74" s="317"/>
      <c r="D74" s="1346" t="s">
        <v>231</v>
      </c>
      <c r="E74" s="1362"/>
      <c r="F74" s="6">
        <v>9.1999999999999998E-2</v>
      </c>
      <c r="G74" s="6">
        <v>0</v>
      </c>
      <c r="H74" s="559">
        <v>0</v>
      </c>
      <c r="I74" s="555">
        <v>9.1999999999999998E-2</v>
      </c>
      <c r="J74" s="538"/>
    </row>
    <row r="75" spans="2:10" ht="24" customHeight="1">
      <c r="B75" s="457"/>
      <c r="C75" s="317"/>
      <c r="D75" s="1346" t="s">
        <v>270</v>
      </c>
      <c r="E75" s="1347"/>
      <c r="F75" s="6">
        <v>0</v>
      </c>
      <c r="G75" s="6">
        <v>0.51200000000000001</v>
      </c>
      <c r="H75" s="559">
        <v>0</v>
      </c>
      <c r="I75" s="555">
        <v>0.51200000000000001</v>
      </c>
      <c r="J75" s="538"/>
    </row>
    <row r="76" spans="2:10" ht="15" customHeight="1">
      <c r="B76" s="457"/>
      <c r="C76" s="317"/>
      <c r="D76" s="1352" t="s">
        <v>233</v>
      </c>
      <c r="E76" s="1353"/>
      <c r="F76" s="6">
        <v>37.92</v>
      </c>
      <c r="G76" s="6">
        <v>5.4080000000000004</v>
      </c>
      <c r="H76" s="559">
        <v>2.57</v>
      </c>
      <c r="I76" s="555">
        <v>45.898000000000003</v>
      </c>
      <c r="J76" s="538"/>
    </row>
    <row r="77" spans="2:10" ht="15" customHeight="1">
      <c r="B77" s="457"/>
      <c r="C77" s="317"/>
      <c r="D77" s="971" t="s">
        <v>188</v>
      </c>
      <c r="E77" s="972"/>
      <c r="F77" s="6">
        <v>0.13100000000000001</v>
      </c>
      <c r="G77" s="6">
        <v>0.53300000000000003</v>
      </c>
      <c r="H77" s="559">
        <v>0.373</v>
      </c>
      <c r="I77" s="555">
        <v>1.0369999999999999</v>
      </c>
      <c r="J77" s="538"/>
    </row>
    <row r="78" spans="2:10" ht="15" customHeight="1">
      <c r="B78" s="457"/>
      <c r="C78" s="317"/>
      <c r="D78" s="971" t="s">
        <v>74</v>
      </c>
      <c r="E78" s="972"/>
      <c r="F78" s="6">
        <v>86.765000000000001</v>
      </c>
      <c r="G78" s="6">
        <v>15.254</v>
      </c>
      <c r="H78" s="559">
        <v>3.7</v>
      </c>
      <c r="I78" s="555">
        <v>105.71899999999999</v>
      </c>
      <c r="J78" s="538"/>
    </row>
    <row r="79" spans="2:10" ht="15" customHeight="1">
      <c r="B79" s="457"/>
      <c r="C79" s="317"/>
      <c r="D79" s="968" t="s">
        <v>235</v>
      </c>
      <c r="E79" s="969"/>
      <c r="F79" s="6">
        <v>131.48099999999999</v>
      </c>
      <c r="G79" s="6">
        <v>4.8440000000000003</v>
      </c>
      <c r="H79" s="559">
        <v>4.8600000000000003</v>
      </c>
      <c r="I79" s="555">
        <v>141.185</v>
      </c>
      <c r="J79" s="538"/>
    </row>
    <row r="80" spans="2:10" ht="15" customHeight="1" thickBot="1">
      <c r="B80" s="457"/>
      <c r="C80" s="317"/>
      <c r="D80" s="981" t="s">
        <v>75</v>
      </c>
      <c r="E80" s="982"/>
      <c r="F80" s="6">
        <v>0.05</v>
      </c>
      <c r="G80" s="6">
        <v>0.75800000000000001</v>
      </c>
      <c r="H80" s="559">
        <v>3.1E-2</v>
      </c>
      <c r="I80" s="555">
        <v>0.83899999999999997</v>
      </c>
      <c r="J80" s="538"/>
    </row>
    <row r="81" spans="2:10" ht="27" customHeight="1" thickBot="1">
      <c r="B81" s="470">
        <v>9</v>
      </c>
      <c r="C81" s="1357" t="s">
        <v>271</v>
      </c>
      <c r="D81" s="1358"/>
      <c r="E81" s="1358"/>
      <c r="F81" s="431">
        <v>-573.58199999999999</v>
      </c>
      <c r="G81" s="431">
        <v>-168.15700000000001</v>
      </c>
      <c r="H81" s="448">
        <v>-28.710999999999999</v>
      </c>
      <c r="I81" s="557">
        <v>-770.45</v>
      </c>
      <c r="J81" s="538"/>
    </row>
    <row r="82" spans="2:10" ht="28.5" customHeight="1">
      <c r="B82" s="457"/>
      <c r="C82" s="317"/>
      <c r="D82" s="968" t="s">
        <v>272</v>
      </c>
      <c r="E82" s="1361"/>
      <c r="F82" s="6">
        <v>-1215.3320000000001</v>
      </c>
      <c r="G82" s="6">
        <v>-665.79300000000001</v>
      </c>
      <c r="H82" s="559">
        <v>-86.317999999999998</v>
      </c>
      <c r="I82" s="555">
        <v>-1967.443</v>
      </c>
      <c r="J82" s="538"/>
    </row>
    <row r="83" spans="2:10" ht="15" customHeight="1">
      <c r="B83" s="458"/>
      <c r="C83" s="318"/>
      <c r="D83" s="670"/>
      <c r="E83" s="549" t="s">
        <v>237</v>
      </c>
      <c r="F83" s="6">
        <v>-1101.1669999999999</v>
      </c>
      <c r="G83" s="6">
        <v>-612.00400000000002</v>
      </c>
      <c r="H83" s="559">
        <v>-82.674999999999997</v>
      </c>
      <c r="I83" s="555">
        <v>-1795.846</v>
      </c>
      <c r="J83" s="538"/>
    </row>
    <row r="84" spans="2:10" ht="15" customHeight="1">
      <c r="B84" s="458"/>
      <c r="C84" s="318"/>
      <c r="D84" s="670"/>
      <c r="E84" s="549" t="s">
        <v>238</v>
      </c>
      <c r="F84" s="6">
        <v>-5.6950000000000003</v>
      </c>
      <c r="G84" s="6">
        <v>-33.825000000000003</v>
      </c>
      <c r="H84" s="559">
        <v>-0.57199999999999995</v>
      </c>
      <c r="I84" s="555">
        <v>-40.091999999999999</v>
      </c>
    </row>
    <row r="85" spans="2:10" ht="15" customHeight="1">
      <c r="B85" s="458"/>
      <c r="C85" s="318"/>
      <c r="D85" s="669"/>
      <c r="E85" s="549" t="s">
        <v>244</v>
      </c>
      <c r="F85" s="6">
        <v>-108.47</v>
      </c>
      <c r="G85" s="6">
        <v>-19.963999999999999</v>
      </c>
      <c r="H85" s="559">
        <v>-3.0710000000000002</v>
      </c>
      <c r="I85" s="555">
        <v>-131.505</v>
      </c>
    </row>
    <row r="86" spans="2:10" ht="27.75" customHeight="1">
      <c r="B86" s="465"/>
      <c r="C86" s="317"/>
      <c r="D86" s="968" t="s">
        <v>273</v>
      </c>
      <c r="E86" s="969"/>
      <c r="F86" s="6">
        <v>641.75</v>
      </c>
      <c r="G86" s="6">
        <v>497.63600000000002</v>
      </c>
      <c r="H86" s="559">
        <v>57.606999999999999</v>
      </c>
      <c r="I86" s="555">
        <v>1196.9929999999999</v>
      </c>
    </row>
    <row r="87" spans="2:10" ht="15" customHeight="1">
      <c r="B87" s="458"/>
      <c r="C87" s="318"/>
      <c r="D87" s="670"/>
      <c r="E87" s="668" t="s">
        <v>239</v>
      </c>
      <c r="F87" s="6">
        <v>470.327</v>
      </c>
      <c r="G87" s="6">
        <v>445.12</v>
      </c>
      <c r="H87" s="559">
        <v>44.911999999999999</v>
      </c>
      <c r="I87" s="555">
        <v>960.35900000000004</v>
      </c>
    </row>
    <row r="88" spans="2:10" ht="15.75" customHeight="1">
      <c r="B88" s="619"/>
      <c r="C88" s="318"/>
      <c r="D88" s="670"/>
      <c r="E88" s="668" t="s">
        <v>240</v>
      </c>
      <c r="F88" s="6">
        <v>3.177</v>
      </c>
      <c r="G88" s="6">
        <v>33.494</v>
      </c>
      <c r="H88" s="559">
        <v>1.0009999999999999</v>
      </c>
      <c r="I88" s="555">
        <v>37.671999999999997</v>
      </c>
    </row>
    <row r="89" spans="2:10" ht="15.75" customHeight="1" thickBot="1">
      <c r="B89" s="619"/>
      <c r="C89" s="318"/>
      <c r="D89" s="670"/>
      <c r="E89" s="668" t="s">
        <v>274</v>
      </c>
      <c r="F89" s="6">
        <v>168.24600000000001</v>
      </c>
      <c r="G89" s="6">
        <v>19.021999999999998</v>
      </c>
      <c r="H89" s="559">
        <v>11.694000000000001</v>
      </c>
      <c r="I89" s="555">
        <v>198.96199999999999</v>
      </c>
    </row>
    <row r="90" spans="2:10" ht="15.75" customHeight="1" thickBot="1">
      <c r="B90" s="470">
        <v>10</v>
      </c>
      <c r="C90" s="1357" t="s">
        <v>146</v>
      </c>
      <c r="D90" s="1358"/>
      <c r="E90" s="1358"/>
      <c r="F90" s="431">
        <v>-10.98</v>
      </c>
      <c r="G90" s="431">
        <v>4.718</v>
      </c>
      <c r="H90" s="448">
        <v>0</v>
      </c>
      <c r="I90" s="557">
        <v>-6.2619999999999996</v>
      </c>
    </row>
    <row r="91" spans="2:10" ht="15" customHeight="1">
      <c r="B91" s="457"/>
      <c r="C91" s="317"/>
      <c r="D91" s="1346" t="s">
        <v>242</v>
      </c>
      <c r="E91" s="1347"/>
      <c r="F91" s="6">
        <v>-10.98</v>
      </c>
      <c r="G91" s="6">
        <v>-5.9829999999999997</v>
      </c>
      <c r="H91" s="559">
        <v>0</v>
      </c>
      <c r="I91" s="555">
        <v>-16.963000000000001</v>
      </c>
    </row>
    <row r="92" spans="2:10" ht="15.75" customHeight="1" thickBot="1">
      <c r="B92" s="457"/>
      <c r="C92" s="317"/>
      <c r="D92" s="968" t="s">
        <v>27</v>
      </c>
      <c r="E92" s="969"/>
      <c r="F92" s="6">
        <v>0</v>
      </c>
      <c r="G92" s="6">
        <v>10.701000000000001</v>
      </c>
      <c r="H92" s="559">
        <v>0</v>
      </c>
      <c r="I92" s="555">
        <v>10.701000000000001</v>
      </c>
    </row>
    <row r="93" spans="2:10" ht="15.75" thickBot="1">
      <c r="B93" s="470">
        <v>11</v>
      </c>
      <c r="C93" s="1357" t="s">
        <v>148</v>
      </c>
      <c r="D93" s="1358"/>
      <c r="E93" s="1358"/>
      <c r="F93" s="431">
        <v>-818.18299999999999</v>
      </c>
      <c r="G93" s="431">
        <v>-325.41699999999997</v>
      </c>
      <c r="H93" s="448">
        <v>-78.777000000000001</v>
      </c>
      <c r="I93" s="557">
        <v>-1222.377</v>
      </c>
    </row>
    <row r="94" spans="2:10" ht="15.75" thickBot="1">
      <c r="B94" s="470">
        <v>12</v>
      </c>
      <c r="C94" s="1357" t="s">
        <v>149</v>
      </c>
      <c r="D94" s="1358"/>
      <c r="E94" s="1358"/>
      <c r="F94" s="431">
        <v>-185.286</v>
      </c>
      <c r="G94" s="431">
        <v>-72.459000000000003</v>
      </c>
      <c r="H94" s="448">
        <v>-13.01</v>
      </c>
      <c r="I94" s="557">
        <v>-270.755</v>
      </c>
    </row>
    <row r="95" spans="2:10" ht="15.75" thickBot="1">
      <c r="B95" s="470">
        <v>13</v>
      </c>
      <c r="C95" s="1357" t="s">
        <v>150</v>
      </c>
      <c r="D95" s="1358"/>
      <c r="E95" s="1358"/>
      <c r="F95" s="431">
        <v>-854.02599999999995</v>
      </c>
      <c r="G95" s="431">
        <v>-350.976</v>
      </c>
      <c r="H95" s="448">
        <v>-67.957999999999998</v>
      </c>
      <c r="I95" s="557">
        <v>-1272.96</v>
      </c>
    </row>
    <row r="96" spans="2:10">
      <c r="B96" s="457"/>
      <c r="C96" s="317"/>
      <c r="D96" s="971" t="s">
        <v>151</v>
      </c>
      <c r="E96" s="972"/>
      <c r="F96" s="6">
        <v>-582.30100000000004</v>
      </c>
      <c r="G96" s="6">
        <v>-301.15199999999999</v>
      </c>
      <c r="H96" s="559">
        <v>-58.975000000000001</v>
      </c>
      <c r="I96" s="555">
        <v>-942.428</v>
      </c>
    </row>
    <row r="97" spans="2:9">
      <c r="B97" s="457"/>
      <c r="C97" s="317"/>
      <c r="D97" s="971" t="s">
        <v>152</v>
      </c>
      <c r="E97" s="972"/>
      <c r="F97" s="6">
        <v>-130.77199999999999</v>
      </c>
      <c r="G97" s="6">
        <v>-28.042999999999999</v>
      </c>
      <c r="H97" s="559">
        <v>-5.2510000000000003</v>
      </c>
      <c r="I97" s="555">
        <v>-164.066</v>
      </c>
    </row>
    <row r="98" spans="2:9">
      <c r="B98" s="457"/>
      <c r="C98" s="317"/>
      <c r="D98" s="971" t="s">
        <v>154</v>
      </c>
      <c r="E98" s="972"/>
      <c r="F98" s="6">
        <v>-26.965</v>
      </c>
      <c r="G98" s="6">
        <v>-1.23</v>
      </c>
      <c r="H98" s="559">
        <v>0</v>
      </c>
      <c r="I98" s="555">
        <v>-28.195</v>
      </c>
    </row>
    <row r="99" spans="2:9">
      <c r="B99" s="457"/>
      <c r="C99" s="317"/>
      <c r="D99" s="971" t="s">
        <v>84</v>
      </c>
      <c r="E99" s="972"/>
      <c r="F99" s="6">
        <v>-113.988</v>
      </c>
      <c r="G99" s="6">
        <v>-20.07</v>
      </c>
      <c r="H99" s="559">
        <v>-3.7320000000000002</v>
      </c>
      <c r="I99" s="555">
        <v>-137.79</v>
      </c>
    </row>
    <row r="100" spans="2:9" ht="15.75" thickBot="1">
      <c r="B100" s="457"/>
      <c r="C100" s="317"/>
      <c r="D100" s="981" t="s">
        <v>85</v>
      </c>
      <c r="E100" s="982"/>
      <c r="F100" s="6">
        <v>0</v>
      </c>
      <c r="G100" s="6">
        <v>-0.48099999999999998</v>
      </c>
      <c r="H100" s="559">
        <v>0</v>
      </c>
      <c r="I100" s="555">
        <v>-0.48099999999999998</v>
      </c>
    </row>
    <row r="101" spans="2:9" ht="15.75" thickBot="1">
      <c r="B101" s="470">
        <v>14</v>
      </c>
      <c r="C101" s="1357" t="s">
        <v>245</v>
      </c>
      <c r="D101" s="1358"/>
      <c r="E101" s="1358"/>
      <c r="F101" s="431">
        <v>1781.854</v>
      </c>
      <c r="G101" s="431">
        <v>87.963999999999999</v>
      </c>
      <c r="H101" s="448">
        <v>26.428999999999998</v>
      </c>
      <c r="I101" s="557">
        <v>1896.2470000000001</v>
      </c>
    </row>
    <row r="102" spans="2:9" ht="15.75" thickBot="1">
      <c r="B102" s="470">
        <v>15</v>
      </c>
      <c r="C102" s="1357" t="s">
        <v>28</v>
      </c>
      <c r="D102" s="1358"/>
      <c r="E102" s="1358"/>
      <c r="F102" s="431">
        <v>0</v>
      </c>
      <c r="G102" s="431">
        <v>-1.9970000000000001</v>
      </c>
      <c r="H102" s="448">
        <v>0</v>
      </c>
      <c r="I102" s="557">
        <v>-1.9970000000000001</v>
      </c>
    </row>
    <row r="103" spans="2:9" ht="15.75" thickBot="1">
      <c r="B103" s="547">
        <v>16</v>
      </c>
      <c r="C103" s="1357" t="s">
        <v>246</v>
      </c>
      <c r="D103" s="1358"/>
      <c r="E103" s="1358"/>
      <c r="F103" s="12">
        <v>1781.854</v>
      </c>
      <c r="G103" s="12">
        <v>85.966999999999999</v>
      </c>
      <c r="H103" s="563">
        <v>26.428999999999998</v>
      </c>
      <c r="I103" s="564">
        <v>1894.25</v>
      </c>
    </row>
    <row r="106" spans="2:9">
      <c r="F106" s="646"/>
      <c r="G106" s="646"/>
      <c r="H106" s="646"/>
      <c r="I106" s="646"/>
    </row>
    <row r="107" spans="2:9">
      <c r="F107" s="91"/>
      <c r="G107" s="91"/>
      <c r="H107" s="91"/>
      <c r="I107" s="91"/>
    </row>
  </sheetData>
  <mergeCells count="58">
    <mergeCell ref="D100:E100"/>
    <mergeCell ref="C101:E101"/>
    <mergeCell ref="C102:E102"/>
    <mergeCell ref="C103:E103"/>
    <mergeCell ref="C94:E94"/>
    <mergeCell ref="C95:E95"/>
    <mergeCell ref="D96:E96"/>
    <mergeCell ref="D97:E97"/>
    <mergeCell ref="D98:E98"/>
    <mergeCell ref="D99:E99"/>
    <mergeCell ref="C93:E93"/>
    <mergeCell ref="D76:E76"/>
    <mergeCell ref="D77:E77"/>
    <mergeCell ref="D78:E78"/>
    <mergeCell ref="D79:E79"/>
    <mergeCell ref="D80:E80"/>
    <mergeCell ref="C81:E81"/>
    <mergeCell ref="D82:E82"/>
    <mergeCell ref="D86:E86"/>
    <mergeCell ref="C90:E90"/>
    <mergeCell ref="D91:E91"/>
    <mergeCell ref="D92:E92"/>
    <mergeCell ref="D75:E75"/>
    <mergeCell ref="D59:E59"/>
    <mergeCell ref="D62:E62"/>
    <mergeCell ref="C63:E63"/>
    <mergeCell ref="D64:E64"/>
    <mergeCell ref="D67:E67"/>
    <mergeCell ref="C69:E69"/>
    <mergeCell ref="D70:E70"/>
    <mergeCell ref="D71:E71"/>
    <mergeCell ref="D72:E72"/>
    <mergeCell ref="C73:E73"/>
    <mergeCell ref="D74:E74"/>
    <mergeCell ref="D57:E57"/>
    <mergeCell ref="D29:E29"/>
    <mergeCell ref="D32:E32"/>
    <mergeCell ref="D35:E35"/>
    <mergeCell ref="D36:E36"/>
    <mergeCell ref="D43:E43"/>
    <mergeCell ref="D46:E46"/>
    <mergeCell ref="C52:E52"/>
    <mergeCell ref="C53:E53"/>
    <mergeCell ref="D54:E54"/>
    <mergeCell ref="D55:E55"/>
    <mergeCell ref="C56:E56"/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</mergeCells>
  <pageMargins left="0.7" right="0.7" top="0.75" bottom="0.75" header="0.3" footer="0.3"/>
  <pageSetup paperSize="9" scale="65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10" zoomScaleNormal="100" workbookViewId="0">
      <selection activeCell="O57" sqref="O57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644"/>
      <c r="B1" s="476"/>
      <c r="C1" s="476"/>
      <c r="D1" s="476"/>
      <c r="E1" s="476"/>
      <c r="F1" s="477"/>
      <c r="G1" s="477"/>
    </row>
    <row r="2" spans="1:10" s="478" customFormat="1">
      <c r="A2" s="644"/>
      <c r="B2" s="1273" t="s">
        <v>281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84" t="s">
        <v>91</v>
      </c>
      <c r="G4" s="684" t="s">
        <v>92</v>
      </c>
      <c r="H4" s="681" t="s">
        <v>93</v>
      </c>
      <c r="I4" s="71" t="s">
        <v>94</v>
      </c>
      <c r="J4" s="538"/>
    </row>
    <row r="5" spans="1:10" ht="15" customHeight="1" thickBot="1">
      <c r="B5" s="470">
        <v>1</v>
      </c>
      <c r="C5" s="1357" t="s">
        <v>53</v>
      </c>
      <c r="D5" s="1358"/>
      <c r="E5" s="1358"/>
      <c r="F5" s="431">
        <v>7204.8419999999996</v>
      </c>
      <c r="G5" s="431">
        <v>2062.7049999999999</v>
      </c>
      <c r="H5" s="448">
        <v>366.58199999999999</v>
      </c>
      <c r="I5" s="557">
        <v>9634.1290000000008</v>
      </c>
      <c r="J5" s="539"/>
    </row>
    <row r="6" spans="1:10" ht="15" customHeight="1">
      <c r="B6" s="665"/>
      <c r="C6" s="666"/>
      <c r="D6" s="1233" t="s">
        <v>98</v>
      </c>
      <c r="E6" s="1243"/>
      <c r="F6" s="437">
        <v>2408.2379999999998</v>
      </c>
      <c r="G6" s="437">
        <v>916.62199999999996</v>
      </c>
      <c r="H6" s="667">
        <v>134.30199999999999</v>
      </c>
      <c r="I6" s="555">
        <v>3459.1619999999998</v>
      </c>
      <c r="J6" s="538"/>
    </row>
    <row r="7" spans="1:10" ht="15" customHeight="1">
      <c r="B7" s="458"/>
      <c r="C7" s="318"/>
      <c r="D7" s="680"/>
      <c r="E7" s="679" t="s">
        <v>99</v>
      </c>
      <c r="F7" s="6">
        <v>2379.933</v>
      </c>
      <c r="G7" s="6">
        <v>909.48800000000006</v>
      </c>
      <c r="H7" s="559">
        <v>133.404</v>
      </c>
      <c r="I7" s="555">
        <v>3422.8249999999998</v>
      </c>
      <c r="J7" s="538"/>
    </row>
    <row r="8" spans="1:10" ht="15" customHeight="1">
      <c r="B8" s="458"/>
      <c r="C8" s="318"/>
      <c r="D8" s="680"/>
      <c r="E8" s="679" t="s">
        <v>100</v>
      </c>
      <c r="F8" s="6">
        <v>28.305</v>
      </c>
      <c r="G8" s="6">
        <v>7.1340000000000003</v>
      </c>
      <c r="H8" s="559">
        <v>0.89800000000000002</v>
      </c>
      <c r="I8" s="555">
        <v>36.337000000000003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309.84199999999998</v>
      </c>
      <c r="G9" s="6">
        <v>56.744</v>
      </c>
      <c r="H9" s="559">
        <v>14.936</v>
      </c>
      <c r="I9" s="555">
        <v>381.52199999999999</v>
      </c>
      <c r="J9" s="538"/>
    </row>
    <row r="10" spans="1:10" ht="15" customHeight="1">
      <c r="B10" s="458"/>
      <c r="C10" s="318"/>
      <c r="D10" s="680"/>
      <c r="E10" s="680" t="s">
        <v>102</v>
      </c>
      <c r="F10" s="6">
        <v>294.87799999999999</v>
      </c>
      <c r="G10" s="6">
        <v>53.81</v>
      </c>
      <c r="H10" s="559">
        <v>14.936</v>
      </c>
      <c r="I10" s="555">
        <v>363.62400000000002</v>
      </c>
      <c r="J10" s="538"/>
    </row>
    <row r="11" spans="1:10" ht="15" customHeight="1">
      <c r="B11" s="458"/>
      <c r="C11" s="318"/>
      <c r="D11" s="680"/>
      <c r="E11" s="680" t="s">
        <v>103</v>
      </c>
      <c r="F11" s="6">
        <v>14.964</v>
      </c>
      <c r="G11" s="6">
        <v>2.9340000000000002</v>
      </c>
      <c r="H11" s="559">
        <v>0</v>
      </c>
      <c r="I11" s="555">
        <v>17.898</v>
      </c>
      <c r="J11" s="538"/>
    </row>
    <row r="12" spans="1:10" ht="15" customHeight="1">
      <c r="B12" s="459"/>
      <c r="C12" s="320"/>
      <c r="D12" s="968" t="s">
        <v>214</v>
      </c>
      <c r="E12" s="969"/>
      <c r="F12" s="6">
        <v>5.8810000000000002</v>
      </c>
      <c r="G12" s="6">
        <v>0.372</v>
      </c>
      <c r="H12" s="559">
        <v>0.39300000000000002</v>
      </c>
      <c r="I12" s="555">
        <v>6.6459999999999999</v>
      </c>
      <c r="J12" s="538"/>
    </row>
    <row r="13" spans="1:10" ht="15" customHeight="1">
      <c r="B13" s="457"/>
      <c r="C13" s="317"/>
      <c r="D13" s="971" t="s">
        <v>105</v>
      </c>
      <c r="E13" s="972"/>
      <c r="F13" s="6">
        <v>336.51299999999998</v>
      </c>
      <c r="G13" s="6">
        <v>137.90899999999999</v>
      </c>
      <c r="H13" s="559">
        <v>12.885</v>
      </c>
      <c r="I13" s="555">
        <v>487.30700000000002</v>
      </c>
      <c r="J13" s="538"/>
    </row>
    <row r="14" spans="1:10" ht="15" customHeight="1">
      <c r="B14" s="458"/>
      <c r="C14" s="318"/>
      <c r="D14" s="680"/>
      <c r="E14" s="680" t="s">
        <v>106</v>
      </c>
      <c r="F14" s="6">
        <v>231.999</v>
      </c>
      <c r="G14" s="6">
        <v>68.745999999999995</v>
      </c>
      <c r="H14" s="559">
        <v>11.693</v>
      </c>
      <c r="I14" s="555">
        <v>312.43799999999999</v>
      </c>
      <c r="J14" s="538"/>
    </row>
    <row r="15" spans="1:10" ht="15" customHeight="1">
      <c r="B15" s="458"/>
      <c r="C15" s="318"/>
      <c r="D15" s="680"/>
      <c r="E15" s="680" t="s">
        <v>107</v>
      </c>
      <c r="F15" s="6">
        <v>100.399</v>
      </c>
      <c r="G15" s="6">
        <v>58.439</v>
      </c>
      <c r="H15" s="559">
        <v>1.1319999999999999</v>
      </c>
      <c r="I15" s="555">
        <v>159.97</v>
      </c>
      <c r="J15" s="538"/>
    </row>
    <row r="16" spans="1:10" ht="15" customHeight="1">
      <c r="B16" s="458"/>
      <c r="C16" s="318"/>
      <c r="D16" s="680"/>
      <c r="E16" s="680" t="s">
        <v>108</v>
      </c>
      <c r="F16" s="6">
        <v>1.4790000000000001</v>
      </c>
      <c r="G16" s="6">
        <v>0</v>
      </c>
      <c r="H16" s="559">
        <v>0</v>
      </c>
      <c r="I16" s="555">
        <v>1.4790000000000001</v>
      </c>
      <c r="J16" s="538"/>
    </row>
    <row r="17" spans="2:10" ht="15" customHeight="1">
      <c r="B17" s="458"/>
      <c r="C17" s="318"/>
      <c r="D17" s="680"/>
      <c r="E17" s="680" t="s">
        <v>109</v>
      </c>
      <c r="F17" s="6">
        <v>2.1230000000000002</v>
      </c>
      <c r="G17" s="6">
        <v>3.9489999999999998</v>
      </c>
      <c r="H17" s="559">
        <v>1E-3</v>
      </c>
      <c r="I17" s="555">
        <v>6.0730000000000004</v>
      </c>
      <c r="J17" s="538"/>
    </row>
    <row r="18" spans="2:10" ht="15" customHeight="1">
      <c r="B18" s="458"/>
      <c r="C18" s="318"/>
      <c r="D18" s="680"/>
      <c r="E18" s="678" t="s">
        <v>110</v>
      </c>
      <c r="F18" s="6">
        <v>0.51300000000000001</v>
      </c>
      <c r="G18" s="6">
        <v>6.7750000000000004</v>
      </c>
      <c r="H18" s="559">
        <v>5.8999999999999997E-2</v>
      </c>
      <c r="I18" s="555">
        <v>7.3470000000000004</v>
      </c>
      <c r="J18" s="538"/>
    </row>
    <row r="19" spans="2:10" ht="15" customHeight="1">
      <c r="B19" s="457"/>
      <c r="C19" s="318"/>
      <c r="D19" s="971" t="s">
        <v>111</v>
      </c>
      <c r="E19" s="972"/>
      <c r="F19" s="6">
        <v>3814.8829999999998</v>
      </c>
      <c r="G19" s="6">
        <v>936.87199999999996</v>
      </c>
      <c r="H19" s="559">
        <v>187.25399999999999</v>
      </c>
      <c r="I19" s="555">
        <v>4939.009</v>
      </c>
      <c r="J19" s="538"/>
    </row>
    <row r="20" spans="2:10" ht="15" customHeight="1">
      <c r="B20" s="458"/>
      <c r="C20" s="318"/>
      <c r="D20" s="680"/>
      <c r="E20" s="679" t="s">
        <v>112</v>
      </c>
      <c r="F20" s="6">
        <v>8.3849999999999998</v>
      </c>
      <c r="G20" s="6">
        <v>39.814999999999998</v>
      </c>
      <c r="H20" s="559">
        <v>0.95199999999999996</v>
      </c>
      <c r="I20" s="555">
        <v>49.152000000000001</v>
      </c>
      <c r="J20" s="538"/>
    </row>
    <row r="21" spans="2:10" ht="15" customHeight="1">
      <c r="B21" s="458"/>
      <c r="C21" s="318"/>
      <c r="D21" s="680"/>
      <c r="E21" s="548" t="s">
        <v>215</v>
      </c>
      <c r="F21" s="6">
        <v>3806.498</v>
      </c>
      <c r="G21" s="6">
        <v>897.05700000000002</v>
      </c>
      <c r="H21" s="559">
        <v>186.30199999999999</v>
      </c>
      <c r="I21" s="555">
        <v>4889.857</v>
      </c>
      <c r="J21" s="538"/>
    </row>
    <row r="22" spans="2:10" ht="15" customHeight="1">
      <c r="B22" s="457"/>
      <c r="C22" s="318"/>
      <c r="D22" s="971" t="s">
        <v>114</v>
      </c>
      <c r="E22" s="972"/>
      <c r="F22" s="6">
        <v>163.86699999999999</v>
      </c>
      <c r="G22" s="6">
        <v>8.0860000000000003</v>
      </c>
      <c r="H22" s="559">
        <v>2.242</v>
      </c>
      <c r="I22" s="555">
        <v>174.19499999999999</v>
      </c>
      <c r="J22" s="538"/>
    </row>
    <row r="23" spans="2:10" ht="15" customHeight="1">
      <c r="B23" s="458"/>
      <c r="C23" s="318"/>
      <c r="D23" s="680"/>
      <c r="E23" s="549" t="s">
        <v>216</v>
      </c>
      <c r="F23" s="6">
        <v>23.207999999999998</v>
      </c>
      <c r="G23" s="6">
        <v>3.089</v>
      </c>
      <c r="H23" s="559">
        <v>0</v>
      </c>
      <c r="I23" s="555">
        <v>26.297000000000001</v>
      </c>
      <c r="J23" s="538"/>
    </row>
    <row r="24" spans="2:10" ht="15" customHeight="1">
      <c r="B24" s="458"/>
      <c r="C24" s="318"/>
      <c r="D24" s="680"/>
      <c r="E24" s="549" t="s">
        <v>217</v>
      </c>
      <c r="F24" s="6">
        <v>0</v>
      </c>
      <c r="G24" s="6">
        <v>0.90900000000000003</v>
      </c>
      <c r="H24" s="559">
        <v>0</v>
      </c>
      <c r="I24" s="555">
        <v>0.90900000000000003</v>
      </c>
      <c r="J24" s="538"/>
    </row>
    <row r="25" spans="2:10" ht="15" customHeight="1">
      <c r="B25" s="458"/>
      <c r="C25" s="318"/>
      <c r="D25" s="680"/>
      <c r="E25" s="549" t="s">
        <v>219</v>
      </c>
      <c r="F25" s="6">
        <v>140.22</v>
      </c>
      <c r="G25" s="6">
        <v>4.0069999999999997</v>
      </c>
      <c r="H25" s="559">
        <v>1.756</v>
      </c>
      <c r="I25" s="555">
        <v>145.983</v>
      </c>
      <c r="J25" s="538"/>
    </row>
    <row r="26" spans="2:10" ht="15" customHeight="1">
      <c r="B26" s="458"/>
      <c r="C26" s="318"/>
      <c r="D26" s="680"/>
      <c r="E26" s="683" t="s">
        <v>220</v>
      </c>
      <c r="F26" s="6">
        <v>0.439</v>
      </c>
      <c r="G26" s="6">
        <v>8.1000000000000003E-2</v>
      </c>
      <c r="H26" s="559">
        <v>0.48599999999999999</v>
      </c>
      <c r="I26" s="555">
        <v>1.006</v>
      </c>
      <c r="J26" s="538"/>
    </row>
    <row r="27" spans="2:10" ht="15" customHeight="1" thickBot="1">
      <c r="B27" s="458"/>
      <c r="C27" s="318"/>
      <c r="D27" s="1343" t="s">
        <v>119</v>
      </c>
      <c r="E27" s="1344"/>
      <c r="F27" s="6">
        <v>165.61799999999999</v>
      </c>
      <c r="G27" s="6">
        <v>6.1</v>
      </c>
      <c r="H27" s="559">
        <v>14.57</v>
      </c>
      <c r="I27" s="555">
        <v>186.28800000000001</v>
      </c>
      <c r="J27" s="538"/>
    </row>
    <row r="28" spans="2:10" ht="15" customHeight="1" thickBot="1">
      <c r="B28" s="470">
        <v>2</v>
      </c>
      <c r="C28" s="1357" t="s">
        <v>120</v>
      </c>
      <c r="D28" s="1358"/>
      <c r="E28" s="1358"/>
      <c r="F28" s="431">
        <v>-1384.8420000000001</v>
      </c>
      <c r="G28" s="431">
        <v>-689.57799999999997</v>
      </c>
      <c r="H28" s="448">
        <v>-84.01</v>
      </c>
      <c r="I28" s="557">
        <v>-2158.4299999999998</v>
      </c>
      <c r="J28" s="538"/>
    </row>
    <row r="29" spans="2:10" ht="15" customHeight="1">
      <c r="B29" s="457"/>
      <c r="C29" s="317"/>
      <c r="D29" s="971" t="s">
        <v>98</v>
      </c>
      <c r="E29" s="972"/>
      <c r="F29" s="6">
        <v>-140.77799999999999</v>
      </c>
      <c r="G29" s="6">
        <v>-100.014</v>
      </c>
      <c r="H29" s="559">
        <v>-8.5399999999999991</v>
      </c>
      <c r="I29" s="555">
        <v>-249.33199999999999</v>
      </c>
      <c r="J29" s="538"/>
    </row>
    <row r="30" spans="2:10" ht="15" customHeight="1">
      <c r="B30" s="458"/>
      <c r="C30" s="318"/>
      <c r="D30" s="680"/>
      <c r="E30" s="679" t="s">
        <v>99</v>
      </c>
      <c r="F30" s="6">
        <v>-132.09800000000001</v>
      </c>
      <c r="G30" s="6">
        <v>-84.272999999999996</v>
      </c>
      <c r="H30" s="559">
        <v>-4.53</v>
      </c>
      <c r="I30" s="555">
        <v>-220.90100000000001</v>
      </c>
      <c r="J30" s="538"/>
    </row>
    <row r="31" spans="2:10" ht="15" customHeight="1">
      <c r="B31" s="458"/>
      <c r="C31" s="318"/>
      <c r="D31" s="680"/>
      <c r="E31" s="679" t="s">
        <v>100</v>
      </c>
      <c r="F31" s="6">
        <v>-8.68</v>
      </c>
      <c r="G31" s="6">
        <v>-15.741</v>
      </c>
      <c r="H31" s="559">
        <v>-4.01</v>
      </c>
      <c r="I31" s="555">
        <v>-28.431000000000001</v>
      </c>
      <c r="J31" s="538"/>
    </row>
    <row r="32" spans="2:10" ht="15" customHeight="1">
      <c r="B32" s="457"/>
      <c r="C32" s="317"/>
      <c r="D32" s="971" t="s">
        <v>101</v>
      </c>
      <c r="E32" s="972"/>
      <c r="F32" s="6">
        <v>-13.41</v>
      </c>
      <c r="G32" s="6">
        <v>-1.843</v>
      </c>
      <c r="H32" s="559">
        <v>-0.45500000000000002</v>
      </c>
      <c r="I32" s="555">
        <v>-15.708</v>
      </c>
      <c r="J32" s="538"/>
    </row>
    <row r="33" spans="2:10" ht="15" customHeight="1">
      <c r="B33" s="458"/>
      <c r="C33" s="318"/>
      <c r="D33" s="680"/>
      <c r="E33" s="680" t="s">
        <v>102</v>
      </c>
      <c r="F33" s="6">
        <v>-13.401</v>
      </c>
      <c r="G33" s="6">
        <v>-1.843</v>
      </c>
      <c r="H33" s="559">
        <v>-0.45500000000000002</v>
      </c>
      <c r="I33" s="555">
        <v>-15.699</v>
      </c>
      <c r="J33" s="538"/>
    </row>
    <row r="34" spans="2:10" ht="15" customHeight="1">
      <c r="B34" s="551"/>
      <c r="C34" s="552"/>
      <c r="D34" s="682"/>
      <c r="E34" s="682" t="s">
        <v>103</v>
      </c>
      <c r="F34" s="327">
        <v>-8.9999999999999993E-3</v>
      </c>
      <c r="G34" s="327">
        <v>0</v>
      </c>
      <c r="H34" s="560">
        <v>0</v>
      </c>
      <c r="I34" s="555">
        <v>-8.9999999999999993E-3</v>
      </c>
      <c r="J34" s="538"/>
    </row>
    <row r="35" spans="2:10" ht="15" customHeight="1">
      <c r="B35" s="459"/>
      <c r="C35" s="320"/>
      <c r="D35" s="968" t="s">
        <v>214</v>
      </c>
      <c r="E35" s="969"/>
      <c r="F35" s="6">
        <v>-15.968999999999999</v>
      </c>
      <c r="G35" s="6">
        <v>-5.8230000000000004</v>
      </c>
      <c r="H35" s="559">
        <v>-0.83799999999999997</v>
      </c>
      <c r="I35" s="555">
        <v>-22.63</v>
      </c>
      <c r="J35" s="538"/>
    </row>
    <row r="36" spans="2:10" ht="15" customHeight="1">
      <c r="B36" s="457"/>
      <c r="C36" s="317"/>
      <c r="D36" s="971" t="s">
        <v>105</v>
      </c>
      <c r="E36" s="972"/>
      <c r="F36" s="6">
        <v>-253.27500000000001</v>
      </c>
      <c r="G36" s="6">
        <v>-163.971</v>
      </c>
      <c r="H36" s="559">
        <v>-28.437999999999999</v>
      </c>
      <c r="I36" s="555">
        <v>-445.68400000000003</v>
      </c>
      <c r="J36" s="538"/>
    </row>
    <row r="37" spans="2:10" ht="15" customHeight="1">
      <c r="B37" s="551"/>
      <c r="C37" s="552"/>
      <c r="D37" s="682"/>
      <c r="E37" s="682" t="s">
        <v>106</v>
      </c>
      <c r="F37" s="327">
        <v>-26.957999999999998</v>
      </c>
      <c r="G37" s="327">
        <v>-7.2939999999999996</v>
      </c>
      <c r="H37" s="560">
        <v>-0.95299999999999996</v>
      </c>
      <c r="I37" s="555">
        <v>-35.204999999999998</v>
      </c>
      <c r="J37" s="538"/>
    </row>
    <row r="38" spans="2:10" ht="15" customHeight="1">
      <c r="B38" s="458"/>
      <c r="C38" s="318"/>
      <c r="D38" s="680"/>
      <c r="E38" s="680" t="s">
        <v>107</v>
      </c>
      <c r="F38" s="462">
        <v>-132.25399999999999</v>
      </c>
      <c r="G38" s="462">
        <v>-18.346</v>
      </c>
      <c r="H38" s="561">
        <v>-1.504</v>
      </c>
      <c r="I38" s="555">
        <v>-152.10400000000001</v>
      </c>
      <c r="J38" s="538"/>
    </row>
    <row r="39" spans="2:10" ht="15" customHeight="1">
      <c r="B39" s="458"/>
      <c r="C39" s="318"/>
      <c r="D39" s="680"/>
      <c r="E39" s="680" t="s">
        <v>108</v>
      </c>
      <c r="F39" s="6">
        <v>0</v>
      </c>
      <c r="G39" s="6">
        <v>-0.13600000000000001</v>
      </c>
      <c r="H39" s="559">
        <v>0</v>
      </c>
      <c r="I39" s="555">
        <v>-0.13600000000000001</v>
      </c>
      <c r="J39" s="538"/>
    </row>
    <row r="40" spans="2:10" ht="15" customHeight="1">
      <c r="B40" s="458"/>
      <c r="C40" s="318"/>
      <c r="D40" s="680"/>
      <c r="E40" s="680" t="s">
        <v>109</v>
      </c>
      <c r="F40" s="6">
        <v>-31.466999999999999</v>
      </c>
      <c r="G40" s="6">
        <v>-29.001999999999999</v>
      </c>
      <c r="H40" s="559">
        <v>-2.9860000000000002</v>
      </c>
      <c r="I40" s="555">
        <v>-63.454999999999998</v>
      </c>
      <c r="J40" s="538"/>
    </row>
    <row r="41" spans="2:10" ht="15" customHeight="1">
      <c r="B41" s="458"/>
      <c r="C41" s="318"/>
      <c r="D41" s="680"/>
      <c r="E41" s="680" t="s">
        <v>46</v>
      </c>
      <c r="F41" s="6">
        <v>-57.497</v>
      </c>
      <c r="G41" s="6">
        <v>-51.225999999999999</v>
      </c>
      <c r="H41" s="559">
        <v>-12.595000000000001</v>
      </c>
      <c r="I41" s="555">
        <v>-121.318</v>
      </c>
      <c r="J41" s="538"/>
    </row>
    <row r="42" spans="2:10" ht="15" customHeight="1">
      <c r="B42" s="458"/>
      <c r="C42" s="318"/>
      <c r="D42" s="680"/>
      <c r="E42" s="678" t="s">
        <v>110</v>
      </c>
      <c r="F42" s="6">
        <v>-5.0990000000000002</v>
      </c>
      <c r="G42" s="6">
        <v>-57.966999999999999</v>
      </c>
      <c r="H42" s="559">
        <v>-10.4</v>
      </c>
      <c r="I42" s="555">
        <v>-73.465999999999994</v>
      </c>
      <c r="J42" s="538"/>
    </row>
    <row r="43" spans="2:10" ht="15" customHeight="1">
      <c r="B43" s="457"/>
      <c r="C43" s="318"/>
      <c r="D43" s="971" t="s">
        <v>111</v>
      </c>
      <c r="E43" s="972"/>
      <c r="F43" s="6">
        <v>-749.42600000000004</v>
      </c>
      <c r="G43" s="6">
        <v>-289.69</v>
      </c>
      <c r="H43" s="559">
        <v>-34.116</v>
      </c>
      <c r="I43" s="555">
        <v>-1073.232</v>
      </c>
      <c r="J43" s="538"/>
    </row>
    <row r="44" spans="2:10" ht="15" customHeight="1">
      <c r="B44" s="458"/>
      <c r="C44" s="318"/>
      <c r="D44" s="680"/>
      <c r="E44" s="679" t="s">
        <v>112</v>
      </c>
      <c r="F44" s="6">
        <v>-0.214</v>
      </c>
      <c r="G44" s="6">
        <v>-0.153</v>
      </c>
      <c r="H44" s="559">
        <v>0</v>
      </c>
      <c r="I44" s="555">
        <v>-0.36699999999999999</v>
      </c>
      <c r="J44" s="538"/>
    </row>
    <row r="45" spans="2:10" ht="15" customHeight="1">
      <c r="B45" s="458"/>
      <c r="C45" s="318"/>
      <c r="D45" s="680"/>
      <c r="E45" s="548" t="s">
        <v>215</v>
      </c>
      <c r="F45" s="6">
        <v>-749.21199999999999</v>
      </c>
      <c r="G45" s="6">
        <v>-289.53699999999998</v>
      </c>
      <c r="H45" s="559">
        <v>-34.116</v>
      </c>
      <c r="I45" s="555">
        <v>-1072.865</v>
      </c>
      <c r="J45" s="538"/>
    </row>
    <row r="46" spans="2:10" ht="15" customHeight="1">
      <c r="B46" s="457"/>
      <c r="C46" s="318"/>
      <c r="D46" s="971" t="s">
        <v>114</v>
      </c>
      <c r="E46" s="972"/>
      <c r="F46" s="6">
        <v>-211.98400000000001</v>
      </c>
      <c r="G46" s="6">
        <v>-128.23699999999999</v>
      </c>
      <c r="H46" s="559">
        <v>-11.622999999999999</v>
      </c>
      <c r="I46" s="555">
        <v>-351.84399999999999</v>
      </c>
      <c r="J46" s="538"/>
    </row>
    <row r="47" spans="2:10" ht="15" customHeight="1">
      <c r="B47" s="458"/>
      <c r="C47" s="318"/>
      <c r="D47" s="680"/>
      <c r="E47" s="549" t="s">
        <v>221</v>
      </c>
      <c r="F47" s="6">
        <v>-2.0840000000000001</v>
      </c>
      <c r="G47" s="6">
        <v>-16.675999999999998</v>
      </c>
      <c r="H47" s="559">
        <v>-10.513</v>
      </c>
      <c r="I47" s="555">
        <v>-29.273</v>
      </c>
      <c r="J47" s="538"/>
    </row>
    <row r="48" spans="2:10" ht="15" customHeight="1">
      <c r="B48" s="551"/>
      <c r="C48" s="552"/>
      <c r="D48" s="682"/>
      <c r="E48" s="553" t="s">
        <v>217</v>
      </c>
      <c r="F48" s="327">
        <v>-0.05</v>
      </c>
      <c r="G48" s="327">
        <v>-1E-3</v>
      </c>
      <c r="H48" s="560">
        <v>0</v>
      </c>
      <c r="I48" s="555">
        <v>-5.0999999999999997E-2</v>
      </c>
      <c r="J48" s="538"/>
    </row>
    <row r="49" spans="1:10" ht="15" customHeight="1">
      <c r="B49" s="551"/>
      <c r="C49" s="552"/>
      <c r="D49" s="682"/>
      <c r="E49" s="554" t="s">
        <v>218</v>
      </c>
      <c r="F49" s="327">
        <v>-0.317</v>
      </c>
      <c r="G49" s="327">
        <v>0</v>
      </c>
      <c r="H49" s="560">
        <v>0</v>
      </c>
      <c r="I49" s="555">
        <v>-0.317</v>
      </c>
      <c r="J49" s="538"/>
    </row>
    <row r="50" spans="1:10" ht="15" customHeight="1">
      <c r="B50" s="458"/>
      <c r="C50" s="318"/>
      <c r="D50" s="680"/>
      <c r="E50" s="549" t="s">
        <v>219</v>
      </c>
      <c r="F50" s="6">
        <v>-199.161</v>
      </c>
      <c r="G50" s="6">
        <v>-108.101</v>
      </c>
      <c r="H50" s="559">
        <v>-0.22</v>
      </c>
      <c r="I50" s="555">
        <v>-307.48200000000003</v>
      </c>
      <c r="J50" s="538"/>
    </row>
    <row r="51" spans="1:10" ht="15" customHeight="1" thickBot="1">
      <c r="B51" s="458"/>
      <c r="C51" s="318"/>
      <c r="D51" s="680"/>
      <c r="E51" s="683" t="s">
        <v>220</v>
      </c>
      <c r="F51" s="6">
        <v>-10.372</v>
      </c>
      <c r="G51" s="6">
        <v>-3.4590000000000001</v>
      </c>
      <c r="H51" s="559">
        <v>-0.89</v>
      </c>
      <c r="I51" s="555">
        <v>-14.721</v>
      </c>
      <c r="J51" s="538"/>
    </row>
    <row r="52" spans="1:10" ht="15" customHeight="1" thickBot="1">
      <c r="B52" s="470">
        <v>3</v>
      </c>
      <c r="C52" s="1357" t="s">
        <v>121</v>
      </c>
      <c r="D52" s="1358"/>
      <c r="E52" s="1358"/>
      <c r="F52" s="431">
        <v>5820</v>
      </c>
      <c r="G52" s="431">
        <v>1373.127</v>
      </c>
      <c r="H52" s="448">
        <v>282.572</v>
      </c>
      <c r="I52" s="557">
        <v>7475.6989999999996</v>
      </c>
      <c r="J52" s="538"/>
    </row>
    <row r="53" spans="1:10" ht="15" customHeight="1" thickBot="1">
      <c r="B53" s="470">
        <v>4</v>
      </c>
      <c r="C53" s="1357" t="s">
        <v>222</v>
      </c>
      <c r="D53" s="1358"/>
      <c r="E53" s="1358"/>
      <c r="F53" s="431">
        <v>1865.769</v>
      </c>
      <c r="G53" s="431">
        <v>454.745</v>
      </c>
      <c r="H53" s="448">
        <v>109.95099999999999</v>
      </c>
      <c r="I53" s="557">
        <v>2430.4650000000001</v>
      </c>
      <c r="J53" s="538"/>
    </row>
    <row r="54" spans="1:10" ht="15" customHeight="1">
      <c r="B54" s="457"/>
      <c r="C54" s="318"/>
      <c r="D54" s="971" t="s">
        <v>161</v>
      </c>
      <c r="E54" s="972"/>
      <c r="F54" s="6">
        <v>2643.3409999999999</v>
      </c>
      <c r="G54" s="6">
        <v>756.23400000000004</v>
      </c>
      <c r="H54" s="559">
        <v>151.37200000000001</v>
      </c>
      <c r="I54" s="555">
        <v>3550.9470000000001</v>
      </c>
      <c r="J54" s="538"/>
    </row>
    <row r="55" spans="1:10" ht="15" customHeight="1" thickBot="1">
      <c r="B55" s="457"/>
      <c r="C55" s="318"/>
      <c r="D55" s="971" t="s">
        <v>162</v>
      </c>
      <c r="E55" s="972"/>
      <c r="F55" s="6">
        <v>-777.572</v>
      </c>
      <c r="G55" s="6">
        <v>-301.48899999999998</v>
      </c>
      <c r="H55" s="559">
        <v>-41.420999999999999</v>
      </c>
      <c r="I55" s="555">
        <v>-1120.482</v>
      </c>
      <c r="J55" s="538"/>
    </row>
    <row r="56" spans="1:10" ht="25.5" customHeight="1" thickBot="1">
      <c r="B56" s="470">
        <v>5</v>
      </c>
      <c r="C56" s="1357" t="s">
        <v>266</v>
      </c>
      <c r="D56" s="1358"/>
      <c r="E56" s="1358"/>
      <c r="F56" s="431">
        <v>3.2530000000000001</v>
      </c>
      <c r="G56" s="431">
        <v>14.356999999999999</v>
      </c>
      <c r="H56" s="448">
        <v>5.2889999999999997</v>
      </c>
      <c r="I56" s="557">
        <v>22.899000000000001</v>
      </c>
      <c r="J56" s="538"/>
    </row>
    <row r="57" spans="1:10" ht="26.25" customHeight="1">
      <c r="B57" s="457"/>
      <c r="C57" s="318"/>
      <c r="D57" s="968" t="s">
        <v>267</v>
      </c>
      <c r="E57" s="969"/>
      <c r="F57" s="6">
        <v>7.9039999999999999</v>
      </c>
      <c r="G57" s="6">
        <v>10.686999999999999</v>
      </c>
      <c r="H57" s="559">
        <v>4.6449999999999996</v>
      </c>
      <c r="I57" s="555">
        <v>23.236000000000001</v>
      </c>
      <c r="J57" s="538"/>
    </row>
    <row r="58" spans="1:10" ht="15" customHeight="1">
      <c r="B58" s="458"/>
      <c r="C58" s="318"/>
      <c r="D58" s="680"/>
      <c r="E58" s="679" t="s">
        <v>31</v>
      </c>
      <c r="F58" s="6">
        <v>7.9039999999999999</v>
      </c>
      <c r="G58" s="6">
        <v>10.686999999999999</v>
      </c>
      <c r="H58" s="559">
        <v>4.6449999999999996</v>
      </c>
      <c r="I58" s="555">
        <v>23.236000000000001</v>
      </c>
      <c r="J58" s="538"/>
    </row>
    <row r="59" spans="1:10" ht="26.25" customHeight="1">
      <c r="B59" s="457"/>
      <c r="C59" s="317"/>
      <c r="D59" s="1346" t="s">
        <v>268</v>
      </c>
      <c r="E59" s="1347"/>
      <c r="F59" s="6">
        <v>-6.3789999999999996</v>
      </c>
      <c r="G59" s="6">
        <v>0.67200000000000004</v>
      </c>
      <c r="H59" s="559">
        <v>0</v>
      </c>
      <c r="I59" s="555">
        <v>-5.7069999999999999</v>
      </c>
      <c r="J59" s="538"/>
    </row>
    <row r="60" spans="1:10" ht="15" customHeight="1">
      <c r="B60" s="458"/>
      <c r="C60" s="318"/>
      <c r="D60" s="680"/>
      <c r="E60" s="679" t="s">
        <v>30</v>
      </c>
      <c r="F60" s="6">
        <v>-3.27</v>
      </c>
      <c r="G60" s="6">
        <v>0</v>
      </c>
      <c r="H60" s="559">
        <v>0</v>
      </c>
      <c r="I60" s="555">
        <v>-3.27</v>
      </c>
      <c r="J60" s="538"/>
    </row>
    <row r="61" spans="1:10" ht="15" customHeight="1">
      <c r="B61" s="458"/>
      <c r="C61" s="318"/>
      <c r="D61" s="680"/>
      <c r="E61" s="679" t="s">
        <v>31</v>
      </c>
      <c r="F61" s="6">
        <v>-3.109</v>
      </c>
      <c r="G61" s="6">
        <v>0.67200000000000004</v>
      </c>
      <c r="H61" s="559">
        <v>0</v>
      </c>
      <c r="I61" s="555">
        <v>-2.4369999999999998</v>
      </c>
      <c r="J61" s="538"/>
    </row>
    <row r="62" spans="1:10" ht="15" customHeight="1">
      <c r="A62"/>
      <c r="B62" s="457"/>
      <c r="C62" s="317"/>
      <c r="D62" s="1128" t="s">
        <v>249</v>
      </c>
      <c r="E62" s="1128"/>
      <c r="F62" s="6">
        <v>1.6279999999999999</v>
      </c>
      <c r="G62" s="6">
        <v>2.9980000000000002</v>
      </c>
      <c r="H62" s="7">
        <v>0.64400000000000002</v>
      </c>
      <c r="I62" s="8">
        <v>5.27</v>
      </c>
      <c r="J62" s="538"/>
    </row>
    <row r="63" spans="1:10" ht="15" customHeight="1" thickBot="1">
      <c r="A63"/>
      <c r="B63" s="457"/>
      <c r="C63" s="317"/>
      <c r="D63" s="1128" t="s">
        <v>224</v>
      </c>
      <c r="E63" s="1128"/>
      <c r="F63" s="6">
        <v>0.1</v>
      </c>
      <c r="G63" s="6">
        <v>0</v>
      </c>
      <c r="H63" s="7">
        <v>0</v>
      </c>
      <c r="I63" s="8">
        <v>0.1</v>
      </c>
      <c r="J63" s="538"/>
    </row>
    <row r="64" spans="1:10" ht="43.5" customHeight="1" thickBot="1">
      <c r="B64" s="470">
        <v>6</v>
      </c>
      <c r="C64" s="1357" t="s">
        <v>269</v>
      </c>
      <c r="D64" s="1358"/>
      <c r="E64" s="1358"/>
      <c r="F64" s="431">
        <v>4.1139999999999999</v>
      </c>
      <c r="G64" s="431">
        <v>0</v>
      </c>
      <c r="H64" s="448">
        <v>1.355</v>
      </c>
      <c r="I64" s="557">
        <v>5.4690000000000003</v>
      </c>
      <c r="J64" s="538"/>
    </row>
    <row r="65" spans="1:10" ht="24" customHeight="1">
      <c r="B65" s="457"/>
      <c r="C65" s="317"/>
      <c r="D65" s="1346" t="s">
        <v>267</v>
      </c>
      <c r="E65" s="1362"/>
      <c r="F65" s="6">
        <v>3.988</v>
      </c>
      <c r="G65" s="6">
        <v>0</v>
      </c>
      <c r="H65" s="559">
        <v>1.355</v>
      </c>
      <c r="I65" s="555">
        <v>5.343</v>
      </c>
      <c r="J65" s="538"/>
    </row>
    <row r="66" spans="1:10" ht="15" customHeight="1">
      <c r="B66" s="457"/>
      <c r="C66" s="317"/>
      <c r="D66" s="685"/>
      <c r="E66" s="679" t="s">
        <v>30</v>
      </c>
      <c r="F66" s="6">
        <v>0</v>
      </c>
      <c r="G66" s="6">
        <v>0</v>
      </c>
      <c r="H66" s="559">
        <v>1.355</v>
      </c>
      <c r="I66" s="555">
        <v>1.355</v>
      </c>
      <c r="J66" s="538"/>
    </row>
    <row r="67" spans="1:10" ht="15" customHeight="1">
      <c r="B67" s="457"/>
      <c r="C67" s="317"/>
      <c r="D67" s="685"/>
      <c r="E67" s="679" t="s">
        <v>31</v>
      </c>
      <c r="F67" s="6">
        <v>3.988</v>
      </c>
      <c r="G67" s="6">
        <v>0</v>
      </c>
      <c r="H67" s="559">
        <v>0</v>
      </c>
      <c r="I67" s="555">
        <v>3.988</v>
      </c>
      <c r="J67" s="538"/>
    </row>
    <row r="68" spans="1:10" ht="15" customHeight="1">
      <c r="B68" s="457"/>
      <c r="C68" s="317"/>
      <c r="D68" s="1346" t="s">
        <v>227</v>
      </c>
      <c r="E68" s="1347"/>
      <c r="F68" s="6">
        <v>0.126</v>
      </c>
      <c r="G68" s="6">
        <v>0</v>
      </c>
      <c r="H68" s="559">
        <v>0</v>
      </c>
      <c r="I68" s="555">
        <v>0.126</v>
      </c>
      <c r="J68" s="538"/>
    </row>
    <row r="69" spans="1:10" ht="15" customHeight="1" thickBot="1">
      <c r="B69" s="458"/>
      <c r="C69" s="318"/>
      <c r="D69" s="680"/>
      <c r="E69" s="679" t="s">
        <v>31</v>
      </c>
      <c r="F69" s="6">
        <v>0.126</v>
      </c>
      <c r="G69" s="6">
        <v>0</v>
      </c>
      <c r="H69" s="559">
        <v>0</v>
      </c>
      <c r="I69" s="555">
        <v>0.126</v>
      </c>
      <c r="J69" s="538"/>
    </row>
    <row r="70" spans="1:10" ht="15" customHeight="1" thickBot="1">
      <c r="B70" s="470">
        <v>7</v>
      </c>
      <c r="C70" s="1357" t="s">
        <v>229</v>
      </c>
      <c r="D70" s="1358"/>
      <c r="E70" s="1358"/>
      <c r="F70" s="431">
        <v>301.70400000000001</v>
      </c>
      <c r="G70" s="431">
        <v>115.384</v>
      </c>
      <c r="H70" s="448">
        <v>19.605</v>
      </c>
      <c r="I70" s="557">
        <v>436.69299999999998</v>
      </c>
      <c r="J70" s="538"/>
    </row>
    <row r="71" spans="1:10" ht="15" customHeight="1">
      <c r="B71" s="457"/>
      <c r="C71" s="317"/>
      <c r="D71" s="971" t="s">
        <v>129</v>
      </c>
      <c r="E71" s="972"/>
      <c r="F71" s="6">
        <v>300.88299999999998</v>
      </c>
      <c r="G71" s="6">
        <v>109.61799999999999</v>
      </c>
      <c r="H71" s="559">
        <v>18.233000000000001</v>
      </c>
      <c r="I71" s="555">
        <v>428.73399999999998</v>
      </c>
      <c r="J71" s="538"/>
    </row>
    <row r="72" spans="1:10" ht="15" customHeight="1">
      <c r="B72" s="457"/>
      <c r="C72" s="317"/>
      <c r="D72" s="971" t="s">
        <v>130</v>
      </c>
      <c r="E72" s="972"/>
      <c r="F72" s="6">
        <v>-29.152999999999999</v>
      </c>
      <c r="G72" s="6">
        <v>2.9009999999999998</v>
      </c>
      <c r="H72" s="559">
        <v>1.3720000000000001</v>
      </c>
      <c r="I72" s="555">
        <v>-24.88</v>
      </c>
      <c r="J72" s="538"/>
    </row>
    <row r="73" spans="1:10" ht="15" customHeight="1" thickBot="1">
      <c r="A73"/>
      <c r="B73" s="457"/>
      <c r="C73" s="317"/>
      <c r="D73" s="1128" t="s">
        <v>230</v>
      </c>
      <c r="E73" s="1128"/>
      <c r="F73" s="6">
        <v>29.974</v>
      </c>
      <c r="G73" s="6">
        <v>2.8650000000000002</v>
      </c>
      <c r="H73" s="7">
        <v>0</v>
      </c>
      <c r="I73" s="8">
        <v>32.838999999999999</v>
      </c>
      <c r="J73" s="538"/>
    </row>
    <row r="74" spans="1:10" ht="15" customHeight="1" thickBot="1">
      <c r="B74" s="470">
        <v>8</v>
      </c>
      <c r="C74" s="1357" t="s">
        <v>132</v>
      </c>
      <c r="D74" s="1358"/>
      <c r="E74" s="1358"/>
      <c r="F74" s="431">
        <v>594.63699999999994</v>
      </c>
      <c r="G74" s="431">
        <v>110.852</v>
      </c>
      <c r="H74" s="448">
        <v>64.748000000000005</v>
      </c>
      <c r="I74" s="557">
        <v>770.23699999999997</v>
      </c>
      <c r="J74" s="538"/>
    </row>
    <row r="75" spans="1:10" ht="15" customHeight="1">
      <c r="B75" s="457"/>
      <c r="C75" s="317"/>
      <c r="D75" s="1346" t="s">
        <v>231</v>
      </c>
      <c r="E75" s="1362"/>
      <c r="F75" s="6">
        <v>45.731999999999999</v>
      </c>
      <c r="G75" s="6">
        <v>22.616</v>
      </c>
      <c r="H75" s="559">
        <v>9.8729999999999993</v>
      </c>
      <c r="I75" s="555">
        <v>78.221000000000004</v>
      </c>
      <c r="J75" s="538"/>
    </row>
    <row r="76" spans="1:10" ht="24" customHeight="1">
      <c r="B76" s="457"/>
      <c r="C76" s="317"/>
      <c r="D76" s="1346" t="s">
        <v>270</v>
      </c>
      <c r="E76" s="1347"/>
      <c r="F76" s="6">
        <v>0</v>
      </c>
      <c r="G76" s="6">
        <v>2.0230000000000001</v>
      </c>
      <c r="H76" s="559">
        <v>0</v>
      </c>
      <c r="I76" s="555">
        <v>2.0230000000000001</v>
      </c>
      <c r="J76" s="538"/>
    </row>
    <row r="77" spans="1:10" ht="15" customHeight="1">
      <c r="B77" s="457"/>
      <c r="C77" s="317"/>
      <c r="D77" s="1352" t="s">
        <v>233</v>
      </c>
      <c r="E77" s="1353"/>
      <c r="F77" s="6">
        <v>90.260999999999996</v>
      </c>
      <c r="G77" s="6">
        <v>14.59</v>
      </c>
      <c r="H77" s="559">
        <v>37.802999999999997</v>
      </c>
      <c r="I77" s="555">
        <v>142.654</v>
      </c>
      <c r="J77" s="538"/>
    </row>
    <row r="78" spans="1:10" ht="15" customHeight="1">
      <c r="B78" s="457"/>
      <c r="C78" s="317"/>
      <c r="D78" s="971" t="s">
        <v>188</v>
      </c>
      <c r="E78" s="972"/>
      <c r="F78" s="6">
        <v>74.664000000000001</v>
      </c>
      <c r="G78" s="6">
        <v>9.6669999999999998</v>
      </c>
      <c r="H78" s="559">
        <v>0.373</v>
      </c>
      <c r="I78" s="555">
        <v>84.703999999999994</v>
      </c>
      <c r="J78" s="538"/>
    </row>
    <row r="79" spans="1:10" ht="15" customHeight="1">
      <c r="B79" s="457"/>
      <c r="C79" s="317"/>
      <c r="D79" s="971" t="s">
        <v>74</v>
      </c>
      <c r="E79" s="972"/>
      <c r="F79" s="6">
        <v>130.17099999999999</v>
      </c>
      <c r="G79" s="6">
        <v>41.716000000000001</v>
      </c>
      <c r="H79" s="559">
        <v>7.984</v>
      </c>
      <c r="I79" s="555">
        <v>179.87100000000001</v>
      </c>
      <c r="J79" s="538"/>
    </row>
    <row r="80" spans="1:10" ht="15" customHeight="1">
      <c r="B80" s="457"/>
      <c r="C80" s="317"/>
      <c r="D80" s="968" t="s">
        <v>235</v>
      </c>
      <c r="E80" s="969"/>
      <c r="F80" s="6">
        <v>253.75899999999999</v>
      </c>
      <c r="G80" s="6">
        <v>17.826000000000001</v>
      </c>
      <c r="H80" s="559">
        <v>7.4320000000000004</v>
      </c>
      <c r="I80" s="555">
        <v>279.017</v>
      </c>
      <c r="J80" s="538"/>
    </row>
    <row r="81" spans="2:10" ht="15" customHeight="1" thickBot="1">
      <c r="B81" s="457"/>
      <c r="C81" s="317"/>
      <c r="D81" s="981" t="s">
        <v>75</v>
      </c>
      <c r="E81" s="982"/>
      <c r="F81" s="6">
        <v>0.05</v>
      </c>
      <c r="G81" s="6">
        <v>2.4140000000000001</v>
      </c>
      <c r="H81" s="559">
        <v>1.2829999999999999</v>
      </c>
      <c r="I81" s="555">
        <v>3.7469999999999999</v>
      </c>
      <c r="J81" s="538"/>
    </row>
    <row r="82" spans="2:10" ht="27" customHeight="1" thickBot="1">
      <c r="B82" s="470">
        <v>9</v>
      </c>
      <c r="C82" s="1357" t="s">
        <v>271</v>
      </c>
      <c r="D82" s="1358"/>
      <c r="E82" s="1358"/>
      <c r="F82" s="431">
        <v>-1285.4259999999999</v>
      </c>
      <c r="G82" s="431">
        <v>-536.54</v>
      </c>
      <c r="H82" s="448">
        <v>-71.596999999999994</v>
      </c>
      <c r="I82" s="557">
        <v>-1893.5630000000001</v>
      </c>
      <c r="J82" s="538"/>
    </row>
    <row r="83" spans="2:10" ht="28.5" customHeight="1">
      <c r="B83" s="457"/>
      <c r="C83" s="317"/>
      <c r="D83" s="968" t="s">
        <v>272</v>
      </c>
      <c r="E83" s="1361"/>
      <c r="F83" s="6">
        <v>-2851.087</v>
      </c>
      <c r="G83" s="6">
        <v>-1455.1489999999999</v>
      </c>
      <c r="H83" s="559">
        <v>-190.78700000000001</v>
      </c>
      <c r="I83" s="555">
        <v>-4497.0230000000001</v>
      </c>
      <c r="J83" s="538"/>
    </row>
    <row r="84" spans="2:10" ht="15" customHeight="1">
      <c r="B84" s="458"/>
      <c r="C84" s="318"/>
      <c r="D84" s="680"/>
      <c r="E84" s="549" t="s">
        <v>237</v>
      </c>
      <c r="F84" s="6">
        <v>-2656.7750000000001</v>
      </c>
      <c r="G84" s="6">
        <v>-1354.498</v>
      </c>
      <c r="H84" s="559">
        <v>-180.26499999999999</v>
      </c>
      <c r="I84" s="555">
        <v>-4191.5379999999996</v>
      </c>
      <c r="J84" s="538"/>
    </row>
    <row r="85" spans="2:10" ht="15" customHeight="1">
      <c r="B85" s="458"/>
      <c r="C85" s="318"/>
      <c r="D85" s="680"/>
      <c r="E85" s="549" t="s">
        <v>238</v>
      </c>
      <c r="F85" s="6">
        <v>-6.8090000000000002</v>
      </c>
      <c r="G85" s="6">
        <v>-40.177999999999997</v>
      </c>
      <c r="H85" s="559">
        <v>-2.157</v>
      </c>
      <c r="I85" s="555">
        <v>-49.143999999999998</v>
      </c>
    </row>
    <row r="86" spans="2:10" ht="15" customHeight="1">
      <c r="B86" s="458"/>
      <c r="C86" s="318"/>
      <c r="D86" s="679"/>
      <c r="E86" s="549" t="s">
        <v>244</v>
      </c>
      <c r="F86" s="6">
        <v>-187.50299999999999</v>
      </c>
      <c r="G86" s="6">
        <v>-60.472999999999999</v>
      </c>
      <c r="H86" s="559">
        <v>-8.3650000000000002</v>
      </c>
      <c r="I86" s="555">
        <v>-256.34100000000001</v>
      </c>
    </row>
    <row r="87" spans="2:10" ht="27.75" customHeight="1">
      <c r="B87" s="465"/>
      <c r="C87" s="317"/>
      <c r="D87" s="968" t="s">
        <v>273</v>
      </c>
      <c r="E87" s="969"/>
      <c r="F87" s="6">
        <v>1565.6610000000001</v>
      </c>
      <c r="G87" s="6">
        <v>918.60900000000004</v>
      </c>
      <c r="H87" s="559">
        <v>119.19</v>
      </c>
      <c r="I87" s="555">
        <v>2603.46</v>
      </c>
    </row>
    <row r="88" spans="2:10" ht="15" customHeight="1">
      <c r="B88" s="458"/>
      <c r="C88" s="318"/>
      <c r="D88" s="680"/>
      <c r="E88" s="678" t="s">
        <v>239</v>
      </c>
      <c r="F88" s="6">
        <v>1181.537</v>
      </c>
      <c r="G88" s="6">
        <v>825.36199999999997</v>
      </c>
      <c r="H88" s="559">
        <v>103.205</v>
      </c>
      <c r="I88" s="555">
        <v>2110.1039999999998</v>
      </c>
    </row>
    <row r="89" spans="2:10" ht="15.75" customHeight="1">
      <c r="B89" s="619"/>
      <c r="C89" s="318"/>
      <c r="D89" s="680"/>
      <c r="E89" s="678" t="s">
        <v>240</v>
      </c>
      <c r="F89" s="6">
        <v>6.9109999999999996</v>
      </c>
      <c r="G89" s="6">
        <v>39.963999999999999</v>
      </c>
      <c r="H89" s="559">
        <v>1.2070000000000001</v>
      </c>
      <c r="I89" s="555">
        <v>48.082000000000001</v>
      </c>
    </row>
    <row r="90" spans="2:10" ht="15.75" customHeight="1" thickBot="1">
      <c r="B90" s="619"/>
      <c r="C90" s="318"/>
      <c r="D90" s="680"/>
      <c r="E90" s="678" t="s">
        <v>274</v>
      </c>
      <c r="F90" s="6">
        <v>377.21300000000002</v>
      </c>
      <c r="G90" s="6">
        <v>53.283000000000001</v>
      </c>
      <c r="H90" s="559">
        <v>14.778</v>
      </c>
      <c r="I90" s="555">
        <v>445.274</v>
      </c>
    </row>
    <row r="91" spans="2:10" ht="15.75" customHeight="1" thickBot="1">
      <c r="B91" s="470">
        <v>10</v>
      </c>
      <c r="C91" s="1357" t="s">
        <v>146</v>
      </c>
      <c r="D91" s="1358"/>
      <c r="E91" s="1358"/>
      <c r="F91" s="431">
        <v>-15.125999999999999</v>
      </c>
      <c r="G91" s="431">
        <v>18.556000000000001</v>
      </c>
      <c r="H91" s="448">
        <v>-0.45400000000000001</v>
      </c>
      <c r="I91" s="557">
        <v>2.976</v>
      </c>
    </row>
    <row r="92" spans="2:10" ht="15" customHeight="1">
      <c r="B92" s="457"/>
      <c r="C92" s="317"/>
      <c r="D92" s="1346" t="s">
        <v>242</v>
      </c>
      <c r="E92" s="1347"/>
      <c r="F92" s="6">
        <v>-15.125999999999999</v>
      </c>
      <c r="G92" s="6">
        <v>-15.526999999999999</v>
      </c>
      <c r="H92" s="559">
        <v>-0.51200000000000001</v>
      </c>
      <c r="I92" s="555">
        <v>-31.164999999999999</v>
      </c>
    </row>
    <row r="93" spans="2:10" ht="15.75" customHeight="1" thickBot="1">
      <c r="B93" s="457"/>
      <c r="C93" s="317"/>
      <c r="D93" s="968" t="s">
        <v>27</v>
      </c>
      <c r="E93" s="969"/>
      <c r="F93" s="6">
        <v>0</v>
      </c>
      <c r="G93" s="6">
        <v>34.082999999999998</v>
      </c>
      <c r="H93" s="559">
        <v>5.8000000000000003E-2</v>
      </c>
      <c r="I93" s="555">
        <v>34.140999999999998</v>
      </c>
    </row>
    <row r="94" spans="2:10" ht="15.75" thickBot="1">
      <c r="B94" s="470">
        <v>11</v>
      </c>
      <c r="C94" s="1357" t="s">
        <v>148</v>
      </c>
      <c r="D94" s="1358"/>
      <c r="E94" s="1358"/>
      <c r="F94" s="431">
        <v>-1744.395</v>
      </c>
      <c r="G94" s="431">
        <v>-658.29899999999998</v>
      </c>
      <c r="H94" s="448">
        <v>-160.14699999999999</v>
      </c>
      <c r="I94" s="557">
        <v>-2562.8409999999999</v>
      </c>
    </row>
    <row r="95" spans="2:10" ht="15.75" thickBot="1">
      <c r="B95" s="470">
        <v>12</v>
      </c>
      <c r="C95" s="1357" t="s">
        <v>149</v>
      </c>
      <c r="D95" s="1358"/>
      <c r="E95" s="1358"/>
      <c r="F95" s="431">
        <v>-361.49299999999999</v>
      </c>
      <c r="G95" s="431">
        <v>-144.81</v>
      </c>
      <c r="H95" s="448">
        <v>-26.132999999999999</v>
      </c>
      <c r="I95" s="557">
        <v>-532.43600000000004</v>
      </c>
    </row>
    <row r="96" spans="2:10" ht="15.75" thickBot="1">
      <c r="B96" s="470">
        <v>13</v>
      </c>
      <c r="C96" s="1357" t="s">
        <v>150</v>
      </c>
      <c r="D96" s="1358"/>
      <c r="E96" s="1358"/>
      <c r="F96" s="431">
        <v>-1738.9159999999999</v>
      </c>
      <c r="G96" s="431">
        <v>-708.05200000000002</v>
      </c>
      <c r="H96" s="448">
        <v>-133.381</v>
      </c>
      <c r="I96" s="557">
        <v>-2580.3490000000002</v>
      </c>
    </row>
    <row r="97" spans="2:9">
      <c r="B97" s="457"/>
      <c r="C97" s="317"/>
      <c r="D97" s="971" t="s">
        <v>151</v>
      </c>
      <c r="E97" s="972"/>
      <c r="F97" s="6">
        <v>-1229.165</v>
      </c>
      <c r="G97" s="6">
        <v>-608.09799999999996</v>
      </c>
      <c r="H97" s="559">
        <v>-116.855</v>
      </c>
      <c r="I97" s="555">
        <v>-1954.1179999999999</v>
      </c>
    </row>
    <row r="98" spans="2:9">
      <c r="B98" s="457"/>
      <c r="C98" s="317"/>
      <c r="D98" s="971" t="s">
        <v>152</v>
      </c>
      <c r="E98" s="972"/>
      <c r="F98" s="6">
        <v>-263.29399999999998</v>
      </c>
      <c r="G98" s="6">
        <v>-56.646000000000001</v>
      </c>
      <c r="H98" s="559">
        <v>-10.66</v>
      </c>
      <c r="I98" s="555">
        <v>-330.6</v>
      </c>
    </row>
    <row r="99" spans="2:9" ht="29.25" customHeight="1">
      <c r="B99" s="457"/>
      <c r="C99" s="317"/>
      <c r="D99" s="968" t="s">
        <v>275</v>
      </c>
      <c r="E99" s="1361"/>
      <c r="F99" s="6">
        <v>0</v>
      </c>
      <c r="G99" s="6">
        <v>-5.0000000000000001E-3</v>
      </c>
      <c r="H99" s="559">
        <v>0</v>
      </c>
      <c r="I99" s="555">
        <v>-5.0000000000000001E-3</v>
      </c>
    </row>
    <row r="100" spans="2:9">
      <c r="B100" s="457"/>
      <c r="C100" s="317"/>
      <c r="D100" s="971" t="s">
        <v>154</v>
      </c>
      <c r="E100" s="972"/>
      <c r="F100" s="6">
        <v>-53.875</v>
      </c>
      <c r="G100" s="6">
        <v>-2.573</v>
      </c>
      <c r="H100" s="559">
        <v>0</v>
      </c>
      <c r="I100" s="555">
        <v>-56.448</v>
      </c>
    </row>
    <row r="101" spans="2:9">
      <c r="B101" s="457"/>
      <c r="C101" s="317"/>
      <c r="D101" s="971" t="s">
        <v>84</v>
      </c>
      <c r="E101" s="972"/>
      <c r="F101" s="6">
        <v>-192.58199999999999</v>
      </c>
      <c r="G101" s="6">
        <v>-39.466000000000001</v>
      </c>
      <c r="H101" s="559">
        <v>-5.8659999999999997</v>
      </c>
      <c r="I101" s="555">
        <v>-237.91399999999999</v>
      </c>
    </row>
    <row r="102" spans="2:9" ht="15.75" thickBot="1">
      <c r="B102" s="457"/>
      <c r="C102" s="317"/>
      <c r="D102" s="981" t="s">
        <v>85</v>
      </c>
      <c r="E102" s="982"/>
      <c r="F102" s="6">
        <v>0</v>
      </c>
      <c r="G102" s="6">
        <v>-1.264</v>
      </c>
      <c r="H102" s="559">
        <v>0</v>
      </c>
      <c r="I102" s="555">
        <v>-1.264</v>
      </c>
    </row>
    <row r="103" spans="2:9" ht="15.75" thickBot="1">
      <c r="B103" s="470">
        <v>14</v>
      </c>
      <c r="C103" s="1357" t="s">
        <v>245</v>
      </c>
      <c r="D103" s="1358"/>
      <c r="E103" s="1358"/>
      <c r="F103" s="431">
        <v>3444.1210000000001</v>
      </c>
      <c r="G103" s="431">
        <v>39.32</v>
      </c>
      <c r="H103" s="448">
        <v>91.808000000000007</v>
      </c>
      <c r="I103" s="557">
        <v>3575.2489999999998</v>
      </c>
    </row>
    <row r="104" spans="2:9" ht="15.75" thickBot="1">
      <c r="B104" s="470">
        <v>15</v>
      </c>
      <c r="C104" s="1357" t="s">
        <v>28</v>
      </c>
      <c r="D104" s="1358"/>
      <c r="E104" s="1358"/>
      <c r="F104" s="431">
        <v>0</v>
      </c>
      <c r="G104" s="431">
        <v>-7.4550000000000001</v>
      </c>
      <c r="H104" s="448">
        <v>0</v>
      </c>
      <c r="I104" s="557">
        <v>-7.4550000000000001</v>
      </c>
    </row>
    <row r="105" spans="2:9" ht="15.75" thickBot="1">
      <c r="B105" s="547">
        <v>16</v>
      </c>
      <c r="C105" s="1357" t="s">
        <v>246</v>
      </c>
      <c r="D105" s="1358"/>
      <c r="E105" s="1358"/>
      <c r="F105" s="12">
        <v>3444.1210000000001</v>
      </c>
      <c r="G105" s="12">
        <v>31.864999999999998</v>
      </c>
      <c r="H105" s="563">
        <v>91.808000000000007</v>
      </c>
      <c r="I105" s="564">
        <v>3567.7939999999999</v>
      </c>
    </row>
    <row r="108" spans="2:9">
      <c r="F108" s="646"/>
      <c r="G108" s="646"/>
      <c r="H108" s="646"/>
      <c r="I108" s="646"/>
    </row>
    <row r="109" spans="2:9">
      <c r="F109" s="91"/>
      <c r="G109" s="91"/>
      <c r="H109" s="91"/>
      <c r="I109" s="91"/>
    </row>
  </sheetData>
  <mergeCells count="60">
    <mergeCell ref="D102:E102"/>
    <mergeCell ref="C103:E103"/>
    <mergeCell ref="C104:E104"/>
    <mergeCell ref="C105:E105"/>
    <mergeCell ref="D99:E99"/>
    <mergeCell ref="D101:E101"/>
    <mergeCell ref="C95:E95"/>
    <mergeCell ref="C96:E96"/>
    <mergeCell ref="D97:E97"/>
    <mergeCell ref="D98:E98"/>
    <mergeCell ref="D100:E100"/>
    <mergeCell ref="C94:E94"/>
    <mergeCell ref="D77:E77"/>
    <mergeCell ref="D78:E78"/>
    <mergeCell ref="D79:E79"/>
    <mergeCell ref="D80:E80"/>
    <mergeCell ref="D81:E81"/>
    <mergeCell ref="C82:E82"/>
    <mergeCell ref="D83:E83"/>
    <mergeCell ref="D87:E87"/>
    <mergeCell ref="C91:E91"/>
    <mergeCell ref="D92:E92"/>
    <mergeCell ref="D93:E93"/>
    <mergeCell ref="D76:E76"/>
    <mergeCell ref="D59:E59"/>
    <mergeCell ref="D62:E62"/>
    <mergeCell ref="C64:E64"/>
    <mergeCell ref="D65:E65"/>
    <mergeCell ref="D68:E68"/>
    <mergeCell ref="C70:E70"/>
    <mergeCell ref="D63:E63"/>
    <mergeCell ref="D71:E71"/>
    <mergeCell ref="D72:E72"/>
    <mergeCell ref="D73:E73"/>
    <mergeCell ref="C74:E74"/>
    <mergeCell ref="D75:E75"/>
    <mergeCell ref="D57:E57"/>
    <mergeCell ref="D29:E29"/>
    <mergeCell ref="D32:E32"/>
    <mergeCell ref="D35:E35"/>
    <mergeCell ref="D36:E36"/>
    <mergeCell ref="D43:E43"/>
    <mergeCell ref="D46:E46"/>
    <mergeCell ref="C52:E52"/>
    <mergeCell ref="C53:E53"/>
    <mergeCell ref="D54:E54"/>
    <mergeCell ref="D55:E55"/>
    <mergeCell ref="C56:E56"/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</mergeCells>
  <pageMargins left="0.7" right="0.7" top="0.75" bottom="0.75" header="0.3" footer="0.3"/>
  <pageSetup paperSize="9" scale="65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zoomScaleNormal="100" workbookViewId="0">
      <selection activeCell="E41" sqref="E41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1.5703125" style="1" customWidth="1"/>
    <col min="7" max="7" width="14.5703125" style="1" customWidth="1"/>
    <col min="8" max="8" width="12.85546875" customWidth="1"/>
    <col min="9" max="9" width="11" bestFit="1" customWidth="1"/>
  </cols>
  <sheetData>
    <row r="1" spans="1:10" s="478" customFormat="1">
      <c r="A1" s="644"/>
      <c r="B1" s="476"/>
      <c r="C1" s="476"/>
      <c r="D1" s="476"/>
      <c r="E1" s="476"/>
      <c r="F1" s="477"/>
      <c r="G1" s="477"/>
    </row>
    <row r="2" spans="1:10" s="478" customFormat="1">
      <c r="A2" s="644"/>
      <c r="B2" s="1273" t="s">
        <v>282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0" ht="26.25" customHeight="1" thickBot="1">
      <c r="B4" s="355" t="s">
        <v>177</v>
      </c>
      <c r="C4" s="1341" t="s">
        <v>89</v>
      </c>
      <c r="D4" s="1188"/>
      <c r="E4" s="1188"/>
      <c r="F4" s="692" t="s">
        <v>91</v>
      </c>
      <c r="G4" s="692" t="s">
        <v>92</v>
      </c>
      <c r="H4" s="689" t="s">
        <v>93</v>
      </c>
      <c r="I4" s="71" t="s">
        <v>94</v>
      </c>
      <c r="J4" s="538"/>
    </row>
    <row r="5" spans="1:10" ht="15" customHeight="1" thickBot="1">
      <c r="B5" s="470">
        <v>1</v>
      </c>
      <c r="C5" s="1357" t="s">
        <v>53</v>
      </c>
      <c r="D5" s="1358"/>
      <c r="E5" s="1358"/>
      <c r="F5" s="431">
        <v>10779.984</v>
      </c>
      <c r="G5" s="431">
        <v>3093.35</v>
      </c>
      <c r="H5" s="448">
        <v>550.02499999999998</v>
      </c>
      <c r="I5" s="557">
        <v>14423.359</v>
      </c>
      <c r="J5" s="539"/>
    </row>
    <row r="6" spans="1:10" ht="15" customHeight="1">
      <c r="B6" s="665"/>
      <c r="C6" s="666"/>
      <c r="D6" s="1233" t="s">
        <v>98</v>
      </c>
      <c r="E6" s="1243"/>
      <c r="F6" s="437">
        <v>3577.6439999999998</v>
      </c>
      <c r="G6" s="437">
        <v>1367.375</v>
      </c>
      <c r="H6" s="667">
        <v>199.68299999999999</v>
      </c>
      <c r="I6" s="555">
        <v>5144.7020000000002</v>
      </c>
      <c r="J6" s="538"/>
    </row>
    <row r="7" spans="1:10" ht="15" customHeight="1">
      <c r="B7" s="458"/>
      <c r="C7" s="318"/>
      <c r="D7" s="688"/>
      <c r="E7" s="687" t="s">
        <v>99</v>
      </c>
      <c r="F7" s="6">
        <v>3537.8609999999999</v>
      </c>
      <c r="G7" s="6">
        <v>1358.0150000000001</v>
      </c>
      <c r="H7" s="559">
        <v>197.90700000000001</v>
      </c>
      <c r="I7" s="555">
        <v>5093.7830000000004</v>
      </c>
      <c r="J7" s="538"/>
    </row>
    <row r="8" spans="1:10" ht="15" customHeight="1">
      <c r="B8" s="458"/>
      <c r="C8" s="318"/>
      <c r="D8" s="688"/>
      <c r="E8" s="687" t="s">
        <v>100</v>
      </c>
      <c r="F8" s="6">
        <v>39.783000000000001</v>
      </c>
      <c r="G8" s="6">
        <v>9.36</v>
      </c>
      <c r="H8" s="559">
        <v>1.776</v>
      </c>
      <c r="I8" s="555">
        <v>50.918999999999997</v>
      </c>
      <c r="J8" s="538"/>
    </row>
    <row r="9" spans="1:10" ht="15" customHeight="1">
      <c r="B9" s="457"/>
      <c r="C9" s="317"/>
      <c r="D9" s="971" t="s">
        <v>101</v>
      </c>
      <c r="E9" s="972"/>
      <c r="F9" s="6">
        <v>470.58</v>
      </c>
      <c r="G9" s="6">
        <v>86.46</v>
      </c>
      <c r="H9" s="559">
        <v>22.893999999999998</v>
      </c>
      <c r="I9" s="555">
        <v>579.93399999999997</v>
      </c>
      <c r="J9" s="538"/>
    </row>
    <row r="10" spans="1:10" ht="15" customHeight="1">
      <c r="B10" s="458"/>
      <c r="C10" s="318"/>
      <c r="D10" s="688"/>
      <c r="E10" s="688" t="s">
        <v>102</v>
      </c>
      <c r="F10" s="6">
        <v>448.14299999999997</v>
      </c>
      <c r="G10" s="6">
        <v>82.382000000000005</v>
      </c>
      <c r="H10" s="559">
        <v>22.893999999999998</v>
      </c>
      <c r="I10" s="555">
        <v>553.41899999999998</v>
      </c>
      <c r="J10" s="538"/>
    </row>
    <row r="11" spans="1:10" ht="15" customHeight="1">
      <c r="B11" s="458"/>
      <c r="C11" s="318"/>
      <c r="D11" s="688"/>
      <c r="E11" s="688" t="s">
        <v>103</v>
      </c>
      <c r="F11" s="6">
        <v>22.437000000000001</v>
      </c>
      <c r="G11" s="6">
        <v>4.0780000000000003</v>
      </c>
      <c r="H11" s="559">
        <v>0</v>
      </c>
      <c r="I11" s="555">
        <v>26.515000000000001</v>
      </c>
      <c r="J11" s="538"/>
    </row>
    <row r="12" spans="1:10" ht="15" customHeight="1">
      <c r="B12" s="459"/>
      <c r="C12" s="320"/>
      <c r="D12" s="968" t="s">
        <v>214</v>
      </c>
      <c r="E12" s="969"/>
      <c r="F12" s="6">
        <v>8.5579999999999998</v>
      </c>
      <c r="G12" s="6">
        <v>0.54600000000000004</v>
      </c>
      <c r="H12" s="559">
        <v>0.56299999999999994</v>
      </c>
      <c r="I12" s="555">
        <v>9.6669999999999998</v>
      </c>
      <c r="J12" s="538"/>
    </row>
    <row r="13" spans="1:10" ht="15" customHeight="1">
      <c r="B13" s="457"/>
      <c r="C13" s="317"/>
      <c r="D13" s="971" t="s">
        <v>105</v>
      </c>
      <c r="E13" s="972"/>
      <c r="F13" s="6">
        <v>469.63299999999998</v>
      </c>
      <c r="G13" s="6">
        <v>205.655</v>
      </c>
      <c r="H13" s="559">
        <v>19.446000000000002</v>
      </c>
      <c r="I13" s="555">
        <v>694.73400000000004</v>
      </c>
      <c r="J13" s="538"/>
    </row>
    <row r="14" spans="1:10" ht="15" customHeight="1">
      <c r="B14" s="458"/>
      <c r="C14" s="318"/>
      <c r="D14" s="688"/>
      <c r="E14" s="688" t="s">
        <v>106</v>
      </c>
      <c r="F14" s="6">
        <v>347.93900000000002</v>
      </c>
      <c r="G14" s="6">
        <v>102.12</v>
      </c>
      <c r="H14" s="559">
        <v>17.332000000000001</v>
      </c>
      <c r="I14" s="555">
        <v>467.39100000000002</v>
      </c>
      <c r="J14" s="538"/>
    </row>
    <row r="15" spans="1:10" ht="15" customHeight="1">
      <c r="B15" s="458"/>
      <c r="C15" s="318"/>
      <c r="D15" s="688"/>
      <c r="E15" s="688" t="s">
        <v>107</v>
      </c>
      <c r="F15" s="6">
        <v>115.724</v>
      </c>
      <c r="G15" s="6">
        <v>87.852999999999994</v>
      </c>
      <c r="H15" s="559">
        <v>2.0019999999999998</v>
      </c>
      <c r="I15" s="555">
        <v>205.57900000000001</v>
      </c>
      <c r="J15" s="538"/>
    </row>
    <row r="16" spans="1:10" ht="15" customHeight="1">
      <c r="B16" s="458"/>
      <c r="C16" s="318"/>
      <c r="D16" s="688"/>
      <c r="E16" s="688" t="s">
        <v>108</v>
      </c>
      <c r="F16" s="6">
        <v>2.2999999999999998</v>
      </c>
      <c r="G16" s="6">
        <v>0</v>
      </c>
      <c r="H16" s="559">
        <v>0</v>
      </c>
      <c r="I16" s="555">
        <v>2.2999999999999998</v>
      </c>
      <c r="J16" s="538"/>
    </row>
    <row r="17" spans="2:10" ht="15" customHeight="1">
      <c r="B17" s="458"/>
      <c r="C17" s="318"/>
      <c r="D17" s="688"/>
      <c r="E17" s="688" t="s">
        <v>109</v>
      </c>
      <c r="F17" s="6">
        <v>2.7829999999999999</v>
      </c>
      <c r="G17" s="6">
        <v>5.766</v>
      </c>
      <c r="H17" s="559">
        <v>5.0000000000000001E-3</v>
      </c>
      <c r="I17" s="555">
        <v>8.5540000000000003</v>
      </c>
      <c r="J17" s="538"/>
    </row>
    <row r="18" spans="2:10" ht="15" customHeight="1">
      <c r="B18" s="458"/>
      <c r="C18" s="318"/>
      <c r="D18" s="688"/>
      <c r="E18" s="686" t="s">
        <v>110</v>
      </c>
      <c r="F18" s="6">
        <v>0.88700000000000001</v>
      </c>
      <c r="G18" s="6">
        <v>9.9160000000000004</v>
      </c>
      <c r="H18" s="559">
        <v>0.107</v>
      </c>
      <c r="I18" s="555">
        <v>10.91</v>
      </c>
      <c r="J18" s="538"/>
    </row>
    <row r="19" spans="2:10" ht="15" customHeight="1">
      <c r="B19" s="457"/>
      <c r="C19" s="318"/>
      <c r="D19" s="971" t="s">
        <v>111</v>
      </c>
      <c r="E19" s="972"/>
      <c r="F19" s="6">
        <v>5777.01</v>
      </c>
      <c r="G19" s="6">
        <v>1415.944</v>
      </c>
      <c r="H19" s="559">
        <v>286.51100000000002</v>
      </c>
      <c r="I19" s="555">
        <v>7479.4650000000001</v>
      </c>
      <c r="J19" s="538"/>
    </row>
    <row r="20" spans="2:10" ht="15" customHeight="1">
      <c r="B20" s="458"/>
      <c r="C20" s="318"/>
      <c r="D20" s="688"/>
      <c r="E20" s="687" t="s">
        <v>112</v>
      </c>
      <c r="F20" s="6">
        <v>12.321999999999999</v>
      </c>
      <c r="G20" s="6">
        <v>57.335000000000001</v>
      </c>
      <c r="H20" s="559">
        <v>1.4</v>
      </c>
      <c r="I20" s="555">
        <v>71.057000000000002</v>
      </c>
      <c r="J20" s="538"/>
    </row>
    <row r="21" spans="2:10" ht="15" customHeight="1">
      <c r="B21" s="458"/>
      <c r="C21" s="318"/>
      <c r="D21" s="688"/>
      <c r="E21" s="548" t="s">
        <v>215</v>
      </c>
      <c r="F21" s="6">
        <v>5764.6880000000001</v>
      </c>
      <c r="G21" s="6">
        <v>1358.6089999999999</v>
      </c>
      <c r="H21" s="559">
        <v>285.11099999999999</v>
      </c>
      <c r="I21" s="555">
        <v>7408.4080000000004</v>
      </c>
      <c r="J21" s="538"/>
    </row>
    <row r="22" spans="2:10" ht="15" customHeight="1">
      <c r="B22" s="457"/>
      <c r="C22" s="318"/>
      <c r="D22" s="971" t="s">
        <v>114</v>
      </c>
      <c r="E22" s="972"/>
      <c r="F22" s="6">
        <v>240.87899999999999</v>
      </c>
      <c r="G22" s="6">
        <v>11.856999999999999</v>
      </c>
      <c r="H22" s="559">
        <v>3.992</v>
      </c>
      <c r="I22" s="555">
        <v>256.72800000000001</v>
      </c>
      <c r="J22" s="538"/>
    </row>
    <row r="23" spans="2:10" ht="15" customHeight="1">
      <c r="B23" s="458"/>
      <c r="C23" s="318"/>
      <c r="D23" s="688"/>
      <c r="E23" s="549" t="s">
        <v>216</v>
      </c>
      <c r="F23" s="6">
        <v>34.287999999999997</v>
      </c>
      <c r="G23" s="6">
        <v>4.4119999999999999</v>
      </c>
      <c r="H23" s="559">
        <v>0</v>
      </c>
      <c r="I23" s="555">
        <v>38.700000000000003</v>
      </c>
      <c r="J23" s="538"/>
    </row>
    <row r="24" spans="2:10" ht="15" customHeight="1">
      <c r="B24" s="458"/>
      <c r="C24" s="318"/>
      <c r="D24" s="688"/>
      <c r="E24" s="549" t="s">
        <v>217</v>
      </c>
      <c r="F24" s="6">
        <v>0</v>
      </c>
      <c r="G24" s="6">
        <v>1.371</v>
      </c>
      <c r="H24" s="559">
        <v>0</v>
      </c>
      <c r="I24" s="555">
        <v>1.371</v>
      </c>
      <c r="J24" s="538"/>
    </row>
    <row r="25" spans="2:10" ht="15" customHeight="1">
      <c r="B25" s="458"/>
      <c r="C25" s="318"/>
      <c r="D25" s="688"/>
      <c r="E25" s="549" t="s">
        <v>219</v>
      </c>
      <c r="F25" s="6">
        <v>205.88499999999999</v>
      </c>
      <c r="G25" s="6">
        <v>5.9640000000000004</v>
      </c>
      <c r="H25" s="559">
        <v>3.2669999999999999</v>
      </c>
      <c r="I25" s="555">
        <v>215.11600000000001</v>
      </c>
      <c r="J25" s="538"/>
    </row>
    <row r="26" spans="2:10" ht="15" customHeight="1">
      <c r="B26" s="458"/>
      <c r="C26" s="318"/>
      <c r="D26" s="688"/>
      <c r="E26" s="691" t="s">
        <v>220</v>
      </c>
      <c r="F26" s="6">
        <v>0.70599999999999996</v>
      </c>
      <c r="G26" s="6">
        <v>0.11</v>
      </c>
      <c r="H26" s="559">
        <v>0.72499999999999998</v>
      </c>
      <c r="I26" s="555">
        <v>1.5409999999999999</v>
      </c>
      <c r="J26" s="538"/>
    </row>
    <row r="27" spans="2:10" ht="15" customHeight="1" thickBot="1">
      <c r="B27" s="458"/>
      <c r="C27" s="318"/>
      <c r="D27" s="1343" t="s">
        <v>119</v>
      </c>
      <c r="E27" s="1344"/>
      <c r="F27" s="6">
        <v>235.68</v>
      </c>
      <c r="G27" s="6">
        <v>5.5129999999999999</v>
      </c>
      <c r="H27" s="559">
        <v>16.936</v>
      </c>
      <c r="I27" s="555">
        <v>258.12900000000002</v>
      </c>
      <c r="J27" s="538"/>
    </row>
    <row r="28" spans="2:10" ht="15" customHeight="1" thickBot="1">
      <c r="B28" s="470">
        <v>2</v>
      </c>
      <c r="C28" s="1357" t="s">
        <v>120</v>
      </c>
      <c r="D28" s="1358"/>
      <c r="E28" s="1358"/>
      <c r="F28" s="431">
        <v>-2048.0279999999998</v>
      </c>
      <c r="G28" s="431">
        <v>-1034.261</v>
      </c>
      <c r="H28" s="448">
        <v>-127.691</v>
      </c>
      <c r="I28" s="557">
        <v>-3209.98</v>
      </c>
      <c r="J28" s="538"/>
    </row>
    <row r="29" spans="2:10" ht="15" customHeight="1">
      <c r="B29" s="457"/>
      <c r="C29" s="317"/>
      <c r="D29" s="971" t="s">
        <v>98</v>
      </c>
      <c r="E29" s="972"/>
      <c r="F29" s="6">
        <v>-215.899</v>
      </c>
      <c r="G29" s="6">
        <v>-146.06100000000001</v>
      </c>
      <c r="H29" s="559">
        <v>-12.708</v>
      </c>
      <c r="I29" s="555">
        <v>-374.66800000000001</v>
      </c>
      <c r="J29" s="538"/>
    </row>
    <row r="30" spans="2:10" ht="15" customHeight="1">
      <c r="B30" s="458"/>
      <c r="C30" s="318"/>
      <c r="D30" s="688"/>
      <c r="E30" s="687" t="s">
        <v>99</v>
      </c>
      <c r="F30" s="6">
        <v>-201.46799999999999</v>
      </c>
      <c r="G30" s="6">
        <v>-123.758</v>
      </c>
      <c r="H30" s="559">
        <v>-7.0389999999999997</v>
      </c>
      <c r="I30" s="555">
        <v>-332.26499999999999</v>
      </c>
      <c r="J30" s="538"/>
    </row>
    <row r="31" spans="2:10" ht="15" customHeight="1">
      <c r="B31" s="458"/>
      <c r="C31" s="318"/>
      <c r="D31" s="688"/>
      <c r="E31" s="687" t="s">
        <v>100</v>
      </c>
      <c r="F31" s="6">
        <v>-14.430999999999999</v>
      </c>
      <c r="G31" s="6">
        <v>-22.303000000000001</v>
      </c>
      <c r="H31" s="559">
        <v>-5.6689999999999996</v>
      </c>
      <c r="I31" s="555">
        <v>-42.402999999999999</v>
      </c>
      <c r="J31" s="538"/>
    </row>
    <row r="32" spans="2:10" ht="15" customHeight="1">
      <c r="B32" s="457"/>
      <c r="C32" s="317"/>
      <c r="D32" s="971" t="s">
        <v>101</v>
      </c>
      <c r="E32" s="972"/>
      <c r="F32" s="6">
        <v>-26.16</v>
      </c>
      <c r="G32" s="6">
        <v>-2.073</v>
      </c>
      <c r="H32" s="559">
        <v>-0.71299999999999997</v>
      </c>
      <c r="I32" s="555">
        <v>-28.946000000000002</v>
      </c>
      <c r="J32" s="538"/>
    </row>
    <row r="33" spans="2:10" ht="15" customHeight="1">
      <c r="B33" s="458"/>
      <c r="C33" s="318"/>
      <c r="D33" s="688"/>
      <c r="E33" s="688" t="s">
        <v>102</v>
      </c>
      <c r="F33" s="6">
        <v>-26.146999999999998</v>
      </c>
      <c r="G33" s="6">
        <v>-2.073</v>
      </c>
      <c r="H33" s="559">
        <v>-0.71299999999999997</v>
      </c>
      <c r="I33" s="555">
        <v>-28.933</v>
      </c>
      <c r="J33" s="538"/>
    </row>
    <row r="34" spans="2:10" ht="15" customHeight="1">
      <c r="B34" s="551"/>
      <c r="C34" s="552"/>
      <c r="D34" s="690"/>
      <c r="E34" s="690" t="s">
        <v>103</v>
      </c>
      <c r="F34" s="327">
        <v>-1.2999999999999999E-2</v>
      </c>
      <c r="G34" s="327">
        <v>0</v>
      </c>
      <c r="H34" s="560">
        <v>0</v>
      </c>
      <c r="I34" s="555">
        <v>-1.2999999999999999E-2</v>
      </c>
      <c r="J34" s="538"/>
    </row>
    <row r="35" spans="2:10" ht="15" customHeight="1">
      <c r="B35" s="459"/>
      <c r="C35" s="320"/>
      <c r="D35" s="968" t="s">
        <v>214</v>
      </c>
      <c r="E35" s="969"/>
      <c r="F35" s="6">
        <v>-22.683</v>
      </c>
      <c r="G35" s="6">
        <v>-7.8920000000000003</v>
      </c>
      <c r="H35" s="559">
        <v>-1.444</v>
      </c>
      <c r="I35" s="555">
        <v>-32.018999999999998</v>
      </c>
      <c r="J35" s="538"/>
    </row>
    <row r="36" spans="2:10" ht="15" customHeight="1">
      <c r="B36" s="457"/>
      <c r="C36" s="317"/>
      <c r="D36" s="971" t="s">
        <v>105</v>
      </c>
      <c r="E36" s="972"/>
      <c r="F36" s="6">
        <v>-349.53100000000001</v>
      </c>
      <c r="G36" s="6">
        <v>-247.649</v>
      </c>
      <c r="H36" s="559">
        <v>-44.228000000000002</v>
      </c>
      <c r="I36" s="555">
        <v>-641.40800000000002</v>
      </c>
      <c r="J36" s="538"/>
    </row>
    <row r="37" spans="2:10" ht="15" customHeight="1">
      <c r="B37" s="551"/>
      <c r="C37" s="552"/>
      <c r="D37" s="690"/>
      <c r="E37" s="690" t="s">
        <v>106</v>
      </c>
      <c r="F37" s="327">
        <v>-40.567</v>
      </c>
      <c r="G37" s="327">
        <v>-10.608000000000001</v>
      </c>
      <c r="H37" s="560">
        <v>-1.4910000000000001</v>
      </c>
      <c r="I37" s="555">
        <v>-52.665999999999997</v>
      </c>
      <c r="J37" s="538"/>
    </row>
    <row r="38" spans="2:10" ht="15" customHeight="1">
      <c r="B38" s="458"/>
      <c r="C38" s="318"/>
      <c r="D38" s="688"/>
      <c r="E38" s="688" t="s">
        <v>107</v>
      </c>
      <c r="F38" s="462">
        <v>-164.166</v>
      </c>
      <c r="G38" s="462">
        <v>-29.617000000000001</v>
      </c>
      <c r="H38" s="561">
        <v>-2.2480000000000002</v>
      </c>
      <c r="I38" s="555">
        <v>-196.03100000000001</v>
      </c>
      <c r="J38" s="538"/>
    </row>
    <row r="39" spans="2:10" ht="15" customHeight="1">
      <c r="B39" s="458"/>
      <c r="C39" s="318"/>
      <c r="D39" s="688"/>
      <c r="E39" s="688" t="s">
        <v>108</v>
      </c>
      <c r="F39" s="6">
        <v>0</v>
      </c>
      <c r="G39" s="6">
        <v>-0.19700000000000001</v>
      </c>
      <c r="H39" s="559">
        <v>0</v>
      </c>
      <c r="I39" s="555">
        <v>-0.19700000000000001</v>
      </c>
      <c r="J39" s="538"/>
    </row>
    <row r="40" spans="2:10" ht="15" customHeight="1">
      <c r="B40" s="458"/>
      <c r="C40" s="318"/>
      <c r="D40" s="688"/>
      <c r="E40" s="688" t="s">
        <v>109</v>
      </c>
      <c r="F40" s="6">
        <v>-47.537999999999997</v>
      </c>
      <c r="G40" s="6">
        <v>-43.24</v>
      </c>
      <c r="H40" s="559">
        <v>-4.5620000000000003</v>
      </c>
      <c r="I40" s="555">
        <v>-95.34</v>
      </c>
      <c r="J40" s="538"/>
    </row>
    <row r="41" spans="2:10" ht="15" customHeight="1">
      <c r="B41" s="458"/>
      <c r="C41" s="318"/>
      <c r="D41" s="688"/>
      <c r="E41" s="688" t="s">
        <v>46</v>
      </c>
      <c r="F41" s="6">
        <v>-88.378</v>
      </c>
      <c r="G41" s="6">
        <v>-78.126999999999995</v>
      </c>
      <c r="H41" s="559">
        <v>-18.661999999999999</v>
      </c>
      <c r="I41" s="555">
        <v>-185.167</v>
      </c>
      <c r="J41" s="538"/>
    </row>
    <row r="42" spans="2:10" ht="15" customHeight="1">
      <c r="B42" s="458"/>
      <c r="C42" s="318"/>
      <c r="D42" s="688"/>
      <c r="E42" s="686" t="s">
        <v>110</v>
      </c>
      <c r="F42" s="6">
        <v>-8.8819999999999997</v>
      </c>
      <c r="G42" s="6">
        <v>-85.86</v>
      </c>
      <c r="H42" s="559">
        <v>-17.265000000000001</v>
      </c>
      <c r="I42" s="555">
        <v>-112.00700000000001</v>
      </c>
      <c r="J42" s="538"/>
    </row>
    <row r="43" spans="2:10" ht="15" customHeight="1">
      <c r="B43" s="457"/>
      <c r="C43" s="318"/>
      <c r="D43" s="971" t="s">
        <v>111</v>
      </c>
      <c r="E43" s="972"/>
      <c r="F43" s="6">
        <v>-1119.423</v>
      </c>
      <c r="G43" s="6">
        <v>-438.42700000000002</v>
      </c>
      <c r="H43" s="559">
        <v>-51.167000000000002</v>
      </c>
      <c r="I43" s="555">
        <v>-1609.0170000000001</v>
      </c>
      <c r="J43" s="538"/>
    </row>
    <row r="44" spans="2:10" ht="15" customHeight="1">
      <c r="B44" s="458"/>
      <c r="C44" s="318"/>
      <c r="D44" s="688"/>
      <c r="E44" s="687" t="s">
        <v>112</v>
      </c>
      <c r="F44" s="6">
        <v>-0.314</v>
      </c>
      <c r="G44" s="6">
        <v>-0.23200000000000001</v>
      </c>
      <c r="H44" s="559">
        <v>0</v>
      </c>
      <c r="I44" s="555">
        <v>-0.54600000000000004</v>
      </c>
      <c r="J44" s="538"/>
    </row>
    <row r="45" spans="2:10" ht="15" customHeight="1">
      <c r="B45" s="458"/>
      <c r="C45" s="318"/>
      <c r="D45" s="688"/>
      <c r="E45" s="548" t="s">
        <v>215</v>
      </c>
      <c r="F45" s="6">
        <v>-1119.1089999999999</v>
      </c>
      <c r="G45" s="6">
        <v>-438.19499999999999</v>
      </c>
      <c r="H45" s="559">
        <v>-51.167000000000002</v>
      </c>
      <c r="I45" s="555">
        <v>-1608.471</v>
      </c>
      <c r="J45" s="538"/>
    </row>
    <row r="46" spans="2:10" ht="15" customHeight="1">
      <c r="B46" s="457"/>
      <c r="C46" s="318"/>
      <c r="D46" s="971" t="s">
        <v>114</v>
      </c>
      <c r="E46" s="972"/>
      <c r="F46" s="6">
        <v>-314.33199999999999</v>
      </c>
      <c r="G46" s="6">
        <v>-192.15899999999999</v>
      </c>
      <c r="H46" s="559">
        <v>-17.431000000000001</v>
      </c>
      <c r="I46" s="555">
        <v>-523.92200000000003</v>
      </c>
      <c r="J46" s="538"/>
    </row>
    <row r="47" spans="2:10" ht="15" customHeight="1">
      <c r="B47" s="458"/>
      <c r="C47" s="318"/>
      <c r="D47" s="688"/>
      <c r="E47" s="549" t="s">
        <v>221</v>
      </c>
      <c r="F47" s="6">
        <v>-3.367</v>
      </c>
      <c r="G47" s="6">
        <v>-25.145</v>
      </c>
      <c r="H47" s="559">
        <v>-15.791</v>
      </c>
      <c r="I47" s="555">
        <v>-44.302999999999997</v>
      </c>
      <c r="J47" s="538"/>
    </row>
    <row r="48" spans="2:10" ht="15" customHeight="1">
      <c r="B48" s="551"/>
      <c r="C48" s="552"/>
      <c r="D48" s="690"/>
      <c r="E48" s="553" t="s">
        <v>217</v>
      </c>
      <c r="F48" s="327">
        <v>-7.5999999999999998E-2</v>
      </c>
      <c r="G48" s="327">
        <v>-2E-3</v>
      </c>
      <c r="H48" s="560">
        <v>0</v>
      </c>
      <c r="I48" s="555">
        <v>-7.8E-2</v>
      </c>
      <c r="J48" s="538"/>
    </row>
    <row r="49" spans="1:10" ht="15" customHeight="1">
      <c r="B49" s="551"/>
      <c r="C49" s="552"/>
      <c r="D49" s="690"/>
      <c r="E49" s="554" t="s">
        <v>218</v>
      </c>
      <c r="F49" s="327">
        <v>-0.46100000000000002</v>
      </c>
      <c r="G49" s="327">
        <v>0</v>
      </c>
      <c r="H49" s="560">
        <v>0</v>
      </c>
      <c r="I49" s="555">
        <v>-0.46100000000000002</v>
      </c>
      <c r="J49" s="538"/>
    </row>
    <row r="50" spans="1:10" ht="15" customHeight="1">
      <c r="B50" s="458"/>
      <c r="C50" s="318"/>
      <c r="D50" s="688"/>
      <c r="E50" s="549" t="s">
        <v>219</v>
      </c>
      <c r="F50" s="6">
        <v>-295.00700000000001</v>
      </c>
      <c r="G50" s="6">
        <v>-161.85900000000001</v>
      </c>
      <c r="H50" s="559">
        <v>-0.35399999999999998</v>
      </c>
      <c r="I50" s="555">
        <v>-457.22</v>
      </c>
      <c r="J50" s="538"/>
    </row>
    <row r="51" spans="1:10" ht="15" customHeight="1" thickBot="1">
      <c r="B51" s="458"/>
      <c r="C51" s="318"/>
      <c r="D51" s="688"/>
      <c r="E51" s="691" t="s">
        <v>220</v>
      </c>
      <c r="F51" s="6">
        <v>-15.420999999999999</v>
      </c>
      <c r="G51" s="6">
        <v>-5.1529999999999996</v>
      </c>
      <c r="H51" s="559">
        <v>-1.286</v>
      </c>
      <c r="I51" s="555">
        <v>-21.86</v>
      </c>
      <c r="J51" s="538"/>
    </row>
    <row r="52" spans="1:10" ht="15" customHeight="1" thickBot="1">
      <c r="B52" s="470">
        <v>3</v>
      </c>
      <c r="C52" s="1357" t="s">
        <v>121</v>
      </c>
      <c r="D52" s="1358"/>
      <c r="E52" s="1358"/>
      <c r="F52" s="431">
        <v>8731.9560000000001</v>
      </c>
      <c r="G52" s="431">
        <v>2059.0889999999999</v>
      </c>
      <c r="H52" s="448">
        <v>422.334</v>
      </c>
      <c r="I52" s="557">
        <v>11213.379000000001</v>
      </c>
      <c r="J52" s="538"/>
    </row>
    <row r="53" spans="1:10" ht="15" customHeight="1" thickBot="1">
      <c r="B53" s="470">
        <v>4</v>
      </c>
      <c r="C53" s="1357" t="s">
        <v>222</v>
      </c>
      <c r="D53" s="1358"/>
      <c r="E53" s="1358"/>
      <c r="F53" s="431">
        <v>2853.672</v>
      </c>
      <c r="G53" s="431">
        <v>710.69100000000003</v>
      </c>
      <c r="H53" s="448">
        <v>171.876</v>
      </c>
      <c r="I53" s="557">
        <v>3736.239</v>
      </c>
      <c r="J53" s="538"/>
    </row>
    <row r="54" spans="1:10" ht="15" customHeight="1">
      <c r="B54" s="457"/>
      <c r="C54" s="318"/>
      <c r="D54" s="971" t="s">
        <v>161</v>
      </c>
      <c r="E54" s="972"/>
      <c r="F54" s="6">
        <v>4120.4080000000004</v>
      </c>
      <c r="G54" s="6">
        <v>1190.5609999999999</v>
      </c>
      <c r="H54" s="559">
        <v>236.38300000000001</v>
      </c>
      <c r="I54" s="555">
        <v>5547.3519999999999</v>
      </c>
      <c r="J54" s="538"/>
    </row>
    <row r="55" spans="1:10" ht="15" customHeight="1" thickBot="1">
      <c r="B55" s="457"/>
      <c r="C55" s="318"/>
      <c r="D55" s="971" t="s">
        <v>162</v>
      </c>
      <c r="E55" s="972"/>
      <c r="F55" s="6">
        <v>-1266.7360000000001</v>
      </c>
      <c r="G55" s="6">
        <v>-479.87</v>
      </c>
      <c r="H55" s="559">
        <v>-64.507000000000005</v>
      </c>
      <c r="I55" s="555">
        <v>-1811.1130000000001</v>
      </c>
      <c r="J55" s="538"/>
    </row>
    <row r="56" spans="1:10" ht="27.75" customHeight="1" thickBot="1">
      <c r="B56" s="470">
        <v>5</v>
      </c>
      <c r="C56" s="1363" t="s">
        <v>266</v>
      </c>
      <c r="D56" s="1364"/>
      <c r="E56" s="1364"/>
      <c r="F56" s="431">
        <v>-8.4410000000000007</v>
      </c>
      <c r="G56" s="431">
        <v>34.762</v>
      </c>
      <c r="H56" s="448">
        <v>13.198</v>
      </c>
      <c r="I56" s="557">
        <v>39.518999999999998</v>
      </c>
      <c r="J56" s="538"/>
    </row>
    <row r="57" spans="1:10" ht="26.25" customHeight="1">
      <c r="B57" s="457"/>
      <c r="C57" s="318"/>
      <c r="D57" s="968" t="s">
        <v>267</v>
      </c>
      <c r="E57" s="969"/>
      <c r="F57" s="6">
        <v>7.1550000000000002</v>
      </c>
      <c r="G57" s="6">
        <v>30.04</v>
      </c>
      <c r="H57" s="559">
        <v>11.826000000000001</v>
      </c>
      <c r="I57" s="555">
        <v>49.021000000000001</v>
      </c>
      <c r="J57" s="538"/>
    </row>
    <row r="58" spans="1:10" ht="15" customHeight="1">
      <c r="B58" s="458"/>
      <c r="C58" s="318"/>
      <c r="D58" s="688"/>
      <c r="E58" s="687" t="s">
        <v>30</v>
      </c>
      <c r="F58" s="6">
        <v>-4.8</v>
      </c>
      <c r="G58" s="6">
        <v>0</v>
      </c>
      <c r="H58" s="559">
        <v>0</v>
      </c>
      <c r="I58" s="555">
        <v>-4.8</v>
      </c>
      <c r="J58" s="538"/>
    </row>
    <row r="59" spans="1:10" ht="15" customHeight="1">
      <c r="B59" s="458"/>
      <c r="C59" s="318"/>
      <c r="D59" s="688"/>
      <c r="E59" s="687" t="s">
        <v>31</v>
      </c>
      <c r="F59" s="6">
        <v>11.955</v>
      </c>
      <c r="G59" s="6">
        <v>30.04</v>
      </c>
      <c r="H59" s="559">
        <v>11.826000000000001</v>
      </c>
      <c r="I59" s="555">
        <v>53.820999999999998</v>
      </c>
      <c r="J59" s="538"/>
    </row>
    <row r="60" spans="1:10" ht="26.25" customHeight="1">
      <c r="B60" s="457"/>
      <c r="C60" s="317"/>
      <c r="D60" s="1346" t="s">
        <v>268</v>
      </c>
      <c r="E60" s="1347"/>
      <c r="F60" s="6">
        <v>-17.343</v>
      </c>
      <c r="G60" s="6">
        <v>0.47399999999999998</v>
      </c>
      <c r="H60" s="559">
        <v>0</v>
      </c>
      <c r="I60" s="555">
        <v>-16.869</v>
      </c>
      <c r="J60" s="538"/>
    </row>
    <row r="61" spans="1:10" ht="15" customHeight="1">
      <c r="B61" s="458"/>
      <c r="C61" s="318"/>
      <c r="D61" s="688"/>
      <c r="E61" s="687" t="s">
        <v>30</v>
      </c>
      <c r="F61" s="6">
        <v>-17.343</v>
      </c>
      <c r="G61" s="6">
        <v>0</v>
      </c>
      <c r="H61" s="559">
        <v>0</v>
      </c>
      <c r="I61" s="555">
        <v>-17.343</v>
      </c>
      <c r="J61" s="538"/>
    </row>
    <row r="62" spans="1:10" ht="15" customHeight="1">
      <c r="B62" s="458"/>
      <c r="C62" s="318"/>
      <c r="D62" s="688"/>
      <c r="E62" s="687" t="s">
        <v>31</v>
      </c>
      <c r="F62" s="6">
        <v>0</v>
      </c>
      <c r="G62" s="6">
        <v>0.47399999999999998</v>
      </c>
      <c r="H62" s="559">
        <v>0</v>
      </c>
      <c r="I62" s="555">
        <v>0.47399999999999998</v>
      </c>
      <c r="J62" s="538"/>
    </row>
    <row r="63" spans="1:10" ht="15" customHeight="1">
      <c r="A63"/>
      <c r="B63" s="457"/>
      <c r="C63" s="317"/>
      <c r="D63" s="1128" t="s">
        <v>249</v>
      </c>
      <c r="E63" s="1128"/>
      <c r="F63" s="6">
        <v>1.6279999999999999</v>
      </c>
      <c r="G63" s="6">
        <v>4.2480000000000002</v>
      </c>
      <c r="H63" s="7">
        <v>1.3720000000000001</v>
      </c>
      <c r="I63" s="8">
        <v>7.2480000000000002</v>
      </c>
      <c r="J63" s="538"/>
    </row>
    <row r="64" spans="1:10" ht="15" customHeight="1" thickBot="1">
      <c r="A64"/>
      <c r="B64" s="457"/>
      <c r="C64" s="317"/>
      <c r="D64" s="1128" t="s">
        <v>224</v>
      </c>
      <c r="E64" s="1128"/>
      <c r="F64" s="6">
        <v>0.11899999999999999</v>
      </c>
      <c r="G64" s="6">
        <v>0</v>
      </c>
      <c r="H64" s="7">
        <v>0</v>
      </c>
      <c r="I64" s="8">
        <v>0.11899999999999999</v>
      </c>
      <c r="J64" s="538"/>
    </row>
    <row r="65" spans="1:10" ht="43.5" customHeight="1" thickBot="1">
      <c r="B65" s="470">
        <v>6</v>
      </c>
      <c r="C65" s="1357" t="s">
        <v>269</v>
      </c>
      <c r="D65" s="1358"/>
      <c r="E65" s="1358"/>
      <c r="F65" s="431">
        <v>5.7080000000000002</v>
      </c>
      <c r="G65" s="431">
        <v>0</v>
      </c>
      <c r="H65" s="448">
        <v>2.859</v>
      </c>
      <c r="I65" s="557">
        <v>8.5670000000000002</v>
      </c>
      <c r="J65" s="538"/>
    </row>
    <row r="66" spans="1:10" ht="24" customHeight="1">
      <c r="B66" s="457"/>
      <c r="C66" s="317"/>
      <c r="D66" s="1346" t="s">
        <v>267</v>
      </c>
      <c r="E66" s="1362"/>
      <c r="F66" s="6">
        <v>5.7119999999999997</v>
      </c>
      <c r="G66" s="6">
        <v>0</v>
      </c>
      <c r="H66" s="559">
        <v>2.859</v>
      </c>
      <c r="I66" s="555">
        <v>8.5709999999999997</v>
      </c>
      <c r="J66" s="538"/>
    </row>
    <row r="67" spans="1:10" ht="15" customHeight="1">
      <c r="B67" s="457"/>
      <c r="C67" s="317"/>
      <c r="D67" s="693"/>
      <c r="E67" s="687" t="s">
        <v>30</v>
      </c>
      <c r="F67" s="6">
        <v>0</v>
      </c>
      <c r="G67" s="6">
        <v>0</v>
      </c>
      <c r="H67" s="559">
        <v>2.859</v>
      </c>
      <c r="I67" s="555">
        <v>2.859</v>
      </c>
      <c r="J67" s="538"/>
    </row>
    <row r="68" spans="1:10" ht="15" customHeight="1">
      <c r="B68" s="457"/>
      <c r="C68" s="317"/>
      <c r="D68" s="693"/>
      <c r="E68" s="687" t="s">
        <v>31</v>
      </c>
      <c r="F68" s="6">
        <v>5.7119999999999997</v>
      </c>
      <c r="G68" s="6">
        <v>0</v>
      </c>
      <c r="H68" s="559">
        <v>0</v>
      </c>
      <c r="I68" s="555">
        <v>5.7119999999999997</v>
      </c>
      <c r="J68" s="538"/>
    </row>
    <row r="69" spans="1:10" ht="15" customHeight="1">
      <c r="B69" s="457"/>
      <c r="C69" s="317"/>
      <c r="D69" s="1346" t="s">
        <v>227</v>
      </c>
      <c r="E69" s="1347"/>
      <c r="F69" s="6">
        <v>-4.0000000000000001E-3</v>
      </c>
      <c r="G69" s="6">
        <v>0</v>
      </c>
      <c r="H69" s="559">
        <v>0</v>
      </c>
      <c r="I69" s="555">
        <v>-4.0000000000000001E-3</v>
      </c>
      <c r="J69" s="538"/>
    </row>
    <row r="70" spans="1:10" ht="15" customHeight="1" thickBot="1">
      <c r="B70" s="458"/>
      <c r="C70" s="318"/>
      <c r="D70" s="688"/>
      <c r="E70" s="687" t="s">
        <v>31</v>
      </c>
      <c r="F70" s="6">
        <v>-4.0000000000000001E-3</v>
      </c>
      <c r="G70" s="6">
        <v>0</v>
      </c>
      <c r="H70" s="559">
        <v>0</v>
      </c>
      <c r="I70" s="555">
        <v>-4.0000000000000001E-3</v>
      </c>
      <c r="J70" s="538"/>
    </row>
    <row r="71" spans="1:10" ht="15" customHeight="1" thickBot="1">
      <c r="B71" s="470">
        <v>7</v>
      </c>
      <c r="C71" s="1357" t="s">
        <v>229</v>
      </c>
      <c r="D71" s="1358"/>
      <c r="E71" s="1358"/>
      <c r="F71" s="431">
        <v>475.85199999999998</v>
      </c>
      <c r="G71" s="431">
        <v>173.66800000000001</v>
      </c>
      <c r="H71" s="448">
        <v>30.963999999999999</v>
      </c>
      <c r="I71" s="557">
        <v>680.48400000000004</v>
      </c>
      <c r="J71" s="538"/>
    </row>
    <row r="72" spans="1:10" ht="15" customHeight="1">
      <c r="B72" s="457"/>
      <c r="C72" s="317"/>
      <c r="D72" s="971" t="s">
        <v>129</v>
      </c>
      <c r="E72" s="972"/>
      <c r="F72" s="6">
        <v>494.72500000000002</v>
      </c>
      <c r="G72" s="6">
        <v>171.286</v>
      </c>
      <c r="H72" s="559">
        <v>28.817</v>
      </c>
      <c r="I72" s="555">
        <v>694.82799999999997</v>
      </c>
      <c r="J72" s="538"/>
    </row>
    <row r="73" spans="1:10" ht="15" customHeight="1">
      <c r="B73" s="457"/>
      <c r="C73" s="317"/>
      <c r="D73" s="971" t="s">
        <v>130</v>
      </c>
      <c r="E73" s="972"/>
      <c r="F73" s="6">
        <v>-81.022000000000006</v>
      </c>
      <c r="G73" s="6">
        <v>-12.407</v>
      </c>
      <c r="H73" s="559">
        <v>2.1469999999999998</v>
      </c>
      <c r="I73" s="555">
        <v>-91.281999999999996</v>
      </c>
      <c r="J73" s="538"/>
    </row>
    <row r="74" spans="1:10" ht="15" customHeight="1" thickBot="1">
      <c r="A74"/>
      <c r="B74" s="457"/>
      <c r="C74" s="317"/>
      <c r="D74" s="1128" t="s">
        <v>230</v>
      </c>
      <c r="E74" s="1128"/>
      <c r="F74" s="6">
        <v>62.149000000000001</v>
      </c>
      <c r="G74" s="6">
        <v>14.789</v>
      </c>
      <c r="H74" s="7">
        <v>0</v>
      </c>
      <c r="I74" s="8">
        <v>76.938000000000002</v>
      </c>
      <c r="J74" s="538"/>
    </row>
    <row r="75" spans="1:10" ht="15" customHeight="1" thickBot="1">
      <c r="B75" s="470">
        <v>8</v>
      </c>
      <c r="C75" s="1357" t="s">
        <v>132</v>
      </c>
      <c r="D75" s="1358"/>
      <c r="E75" s="1358"/>
      <c r="F75" s="431">
        <v>1079.3679999999999</v>
      </c>
      <c r="G75" s="431">
        <v>149.97300000000001</v>
      </c>
      <c r="H75" s="448">
        <v>81.528000000000006</v>
      </c>
      <c r="I75" s="557">
        <v>1310.8689999999999</v>
      </c>
      <c r="J75" s="538"/>
    </row>
    <row r="76" spans="1:10" ht="15" customHeight="1">
      <c r="B76" s="457"/>
      <c r="C76" s="317"/>
      <c r="D76" s="1346" t="s">
        <v>231</v>
      </c>
      <c r="E76" s="1362"/>
      <c r="F76" s="6">
        <v>45.768999999999998</v>
      </c>
      <c r="G76" s="6">
        <v>23.588000000000001</v>
      </c>
      <c r="H76" s="559">
        <v>9.8919999999999995</v>
      </c>
      <c r="I76" s="555">
        <v>79.248999999999995</v>
      </c>
      <c r="J76" s="538"/>
    </row>
    <row r="77" spans="1:10" ht="24" customHeight="1">
      <c r="B77" s="457"/>
      <c r="C77" s="317"/>
      <c r="D77" s="1346" t="s">
        <v>270</v>
      </c>
      <c r="E77" s="1347"/>
      <c r="F77" s="6">
        <v>0</v>
      </c>
      <c r="G77" s="6">
        <v>3.6509999999999998</v>
      </c>
      <c r="H77" s="559">
        <v>0</v>
      </c>
      <c r="I77" s="555">
        <v>3.6509999999999998</v>
      </c>
      <c r="J77" s="538"/>
    </row>
    <row r="78" spans="1:10" ht="15" customHeight="1">
      <c r="B78" s="457"/>
      <c r="C78" s="317"/>
      <c r="D78" s="1352" t="s">
        <v>233</v>
      </c>
      <c r="E78" s="1353"/>
      <c r="F78" s="6">
        <v>325.79700000000003</v>
      </c>
      <c r="G78" s="6">
        <v>21.937000000000001</v>
      </c>
      <c r="H78" s="559">
        <v>39.591999999999999</v>
      </c>
      <c r="I78" s="555">
        <v>387.32600000000002</v>
      </c>
      <c r="J78" s="538"/>
    </row>
    <row r="79" spans="1:10" ht="15" customHeight="1">
      <c r="B79" s="457"/>
      <c r="C79" s="317"/>
      <c r="D79" s="971" t="s">
        <v>188</v>
      </c>
      <c r="E79" s="972"/>
      <c r="F79" s="6">
        <v>90.959000000000003</v>
      </c>
      <c r="G79" s="6">
        <v>12.183</v>
      </c>
      <c r="H79" s="559">
        <v>1.226</v>
      </c>
      <c r="I79" s="555">
        <v>104.36799999999999</v>
      </c>
      <c r="J79" s="538"/>
    </row>
    <row r="80" spans="1:10" ht="15" customHeight="1">
      <c r="B80" s="457"/>
      <c r="C80" s="317"/>
      <c r="D80" s="971" t="s">
        <v>74</v>
      </c>
      <c r="E80" s="972"/>
      <c r="F80" s="6">
        <v>180.23</v>
      </c>
      <c r="G80" s="6">
        <v>59.198999999999998</v>
      </c>
      <c r="H80" s="559">
        <v>15.35</v>
      </c>
      <c r="I80" s="555">
        <v>254.779</v>
      </c>
      <c r="J80" s="538"/>
    </row>
    <row r="81" spans="2:10" ht="15" customHeight="1">
      <c r="B81" s="457"/>
      <c r="C81" s="317"/>
      <c r="D81" s="968" t="s">
        <v>235</v>
      </c>
      <c r="E81" s="969"/>
      <c r="F81" s="6">
        <v>433.74599999999998</v>
      </c>
      <c r="G81" s="6">
        <v>26.617000000000001</v>
      </c>
      <c r="H81" s="559">
        <v>14.164</v>
      </c>
      <c r="I81" s="555">
        <v>474.52699999999999</v>
      </c>
      <c r="J81" s="538"/>
    </row>
    <row r="82" spans="2:10" ht="15" customHeight="1" thickBot="1">
      <c r="B82" s="457"/>
      <c r="C82" s="317"/>
      <c r="D82" s="981" t="s">
        <v>75</v>
      </c>
      <c r="E82" s="982"/>
      <c r="F82" s="6">
        <v>2.867</v>
      </c>
      <c r="G82" s="6">
        <v>2.798</v>
      </c>
      <c r="H82" s="559">
        <v>1.304</v>
      </c>
      <c r="I82" s="555">
        <v>6.9690000000000003</v>
      </c>
      <c r="J82" s="538"/>
    </row>
    <row r="83" spans="2:10" ht="27" customHeight="1" thickBot="1">
      <c r="B83" s="470">
        <v>9</v>
      </c>
      <c r="C83" s="1357" t="s">
        <v>271</v>
      </c>
      <c r="D83" s="1358"/>
      <c r="E83" s="1358"/>
      <c r="F83" s="431">
        <v>-1836.557</v>
      </c>
      <c r="G83" s="431">
        <v>-845.86900000000003</v>
      </c>
      <c r="H83" s="448">
        <v>-121.126</v>
      </c>
      <c r="I83" s="557">
        <v>-2803.5520000000001</v>
      </c>
      <c r="J83" s="538"/>
    </row>
    <row r="84" spans="2:10" ht="28.5" customHeight="1">
      <c r="B84" s="457"/>
      <c r="C84" s="317"/>
      <c r="D84" s="968" t="s">
        <v>272</v>
      </c>
      <c r="E84" s="1361"/>
      <c r="F84" s="6">
        <v>-4622.0330000000004</v>
      </c>
      <c r="G84" s="6">
        <v>-2334.4490000000001</v>
      </c>
      <c r="H84" s="559">
        <v>-301.90100000000001</v>
      </c>
      <c r="I84" s="555">
        <v>-7258.3829999999998</v>
      </c>
      <c r="J84" s="538"/>
    </row>
    <row r="85" spans="2:10" ht="15" customHeight="1">
      <c r="B85" s="458"/>
      <c r="C85" s="318"/>
      <c r="D85" s="688"/>
      <c r="E85" s="549" t="s">
        <v>237</v>
      </c>
      <c r="F85" s="6">
        <v>-4339.8729999999996</v>
      </c>
      <c r="G85" s="6">
        <v>-2181.239</v>
      </c>
      <c r="H85" s="559">
        <v>-284.30200000000002</v>
      </c>
      <c r="I85" s="555">
        <v>-6805.4139999999998</v>
      </c>
      <c r="J85" s="538"/>
    </row>
    <row r="86" spans="2:10" ht="15" customHeight="1">
      <c r="B86" s="458"/>
      <c r="C86" s="318"/>
      <c r="D86" s="688"/>
      <c r="E86" s="549" t="s">
        <v>238</v>
      </c>
      <c r="F86" s="6">
        <v>-7.7069999999999999</v>
      </c>
      <c r="G86" s="6">
        <v>-43.865000000000002</v>
      </c>
      <c r="H86" s="559">
        <v>-2.157</v>
      </c>
      <c r="I86" s="555">
        <v>-53.728999999999999</v>
      </c>
    </row>
    <row r="87" spans="2:10" ht="15" customHeight="1">
      <c r="B87" s="458"/>
      <c r="C87" s="318"/>
      <c r="D87" s="687"/>
      <c r="E87" s="549" t="s">
        <v>244</v>
      </c>
      <c r="F87" s="6">
        <v>-274.45299999999997</v>
      </c>
      <c r="G87" s="6">
        <v>-109.345</v>
      </c>
      <c r="H87" s="559">
        <v>-15.442</v>
      </c>
      <c r="I87" s="555">
        <v>-399.24</v>
      </c>
    </row>
    <row r="88" spans="2:10" ht="27.75" customHeight="1">
      <c r="B88" s="465"/>
      <c r="C88" s="317"/>
      <c r="D88" s="968" t="s">
        <v>273</v>
      </c>
      <c r="E88" s="969"/>
      <c r="F88" s="6">
        <v>2785.4760000000001</v>
      </c>
      <c r="G88" s="6">
        <v>1488.58</v>
      </c>
      <c r="H88" s="559">
        <v>180.77500000000001</v>
      </c>
      <c r="I88" s="555">
        <v>4454.8310000000001</v>
      </c>
    </row>
    <row r="89" spans="2:10" ht="15" customHeight="1">
      <c r="B89" s="458"/>
      <c r="C89" s="318"/>
      <c r="D89" s="688"/>
      <c r="E89" s="686" t="s">
        <v>239</v>
      </c>
      <c r="F89" s="6">
        <v>2264.1379999999999</v>
      </c>
      <c r="G89" s="6">
        <v>1222.7329999999999</v>
      </c>
      <c r="H89" s="559">
        <v>151.58799999999999</v>
      </c>
      <c r="I89" s="555">
        <v>3638.4589999999998</v>
      </c>
    </row>
    <row r="90" spans="2:10" ht="15.75" customHeight="1">
      <c r="B90" s="619"/>
      <c r="C90" s="318"/>
      <c r="D90" s="688"/>
      <c r="E90" s="686" t="s">
        <v>240</v>
      </c>
      <c r="F90" s="6">
        <v>15.135</v>
      </c>
      <c r="G90" s="6">
        <v>111.89</v>
      </c>
      <c r="H90" s="559">
        <v>8.5370000000000008</v>
      </c>
      <c r="I90" s="555">
        <v>135.56200000000001</v>
      </c>
    </row>
    <row r="91" spans="2:10" ht="15.75" customHeight="1" thickBot="1">
      <c r="B91" s="619"/>
      <c r="C91" s="318"/>
      <c r="D91" s="688"/>
      <c r="E91" s="686" t="s">
        <v>274</v>
      </c>
      <c r="F91" s="6">
        <v>506.20299999999997</v>
      </c>
      <c r="G91" s="6">
        <v>153.95699999999999</v>
      </c>
      <c r="H91" s="559">
        <v>20.65</v>
      </c>
      <c r="I91" s="555">
        <v>680.81</v>
      </c>
    </row>
    <row r="92" spans="2:10" ht="15.75" customHeight="1" thickBot="1">
      <c r="B92" s="470">
        <v>10</v>
      </c>
      <c r="C92" s="1357" t="s">
        <v>146</v>
      </c>
      <c r="D92" s="1358"/>
      <c r="E92" s="1358"/>
      <c r="F92" s="431">
        <v>81.022000000000006</v>
      </c>
      <c r="G92" s="431">
        <v>36.277999999999999</v>
      </c>
      <c r="H92" s="448">
        <v>-1.125</v>
      </c>
      <c r="I92" s="557">
        <v>116.175</v>
      </c>
    </row>
    <row r="93" spans="2:10" ht="15" customHeight="1">
      <c r="B93" s="457"/>
      <c r="C93" s="317"/>
      <c r="D93" s="1346" t="s">
        <v>242</v>
      </c>
      <c r="E93" s="1347"/>
      <c r="F93" s="6">
        <v>-18.222999999999999</v>
      </c>
      <c r="G93" s="6">
        <v>-31.186</v>
      </c>
      <c r="H93" s="559">
        <v>-1.5469999999999999</v>
      </c>
      <c r="I93" s="555">
        <v>-50.956000000000003</v>
      </c>
    </row>
    <row r="94" spans="2:10" ht="15.75" customHeight="1" thickBot="1">
      <c r="B94" s="457"/>
      <c r="C94" s="317"/>
      <c r="D94" s="968" t="s">
        <v>27</v>
      </c>
      <c r="E94" s="969"/>
      <c r="F94" s="6">
        <v>99.245000000000005</v>
      </c>
      <c r="G94" s="6">
        <v>67.463999999999999</v>
      </c>
      <c r="H94" s="559">
        <v>0.42199999999999999</v>
      </c>
      <c r="I94" s="555">
        <v>167.131</v>
      </c>
    </row>
    <row r="95" spans="2:10" ht="15.75" thickBot="1">
      <c r="B95" s="470">
        <v>11</v>
      </c>
      <c r="C95" s="1357" t="s">
        <v>148</v>
      </c>
      <c r="D95" s="1358"/>
      <c r="E95" s="1358"/>
      <c r="F95" s="431">
        <v>-2586.94</v>
      </c>
      <c r="G95" s="431">
        <v>-977.78700000000003</v>
      </c>
      <c r="H95" s="448">
        <v>-249.34299999999999</v>
      </c>
      <c r="I95" s="557">
        <v>-3814.07</v>
      </c>
    </row>
    <row r="96" spans="2:10" ht="15.75" thickBot="1">
      <c r="B96" s="470">
        <v>12</v>
      </c>
      <c r="C96" s="1357" t="s">
        <v>149</v>
      </c>
      <c r="D96" s="1358"/>
      <c r="E96" s="1358"/>
      <c r="F96" s="431">
        <v>-532.97</v>
      </c>
      <c r="G96" s="431">
        <v>-216.11500000000001</v>
      </c>
      <c r="H96" s="448">
        <v>-39.171999999999997</v>
      </c>
      <c r="I96" s="557">
        <v>-788.25699999999995</v>
      </c>
    </row>
    <row r="97" spans="2:9" ht="15.75" thickBot="1">
      <c r="B97" s="470">
        <v>13</v>
      </c>
      <c r="C97" s="1357" t="s">
        <v>150</v>
      </c>
      <c r="D97" s="1358"/>
      <c r="E97" s="1358"/>
      <c r="F97" s="431">
        <v>-2619.9169999999999</v>
      </c>
      <c r="G97" s="431">
        <v>-1074.933</v>
      </c>
      <c r="H97" s="448">
        <v>-200.738</v>
      </c>
      <c r="I97" s="557">
        <v>-3895.5880000000002</v>
      </c>
    </row>
    <row r="98" spans="2:9">
      <c r="B98" s="457"/>
      <c r="C98" s="317"/>
      <c r="D98" s="971" t="s">
        <v>151</v>
      </c>
      <c r="E98" s="972"/>
      <c r="F98" s="6">
        <v>-1872.1179999999999</v>
      </c>
      <c r="G98" s="6">
        <v>-923.17700000000002</v>
      </c>
      <c r="H98" s="559">
        <v>-177.06899999999999</v>
      </c>
      <c r="I98" s="555">
        <v>-2972.364</v>
      </c>
    </row>
    <row r="99" spans="2:9">
      <c r="B99" s="457"/>
      <c r="C99" s="317"/>
      <c r="D99" s="971" t="s">
        <v>152</v>
      </c>
      <c r="E99" s="972"/>
      <c r="F99" s="6">
        <v>-397.57799999999997</v>
      </c>
      <c r="G99" s="6">
        <v>-85.573999999999998</v>
      </c>
      <c r="H99" s="559">
        <v>-16.231999999999999</v>
      </c>
      <c r="I99" s="555">
        <v>-499.38400000000001</v>
      </c>
    </row>
    <row r="100" spans="2:9" ht="29.25" customHeight="1">
      <c r="B100" s="457"/>
      <c r="C100" s="317"/>
      <c r="D100" s="968" t="s">
        <v>275</v>
      </c>
      <c r="E100" s="1361"/>
      <c r="F100" s="6">
        <v>0</v>
      </c>
      <c r="G100" s="6">
        <v>-1.7000000000000001E-2</v>
      </c>
      <c r="H100" s="559">
        <v>0</v>
      </c>
      <c r="I100" s="555">
        <v>-1.7000000000000001E-2</v>
      </c>
    </row>
    <row r="101" spans="2:9">
      <c r="B101" s="457"/>
      <c r="C101" s="317"/>
      <c r="D101" s="971" t="s">
        <v>154</v>
      </c>
      <c r="E101" s="972"/>
      <c r="F101" s="6">
        <v>-100.069</v>
      </c>
      <c r="G101" s="6">
        <v>-5.8259999999999996</v>
      </c>
      <c r="H101" s="559">
        <v>0</v>
      </c>
      <c r="I101" s="555">
        <v>-105.895</v>
      </c>
    </row>
    <row r="102" spans="2:9">
      <c r="B102" s="457"/>
      <c r="C102" s="317"/>
      <c r="D102" s="971" t="s">
        <v>84</v>
      </c>
      <c r="E102" s="972"/>
      <c r="F102" s="6">
        <v>-250.09100000000001</v>
      </c>
      <c r="G102" s="6">
        <v>-58.84</v>
      </c>
      <c r="H102" s="559">
        <v>-7.4370000000000003</v>
      </c>
      <c r="I102" s="555">
        <v>-316.36799999999999</v>
      </c>
    </row>
    <row r="103" spans="2:9" ht="15.75" thickBot="1">
      <c r="B103" s="457"/>
      <c r="C103" s="317"/>
      <c r="D103" s="981" t="s">
        <v>85</v>
      </c>
      <c r="E103" s="982"/>
      <c r="F103" s="6">
        <v>-6.0999999999999999E-2</v>
      </c>
      <c r="G103" s="6">
        <v>-1.4990000000000001</v>
      </c>
      <c r="H103" s="559">
        <v>0</v>
      </c>
      <c r="I103" s="555">
        <v>-1.56</v>
      </c>
    </row>
    <row r="104" spans="2:9" ht="15.75" thickBot="1">
      <c r="B104" s="470">
        <v>14</v>
      </c>
      <c r="C104" s="1357" t="s">
        <v>245</v>
      </c>
      <c r="D104" s="1358"/>
      <c r="E104" s="1358"/>
      <c r="F104" s="431">
        <v>5642.7529999999997</v>
      </c>
      <c r="G104" s="431">
        <v>49.756999999999998</v>
      </c>
      <c r="H104" s="448">
        <v>111.255</v>
      </c>
      <c r="I104" s="557">
        <v>5803.7650000000003</v>
      </c>
    </row>
    <row r="105" spans="2:9" ht="15.75" thickBot="1">
      <c r="B105" s="470">
        <v>15</v>
      </c>
      <c r="C105" s="1357" t="s">
        <v>28</v>
      </c>
      <c r="D105" s="1358"/>
      <c r="E105" s="1358"/>
      <c r="F105" s="431">
        <v>0</v>
      </c>
      <c r="G105" s="431">
        <v>-12.882999999999999</v>
      </c>
      <c r="H105" s="448">
        <v>0</v>
      </c>
      <c r="I105" s="557">
        <v>-12.882999999999999</v>
      </c>
    </row>
    <row r="106" spans="2:9" ht="15.75" thickBot="1">
      <c r="B106" s="547">
        <v>16</v>
      </c>
      <c r="C106" s="1357" t="s">
        <v>246</v>
      </c>
      <c r="D106" s="1358"/>
      <c r="E106" s="1358"/>
      <c r="F106" s="12">
        <v>5642.7529999999997</v>
      </c>
      <c r="G106" s="12">
        <v>36.874000000000002</v>
      </c>
      <c r="H106" s="563">
        <v>111.255</v>
      </c>
      <c r="I106" s="564">
        <v>5790.8819999999996</v>
      </c>
    </row>
    <row r="109" spans="2:9">
      <c r="F109" s="646"/>
      <c r="G109" s="646"/>
      <c r="H109" s="646"/>
      <c r="I109" s="646"/>
    </row>
    <row r="110" spans="2:9">
      <c r="F110" s="91"/>
      <c r="G110" s="91"/>
      <c r="H110" s="91"/>
      <c r="I110" s="91"/>
    </row>
  </sheetData>
  <mergeCells count="60">
    <mergeCell ref="C106:E106"/>
    <mergeCell ref="C95:E95"/>
    <mergeCell ref="C96:E96"/>
    <mergeCell ref="C97:E97"/>
    <mergeCell ref="D98:E98"/>
    <mergeCell ref="D99:E99"/>
    <mergeCell ref="D100:E100"/>
    <mergeCell ref="D101:E101"/>
    <mergeCell ref="D102:E102"/>
    <mergeCell ref="D103:E103"/>
    <mergeCell ref="C104:E104"/>
    <mergeCell ref="C105:E105"/>
    <mergeCell ref="D94:E94"/>
    <mergeCell ref="D77:E77"/>
    <mergeCell ref="D78:E78"/>
    <mergeCell ref="D79:E79"/>
    <mergeCell ref="D80:E80"/>
    <mergeCell ref="D81:E81"/>
    <mergeCell ref="D82:E82"/>
    <mergeCell ref="C83:E83"/>
    <mergeCell ref="D84:E84"/>
    <mergeCell ref="D88:E88"/>
    <mergeCell ref="C92:E92"/>
    <mergeCell ref="D93:E93"/>
    <mergeCell ref="D76:E76"/>
    <mergeCell ref="D60:E60"/>
    <mergeCell ref="D63:E63"/>
    <mergeCell ref="D64:E64"/>
    <mergeCell ref="C65:E65"/>
    <mergeCell ref="D66:E66"/>
    <mergeCell ref="D69:E69"/>
    <mergeCell ref="C71:E71"/>
    <mergeCell ref="D72:E72"/>
    <mergeCell ref="D73:E73"/>
    <mergeCell ref="D74:E74"/>
    <mergeCell ref="C75:E75"/>
    <mergeCell ref="D57:E57"/>
    <mergeCell ref="D29:E29"/>
    <mergeCell ref="D32:E32"/>
    <mergeCell ref="D35:E35"/>
    <mergeCell ref="D36:E36"/>
    <mergeCell ref="D43:E43"/>
    <mergeCell ref="D46:E46"/>
    <mergeCell ref="C52:E52"/>
    <mergeCell ref="C53:E53"/>
    <mergeCell ref="D54:E54"/>
    <mergeCell ref="D55:E55"/>
    <mergeCell ref="C56:E56"/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</mergeCells>
  <pageMargins left="0.7" right="0.7" top="0.75" bottom="0.75" header="0.3" footer="0.3"/>
  <pageSetup paperSize="9" scale="6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zoomScaleNormal="100" workbookViewId="0">
      <selection activeCell="E16" sqref="E16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28515625" style="1" bestFit="1" customWidth="1"/>
    <col min="7" max="7" width="12.85546875" customWidth="1"/>
    <col min="8" max="8" width="10.140625" bestFit="1" customWidth="1"/>
    <col min="9" max="9" width="10.42578125" customWidth="1"/>
  </cols>
  <sheetData>
    <row r="1" spans="1:10" s="478" customFormat="1">
      <c r="A1" s="644"/>
      <c r="B1" s="476"/>
      <c r="C1" s="476"/>
      <c r="D1" s="476"/>
      <c r="E1" s="476"/>
      <c r="F1" s="477"/>
    </row>
    <row r="2" spans="1:10" s="478" customFormat="1">
      <c r="A2" s="644"/>
      <c r="B2" s="1273" t="s">
        <v>283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  <c r="J3" s="696"/>
    </row>
    <row r="4" spans="1:10" ht="26.25" customHeight="1" thickBot="1">
      <c r="B4" s="355" t="s">
        <v>177</v>
      </c>
      <c r="C4" s="1341" t="s">
        <v>89</v>
      </c>
      <c r="D4" s="1188"/>
      <c r="E4" s="1189"/>
      <c r="F4" s="708" t="s">
        <v>91</v>
      </c>
      <c r="G4" s="708" t="s">
        <v>92</v>
      </c>
      <c r="H4" s="705" t="s">
        <v>93</v>
      </c>
      <c r="I4" s="71" t="s">
        <v>94</v>
      </c>
      <c r="J4" s="538"/>
    </row>
    <row r="5" spans="1:10" ht="15" customHeight="1">
      <c r="B5" s="89">
        <v>1</v>
      </c>
      <c r="C5" s="1004" t="s">
        <v>53</v>
      </c>
      <c r="D5" s="1005"/>
      <c r="E5" s="1372"/>
      <c r="F5" s="142">
        <v>14369.318031999999</v>
      </c>
      <c r="G5" s="142">
        <v>4140.433</v>
      </c>
      <c r="H5" s="558">
        <v>736.846</v>
      </c>
      <c r="I5" s="5">
        <v>19246.597031999998</v>
      </c>
    </row>
    <row r="6" spans="1:10" ht="15" customHeight="1">
      <c r="B6" s="665"/>
      <c r="C6" s="317"/>
      <c r="D6" s="971" t="s">
        <v>98</v>
      </c>
      <c r="E6" s="1184"/>
      <c r="F6" s="6">
        <v>4735.3970319999999</v>
      </c>
      <c r="G6" s="6">
        <v>1809.143</v>
      </c>
      <c r="H6" s="559">
        <v>265.577</v>
      </c>
      <c r="I6" s="5">
        <v>6810.1170320000001</v>
      </c>
    </row>
    <row r="7" spans="1:10" ht="15" customHeight="1">
      <c r="B7" s="458"/>
      <c r="C7" s="318"/>
      <c r="D7" s="700"/>
      <c r="E7" s="700" t="s">
        <v>99</v>
      </c>
      <c r="F7" s="6">
        <v>4686.7750319999996</v>
      </c>
      <c r="G7" s="6">
        <v>1798.1110000000001</v>
      </c>
      <c r="H7" s="559">
        <v>263.26900000000001</v>
      </c>
      <c r="I7" s="5">
        <v>6748.1550319999997</v>
      </c>
    </row>
    <row r="8" spans="1:10" ht="15" customHeight="1">
      <c r="B8" s="458"/>
      <c r="C8" s="318"/>
      <c r="D8" s="700"/>
      <c r="E8" s="700" t="s">
        <v>100</v>
      </c>
      <c r="F8" s="6">
        <v>48.622</v>
      </c>
      <c r="G8" s="6">
        <v>11.032</v>
      </c>
      <c r="H8" s="559">
        <v>2.3079999999999998</v>
      </c>
      <c r="I8" s="5">
        <v>61.962000000000003</v>
      </c>
    </row>
    <row r="9" spans="1:10" ht="15" customHeight="1">
      <c r="B9" s="457"/>
      <c r="C9" s="317"/>
      <c r="D9" s="971" t="s">
        <v>101</v>
      </c>
      <c r="E9" s="1184"/>
      <c r="F9" s="6">
        <v>630.04399999999998</v>
      </c>
      <c r="G9" s="6">
        <v>111.762</v>
      </c>
      <c r="H9" s="559">
        <v>30.119</v>
      </c>
      <c r="I9" s="5">
        <v>771.92499999999995</v>
      </c>
    </row>
    <row r="10" spans="1:10" ht="15" customHeight="1">
      <c r="B10" s="458"/>
      <c r="C10" s="318"/>
      <c r="D10" s="700"/>
      <c r="E10" s="700" t="s">
        <v>102</v>
      </c>
      <c r="F10" s="6">
        <v>600.56399999999996</v>
      </c>
      <c r="G10" s="6">
        <v>106.414</v>
      </c>
      <c r="H10" s="559">
        <v>30.119</v>
      </c>
      <c r="I10" s="5">
        <v>737.09699999999998</v>
      </c>
    </row>
    <row r="11" spans="1:10" ht="15" customHeight="1">
      <c r="B11" s="458"/>
      <c r="C11" s="318"/>
      <c r="D11" s="700"/>
      <c r="E11" s="700" t="s">
        <v>103</v>
      </c>
      <c r="F11" s="6">
        <v>29.48</v>
      </c>
      <c r="G11" s="6">
        <v>5.3479999999999999</v>
      </c>
      <c r="H11" s="559">
        <v>0</v>
      </c>
      <c r="I11" s="5">
        <v>34.828000000000003</v>
      </c>
    </row>
    <row r="12" spans="1:10" ht="15" customHeight="1">
      <c r="B12" s="459"/>
      <c r="C12" s="320"/>
      <c r="D12" s="968" t="s">
        <v>214</v>
      </c>
      <c r="E12" s="1361"/>
      <c r="F12" s="6">
        <v>11.272</v>
      </c>
      <c r="G12" s="6">
        <v>0.71899999999999997</v>
      </c>
      <c r="H12" s="559">
        <v>0.71799999999999997</v>
      </c>
      <c r="I12" s="5">
        <v>12.709</v>
      </c>
    </row>
    <row r="13" spans="1:10" ht="15" customHeight="1">
      <c r="B13" s="457"/>
      <c r="C13" s="317"/>
      <c r="D13" s="971" t="s">
        <v>105</v>
      </c>
      <c r="E13" s="1184"/>
      <c r="F13" s="6">
        <v>608.17399999999998</v>
      </c>
      <c r="G13" s="6">
        <v>271.77699999999999</v>
      </c>
      <c r="H13" s="559">
        <v>25.501000000000001</v>
      </c>
      <c r="I13" s="5">
        <v>905.452</v>
      </c>
    </row>
    <row r="14" spans="1:10" ht="15" customHeight="1">
      <c r="B14" s="458"/>
      <c r="C14" s="318"/>
      <c r="D14" s="700"/>
      <c r="E14" s="700" t="s">
        <v>106</v>
      </c>
      <c r="F14" s="6">
        <v>466.83499999999998</v>
      </c>
      <c r="G14" s="6">
        <v>132.01900000000001</v>
      </c>
      <c r="H14" s="559">
        <v>23.030999999999999</v>
      </c>
      <c r="I14" s="5">
        <v>621.88499999999999</v>
      </c>
    </row>
    <row r="15" spans="1:10" ht="15" customHeight="1">
      <c r="B15" s="458"/>
      <c r="C15" s="318"/>
      <c r="D15" s="700"/>
      <c r="E15" s="700" t="s">
        <v>107</v>
      </c>
      <c r="F15" s="6">
        <v>133.08500000000001</v>
      </c>
      <c r="G15" s="6">
        <v>118.749</v>
      </c>
      <c r="H15" s="559">
        <v>2.302</v>
      </c>
      <c r="I15" s="5">
        <v>254.136</v>
      </c>
    </row>
    <row r="16" spans="1:10" ht="15" customHeight="1">
      <c r="B16" s="458"/>
      <c r="C16" s="318"/>
      <c r="D16" s="700"/>
      <c r="E16" s="700" t="s">
        <v>108</v>
      </c>
      <c r="F16" s="6">
        <v>3.42</v>
      </c>
      <c r="G16" s="6">
        <v>0</v>
      </c>
      <c r="H16" s="559">
        <v>0</v>
      </c>
      <c r="I16" s="5">
        <v>3.42</v>
      </c>
    </row>
    <row r="17" spans="2:9" ht="15" customHeight="1">
      <c r="B17" s="458"/>
      <c r="C17" s="318"/>
      <c r="D17" s="700"/>
      <c r="E17" s="700" t="s">
        <v>109</v>
      </c>
      <c r="F17" s="6">
        <v>3.44</v>
      </c>
      <c r="G17" s="6">
        <v>7.9089999999999998</v>
      </c>
      <c r="H17" s="559">
        <v>0.01</v>
      </c>
      <c r="I17" s="5">
        <v>11.359</v>
      </c>
    </row>
    <row r="18" spans="2:9" ht="15" customHeight="1">
      <c r="B18" s="458"/>
      <c r="C18" s="318"/>
      <c r="D18" s="700"/>
      <c r="E18" s="699" t="s">
        <v>110</v>
      </c>
      <c r="F18" s="6">
        <v>1.3939999999999999</v>
      </c>
      <c r="G18" s="6">
        <v>13.1</v>
      </c>
      <c r="H18" s="559">
        <v>0.158</v>
      </c>
      <c r="I18" s="5">
        <v>14.651999999999999</v>
      </c>
    </row>
    <row r="19" spans="2:9" ht="15" customHeight="1">
      <c r="B19" s="457"/>
      <c r="C19" s="318"/>
      <c r="D19" s="971" t="s">
        <v>111</v>
      </c>
      <c r="E19" s="1184"/>
      <c r="F19" s="6">
        <v>7755.2569999999996</v>
      </c>
      <c r="G19" s="6">
        <v>1902.626</v>
      </c>
      <c r="H19" s="559">
        <v>389.13200000000001</v>
      </c>
      <c r="I19" s="5">
        <v>10047.014999999999</v>
      </c>
    </row>
    <row r="20" spans="2:9" ht="15" customHeight="1">
      <c r="B20" s="458"/>
      <c r="C20" s="318"/>
      <c r="D20" s="700"/>
      <c r="E20" s="700" t="s">
        <v>112</v>
      </c>
      <c r="F20" s="6">
        <v>16.373000000000001</v>
      </c>
      <c r="G20" s="6">
        <v>74.501999999999995</v>
      </c>
      <c r="H20" s="559">
        <v>1.724</v>
      </c>
      <c r="I20" s="5">
        <v>92.599000000000004</v>
      </c>
    </row>
    <row r="21" spans="2:9" ht="15" customHeight="1">
      <c r="B21" s="458"/>
      <c r="C21" s="318"/>
      <c r="D21" s="700"/>
      <c r="E21" s="710" t="s">
        <v>215</v>
      </c>
      <c r="F21" s="6">
        <v>7738.884</v>
      </c>
      <c r="G21" s="6">
        <v>1828.124</v>
      </c>
      <c r="H21" s="559">
        <v>387.40800000000002</v>
      </c>
      <c r="I21" s="5">
        <v>9954.4159999999993</v>
      </c>
    </row>
    <row r="22" spans="2:9" ht="15" customHeight="1">
      <c r="B22" s="457"/>
      <c r="C22" s="318"/>
      <c r="D22" s="971" t="s">
        <v>114</v>
      </c>
      <c r="E22" s="1184"/>
      <c r="F22" s="6">
        <v>307.899</v>
      </c>
      <c r="G22" s="6">
        <v>17.779</v>
      </c>
      <c r="H22" s="559">
        <v>5.492</v>
      </c>
      <c r="I22" s="5">
        <v>331.17</v>
      </c>
    </row>
    <row r="23" spans="2:9" ht="15" customHeight="1">
      <c r="B23" s="458"/>
      <c r="C23" s="318"/>
      <c r="D23" s="700"/>
      <c r="E23" s="712" t="s">
        <v>216</v>
      </c>
      <c r="F23" s="6">
        <v>46.847999999999999</v>
      </c>
      <c r="G23" s="6">
        <v>6.2789999999999999</v>
      </c>
      <c r="H23" s="559">
        <v>0</v>
      </c>
      <c r="I23" s="5">
        <v>53.127000000000002</v>
      </c>
    </row>
    <row r="24" spans="2:9" ht="15" customHeight="1">
      <c r="B24" s="458"/>
      <c r="C24" s="318"/>
      <c r="D24" s="700"/>
      <c r="E24" s="699" t="s">
        <v>217</v>
      </c>
      <c r="F24" s="6">
        <v>0</v>
      </c>
      <c r="G24" s="6">
        <v>1.833</v>
      </c>
      <c r="H24" s="559">
        <v>0</v>
      </c>
      <c r="I24" s="5">
        <v>1.833</v>
      </c>
    </row>
    <row r="25" spans="2:9" ht="15" customHeight="1">
      <c r="B25" s="458"/>
      <c r="C25" s="318"/>
      <c r="D25" s="700"/>
      <c r="E25" s="712" t="s">
        <v>219</v>
      </c>
      <c r="F25" s="6">
        <v>260.09399999999999</v>
      </c>
      <c r="G25" s="6">
        <v>9.5329999999999995</v>
      </c>
      <c r="H25" s="559">
        <v>4.5289999999999999</v>
      </c>
      <c r="I25" s="5">
        <v>274.15600000000001</v>
      </c>
    </row>
    <row r="26" spans="2:9" ht="15" customHeight="1">
      <c r="B26" s="458"/>
      <c r="C26" s="318"/>
      <c r="D26" s="700"/>
      <c r="E26" s="710" t="s">
        <v>220</v>
      </c>
      <c r="F26" s="6">
        <v>0.95699999999999996</v>
      </c>
      <c r="G26" s="6">
        <v>0.13400000000000001</v>
      </c>
      <c r="H26" s="559">
        <v>0.96299999999999997</v>
      </c>
      <c r="I26" s="5">
        <v>2.0539999999999998</v>
      </c>
    </row>
    <row r="27" spans="2:9" ht="15" customHeight="1">
      <c r="B27" s="458"/>
      <c r="C27" s="318"/>
      <c r="D27" s="1343" t="s">
        <v>119</v>
      </c>
      <c r="E27" s="1373"/>
      <c r="F27" s="6">
        <v>321.27499999999998</v>
      </c>
      <c r="G27" s="6">
        <v>26.626999999999999</v>
      </c>
      <c r="H27" s="559">
        <v>20.306999999999999</v>
      </c>
      <c r="I27" s="5">
        <v>368.209</v>
      </c>
    </row>
    <row r="28" spans="2:9" ht="15" customHeight="1">
      <c r="B28" s="79">
        <v>2</v>
      </c>
      <c r="C28" s="1345" t="s">
        <v>120</v>
      </c>
      <c r="D28" s="985"/>
      <c r="E28" s="1368"/>
      <c r="F28" s="80">
        <v>-2688.7109999999998</v>
      </c>
      <c r="G28" s="80">
        <v>-1373.12</v>
      </c>
      <c r="H28" s="84">
        <v>-170.02</v>
      </c>
      <c r="I28" s="5">
        <v>-4231.8509999999997</v>
      </c>
    </row>
    <row r="29" spans="2:9" ht="15" customHeight="1">
      <c r="B29" s="457"/>
      <c r="C29" s="317"/>
      <c r="D29" s="971" t="s">
        <v>98</v>
      </c>
      <c r="E29" s="1184"/>
      <c r="F29" s="6">
        <v>-286.79899999999998</v>
      </c>
      <c r="G29" s="6">
        <v>-186.84299999999999</v>
      </c>
      <c r="H29" s="559">
        <v>-16.212</v>
      </c>
      <c r="I29" s="5">
        <v>-489.85399999999998</v>
      </c>
    </row>
    <row r="30" spans="2:9" ht="15" customHeight="1">
      <c r="B30" s="458"/>
      <c r="C30" s="318"/>
      <c r="D30" s="700"/>
      <c r="E30" s="700" t="s">
        <v>99</v>
      </c>
      <c r="F30" s="6">
        <v>-266.29599999999999</v>
      </c>
      <c r="G30" s="6">
        <v>-158.501</v>
      </c>
      <c r="H30" s="559">
        <v>-9.52</v>
      </c>
      <c r="I30" s="5">
        <v>-434.31700000000001</v>
      </c>
    </row>
    <row r="31" spans="2:9" ht="15" customHeight="1">
      <c r="B31" s="458"/>
      <c r="C31" s="318"/>
      <c r="D31" s="700"/>
      <c r="E31" s="700" t="s">
        <v>100</v>
      </c>
      <c r="F31" s="6">
        <v>-20.503</v>
      </c>
      <c r="G31" s="6">
        <v>-28.341999999999999</v>
      </c>
      <c r="H31" s="559">
        <v>-6.6920000000000002</v>
      </c>
      <c r="I31" s="5">
        <v>-55.536999999999999</v>
      </c>
    </row>
    <row r="32" spans="2:9" ht="15" customHeight="1">
      <c r="B32" s="457"/>
      <c r="C32" s="317"/>
      <c r="D32" s="971" t="s">
        <v>101</v>
      </c>
      <c r="E32" s="1184"/>
      <c r="F32" s="6">
        <v>-42.512999999999998</v>
      </c>
      <c r="G32" s="6">
        <v>-5.2080000000000002</v>
      </c>
      <c r="H32" s="559">
        <v>-0.93700000000000006</v>
      </c>
      <c r="I32" s="5">
        <v>-48.658000000000001</v>
      </c>
    </row>
    <row r="33" spans="2:9" ht="15" customHeight="1">
      <c r="B33" s="458"/>
      <c r="C33" s="318"/>
      <c r="D33" s="700"/>
      <c r="E33" s="700" t="s">
        <v>102</v>
      </c>
      <c r="F33" s="6">
        <v>-42.494999999999997</v>
      </c>
      <c r="G33" s="6">
        <v>-5.2080000000000002</v>
      </c>
      <c r="H33" s="559">
        <v>-0.93700000000000006</v>
      </c>
      <c r="I33" s="5">
        <v>-48.64</v>
      </c>
    </row>
    <row r="34" spans="2:9" ht="15" customHeight="1">
      <c r="B34" s="551"/>
      <c r="C34" s="318"/>
      <c r="D34" s="700"/>
      <c r="E34" s="700" t="s">
        <v>103</v>
      </c>
      <c r="F34" s="6">
        <v>-1.7999999999999999E-2</v>
      </c>
      <c r="G34" s="6">
        <v>0</v>
      </c>
      <c r="H34" s="559">
        <v>0</v>
      </c>
      <c r="I34" s="5">
        <v>-1.7999999999999999E-2</v>
      </c>
    </row>
    <row r="35" spans="2:9" ht="15" customHeight="1">
      <c r="B35" s="459"/>
      <c r="C35" s="320"/>
      <c r="D35" s="968" t="s">
        <v>214</v>
      </c>
      <c r="E35" s="1361"/>
      <c r="F35" s="6">
        <v>-29.434999999999999</v>
      </c>
      <c r="G35" s="6">
        <v>-9.3420000000000005</v>
      </c>
      <c r="H35" s="559">
        <v>-2.0449999999999999</v>
      </c>
      <c r="I35" s="5">
        <v>-40.822000000000003</v>
      </c>
    </row>
    <row r="36" spans="2:9" ht="15" customHeight="1">
      <c r="B36" s="457"/>
      <c r="C36" s="317"/>
      <c r="D36" s="971" t="s">
        <v>105</v>
      </c>
      <c r="E36" s="1184"/>
      <c r="F36" s="6">
        <v>-455.26499999999999</v>
      </c>
      <c r="G36" s="6">
        <v>-324.52300000000002</v>
      </c>
      <c r="H36" s="559">
        <v>-59.12</v>
      </c>
      <c r="I36" s="5">
        <v>-838.90800000000002</v>
      </c>
    </row>
    <row r="37" spans="2:9" ht="15" customHeight="1">
      <c r="B37" s="551"/>
      <c r="C37" s="318"/>
      <c r="D37" s="700"/>
      <c r="E37" s="700" t="s">
        <v>106</v>
      </c>
      <c r="F37" s="6">
        <v>-57.603999999999999</v>
      </c>
      <c r="G37" s="6">
        <v>-17.55</v>
      </c>
      <c r="H37" s="559">
        <v>-2.1680000000000001</v>
      </c>
      <c r="I37" s="5">
        <v>-77.322000000000003</v>
      </c>
    </row>
    <row r="38" spans="2:9" ht="15" customHeight="1">
      <c r="B38" s="458"/>
      <c r="C38" s="318"/>
      <c r="D38" s="700"/>
      <c r="E38" s="700" t="s">
        <v>107</v>
      </c>
      <c r="F38" s="462">
        <v>-199.42500000000001</v>
      </c>
      <c r="G38" s="462">
        <v>-41.231999999999999</v>
      </c>
      <c r="H38" s="561">
        <v>-2.93</v>
      </c>
      <c r="I38" s="5">
        <v>-243.58699999999999</v>
      </c>
    </row>
    <row r="39" spans="2:9" ht="15" customHeight="1">
      <c r="B39" s="458"/>
      <c r="C39" s="318"/>
      <c r="D39" s="700"/>
      <c r="E39" s="700" t="s">
        <v>108</v>
      </c>
      <c r="F39" s="6">
        <v>0</v>
      </c>
      <c r="G39" s="6">
        <v>-0.19700000000000001</v>
      </c>
      <c r="H39" s="559">
        <v>0</v>
      </c>
      <c r="I39" s="5">
        <v>-0.19700000000000001</v>
      </c>
    </row>
    <row r="40" spans="2:9" ht="15" customHeight="1">
      <c r="B40" s="458"/>
      <c r="C40" s="318"/>
      <c r="D40" s="700"/>
      <c r="E40" s="700" t="s">
        <v>109</v>
      </c>
      <c r="F40" s="6">
        <v>-63.658000000000001</v>
      </c>
      <c r="G40" s="6">
        <v>-56.206000000000003</v>
      </c>
      <c r="H40" s="559">
        <v>-5.7009999999999996</v>
      </c>
      <c r="I40" s="5">
        <v>-125.565</v>
      </c>
    </row>
    <row r="41" spans="2:9" ht="15" customHeight="1">
      <c r="B41" s="458"/>
      <c r="C41" s="318"/>
      <c r="D41" s="700"/>
      <c r="E41" s="700" t="s">
        <v>46</v>
      </c>
      <c r="F41" s="6">
        <v>-120.032</v>
      </c>
      <c r="G41" s="6">
        <v>-103.901</v>
      </c>
      <c r="H41" s="559">
        <v>-25.268000000000001</v>
      </c>
      <c r="I41" s="5">
        <v>-249.20099999999999</v>
      </c>
    </row>
    <row r="42" spans="2:9" ht="15" customHeight="1">
      <c r="B42" s="458"/>
      <c r="C42" s="318"/>
      <c r="D42" s="700"/>
      <c r="E42" s="699" t="s">
        <v>110</v>
      </c>
      <c r="F42" s="6">
        <v>-14.545999999999999</v>
      </c>
      <c r="G42" s="6">
        <v>-105.437</v>
      </c>
      <c r="H42" s="559">
        <v>-23.053000000000001</v>
      </c>
      <c r="I42" s="5">
        <v>-143.036</v>
      </c>
    </row>
    <row r="43" spans="2:9" ht="15" customHeight="1">
      <c r="B43" s="457"/>
      <c r="C43" s="318"/>
      <c r="D43" s="971" t="s">
        <v>111</v>
      </c>
      <c r="E43" s="1184"/>
      <c r="F43" s="6">
        <v>-1460.402</v>
      </c>
      <c r="G43" s="6">
        <v>-582.73900000000003</v>
      </c>
      <c r="H43" s="559">
        <v>-68.477999999999994</v>
      </c>
      <c r="I43" s="5">
        <v>-2111.6190000000001</v>
      </c>
    </row>
    <row r="44" spans="2:9" ht="15" customHeight="1">
      <c r="B44" s="458"/>
      <c r="C44" s="318"/>
      <c r="D44" s="700"/>
      <c r="E44" s="700" t="s">
        <v>112</v>
      </c>
      <c r="F44" s="6">
        <v>-0.40799999999999997</v>
      </c>
      <c r="G44" s="6">
        <v>-0.31</v>
      </c>
      <c r="H44" s="559">
        <v>0</v>
      </c>
      <c r="I44" s="5">
        <v>-0.71799999999999997</v>
      </c>
    </row>
    <row r="45" spans="2:9" ht="15" customHeight="1">
      <c r="B45" s="458"/>
      <c r="C45" s="318"/>
      <c r="D45" s="700"/>
      <c r="E45" s="710" t="s">
        <v>215</v>
      </c>
      <c r="F45" s="6">
        <v>-1459.9939999999999</v>
      </c>
      <c r="G45" s="6">
        <v>-582.42899999999997</v>
      </c>
      <c r="H45" s="559">
        <v>-68.477999999999994</v>
      </c>
      <c r="I45" s="5">
        <v>-2110.9009999999998</v>
      </c>
    </row>
    <row r="46" spans="2:9" ht="15" customHeight="1">
      <c r="B46" s="457"/>
      <c r="C46" s="318"/>
      <c r="D46" s="971" t="s">
        <v>114</v>
      </c>
      <c r="E46" s="1184"/>
      <c r="F46" s="6">
        <v>-414.29700000000003</v>
      </c>
      <c r="G46" s="6">
        <v>-264.46499999999997</v>
      </c>
      <c r="H46" s="559">
        <v>-23.228000000000002</v>
      </c>
      <c r="I46" s="5">
        <v>-701.99</v>
      </c>
    </row>
    <row r="47" spans="2:9" ht="15" customHeight="1">
      <c r="B47" s="458"/>
      <c r="C47" s="318"/>
      <c r="D47" s="700"/>
      <c r="E47" s="712" t="s">
        <v>221</v>
      </c>
      <c r="F47" s="6">
        <v>-5.3570000000000002</v>
      </c>
      <c r="G47" s="6">
        <v>-34.186</v>
      </c>
      <c r="H47" s="559">
        <v>-21.068999999999999</v>
      </c>
      <c r="I47" s="5">
        <v>-60.612000000000002</v>
      </c>
    </row>
    <row r="48" spans="2:9" ht="15" customHeight="1">
      <c r="B48" s="551"/>
      <c r="C48" s="318"/>
      <c r="D48" s="700"/>
      <c r="E48" s="699" t="s">
        <v>217</v>
      </c>
      <c r="F48" s="6">
        <v>-0.10100000000000001</v>
      </c>
      <c r="G48" s="6">
        <v>-2E-3</v>
      </c>
      <c r="H48" s="559">
        <v>0</v>
      </c>
      <c r="I48" s="5">
        <v>-0.10299999999999999</v>
      </c>
    </row>
    <row r="49" spans="1:9" ht="15" customHeight="1">
      <c r="B49" s="551"/>
      <c r="C49" s="318"/>
      <c r="D49" s="700"/>
      <c r="E49" s="712" t="s">
        <v>218</v>
      </c>
      <c r="F49" s="6">
        <v>-0.997</v>
      </c>
      <c r="G49" s="6">
        <v>0</v>
      </c>
      <c r="H49" s="559">
        <v>0</v>
      </c>
      <c r="I49" s="5">
        <v>-0.997</v>
      </c>
    </row>
    <row r="50" spans="1:9" ht="15" customHeight="1">
      <c r="B50" s="458"/>
      <c r="C50" s="318"/>
      <c r="D50" s="700"/>
      <c r="E50" s="712" t="s">
        <v>219</v>
      </c>
      <c r="F50" s="6">
        <v>-387.71199999999999</v>
      </c>
      <c r="G50" s="6">
        <v>-223.583</v>
      </c>
      <c r="H50" s="559">
        <v>-0.504</v>
      </c>
      <c r="I50" s="5">
        <v>-611.79899999999998</v>
      </c>
    </row>
    <row r="51" spans="1:9" ht="15" customHeight="1">
      <c r="B51" s="458"/>
      <c r="C51" s="318"/>
      <c r="D51" s="700"/>
      <c r="E51" s="710" t="s">
        <v>220</v>
      </c>
      <c r="F51" s="6">
        <v>-20.13</v>
      </c>
      <c r="G51" s="6">
        <v>-6.694</v>
      </c>
      <c r="H51" s="559">
        <v>-1.655</v>
      </c>
      <c r="I51" s="5">
        <v>-28.478999999999999</v>
      </c>
    </row>
    <row r="52" spans="1:9" ht="15" customHeight="1">
      <c r="B52" s="79">
        <v>3</v>
      </c>
      <c r="C52" s="1345" t="s">
        <v>121</v>
      </c>
      <c r="D52" s="985"/>
      <c r="E52" s="1368"/>
      <c r="F52" s="80">
        <v>11680.607032</v>
      </c>
      <c r="G52" s="80">
        <v>2767.3130000000001</v>
      </c>
      <c r="H52" s="84">
        <v>566.82600000000002</v>
      </c>
      <c r="I52" s="5">
        <v>15014.746031999999</v>
      </c>
    </row>
    <row r="53" spans="1:9" ht="15" customHeight="1">
      <c r="B53" s="79">
        <v>4</v>
      </c>
      <c r="C53" s="702" t="s">
        <v>222</v>
      </c>
      <c r="D53" s="698"/>
      <c r="E53" s="698"/>
      <c r="F53" s="80">
        <v>3867.0940000000001</v>
      </c>
      <c r="G53" s="80">
        <v>971.279</v>
      </c>
      <c r="H53" s="84">
        <v>236.334</v>
      </c>
      <c r="I53" s="5">
        <v>5074.7070000000003</v>
      </c>
    </row>
    <row r="54" spans="1:9" ht="15" customHeight="1">
      <c r="B54" s="457"/>
      <c r="C54" s="318"/>
      <c r="D54" s="971" t="s">
        <v>161</v>
      </c>
      <c r="E54" s="1184"/>
      <c r="F54" s="6">
        <v>5632.4470000000001</v>
      </c>
      <c r="G54" s="6">
        <v>1643.855</v>
      </c>
      <c r="H54" s="559">
        <v>325.90600000000001</v>
      </c>
      <c r="I54" s="5">
        <v>7602.2079999999996</v>
      </c>
    </row>
    <row r="55" spans="1:9" ht="15" customHeight="1">
      <c r="B55" s="457"/>
      <c r="C55" s="318"/>
      <c r="D55" s="971" t="s">
        <v>162</v>
      </c>
      <c r="E55" s="1184"/>
      <c r="F55" s="6">
        <v>-1765.3530000000001</v>
      </c>
      <c r="G55" s="6">
        <v>-672.57600000000002</v>
      </c>
      <c r="H55" s="559">
        <v>-89.572000000000003</v>
      </c>
      <c r="I55" s="5">
        <v>-2527.5010000000002</v>
      </c>
    </row>
    <row r="56" spans="1:9" ht="27.75" customHeight="1">
      <c r="B56" s="79">
        <v>5</v>
      </c>
      <c r="C56" s="1348" t="s">
        <v>266</v>
      </c>
      <c r="D56" s="1349"/>
      <c r="E56" s="1371"/>
      <c r="F56" s="80">
        <v>-6.556</v>
      </c>
      <c r="G56" s="80">
        <v>33.037999999999997</v>
      </c>
      <c r="H56" s="84">
        <v>16.550999999999998</v>
      </c>
      <c r="I56" s="5">
        <v>43.033000000000001</v>
      </c>
    </row>
    <row r="57" spans="1:9" ht="26.25" customHeight="1">
      <c r="B57" s="457"/>
      <c r="C57" s="318"/>
      <c r="D57" s="968" t="s">
        <v>267</v>
      </c>
      <c r="E57" s="1361"/>
      <c r="F57" s="6">
        <v>10.506</v>
      </c>
      <c r="G57" s="6">
        <v>29.427</v>
      </c>
      <c r="H57" s="559">
        <v>15.179</v>
      </c>
      <c r="I57" s="5">
        <v>55.112000000000002</v>
      </c>
    </row>
    <row r="58" spans="1:9" ht="15" customHeight="1">
      <c r="B58" s="458"/>
      <c r="C58" s="318"/>
      <c r="D58" s="700"/>
      <c r="E58" s="700" t="s">
        <v>30</v>
      </c>
      <c r="F58" s="6">
        <v>-4.8</v>
      </c>
      <c r="G58" s="6">
        <v>-2.266</v>
      </c>
      <c r="H58" s="559">
        <v>0</v>
      </c>
      <c r="I58" s="5">
        <v>-7.0659999999999998</v>
      </c>
    </row>
    <row r="59" spans="1:9" ht="15" customHeight="1">
      <c r="B59" s="458"/>
      <c r="C59" s="318"/>
      <c r="D59" s="700"/>
      <c r="E59" s="700" t="s">
        <v>31</v>
      </c>
      <c r="F59" s="6">
        <v>15.305999999999999</v>
      </c>
      <c r="G59" s="6">
        <v>31.693000000000001</v>
      </c>
      <c r="H59" s="559">
        <v>15.179</v>
      </c>
      <c r="I59" s="5">
        <v>62.177999999999997</v>
      </c>
    </row>
    <row r="60" spans="1:9" ht="26.25" customHeight="1">
      <c r="B60" s="457"/>
      <c r="C60" s="317"/>
      <c r="D60" s="1346" t="s">
        <v>268</v>
      </c>
      <c r="E60" s="1362"/>
      <c r="F60" s="6">
        <v>-18.968</v>
      </c>
      <c r="G60" s="6">
        <v>-0.63700000000000001</v>
      </c>
      <c r="H60" s="559">
        <v>0</v>
      </c>
      <c r="I60" s="5">
        <v>-19.605</v>
      </c>
    </row>
    <row r="61" spans="1:9" ht="15" customHeight="1">
      <c r="B61" s="458"/>
      <c r="C61" s="318"/>
      <c r="D61" s="700"/>
      <c r="E61" s="700" t="s">
        <v>30</v>
      </c>
      <c r="F61" s="6">
        <v>-19.713999999999999</v>
      </c>
      <c r="G61" s="6">
        <v>0</v>
      </c>
      <c r="H61" s="559">
        <v>0</v>
      </c>
      <c r="I61" s="5">
        <v>-19.713999999999999</v>
      </c>
    </row>
    <row r="62" spans="1:9" ht="15" customHeight="1">
      <c r="B62" s="458"/>
      <c r="C62" s="318"/>
      <c r="D62" s="700"/>
      <c r="E62" s="700" t="s">
        <v>31</v>
      </c>
      <c r="F62" s="6">
        <v>0.746</v>
      </c>
      <c r="G62" s="6">
        <v>-0.63700000000000001</v>
      </c>
      <c r="H62" s="559">
        <v>0</v>
      </c>
      <c r="I62" s="5">
        <v>0.109</v>
      </c>
    </row>
    <row r="63" spans="1:9" ht="15" customHeight="1">
      <c r="A63"/>
      <c r="B63" s="457"/>
      <c r="C63" s="317"/>
      <c r="D63" s="968" t="s">
        <v>249</v>
      </c>
      <c r="E63" s="1361"/>
      <c r="F63" s="6">
        <v>1.6279999999999999</v>
      </c>
      <c r="G63" s="6">
        <v>4.2480000000000002</v>
      </c>
      <c r="H63" s="559">
        <v>1.3720000000000001</v>
      </c>
      <c r="I63" s="5">
        <v>7.2480000000000002</v>
      </c>
    </row>
    <row r="64" spans="1:9" ht="15" customHeight="1">
      <c r="A64"/>
      <c r="B64" s="457"/>
      <c r="C64" s="317"/>
      <c r="D64" s="1346" t="s">
        <v>224</v>
      </c>
      <c r="E64" s="1362"/>
      <c r="F64" s="6">
        <v>0.27800000000000002</v>
      </c>
      <c r="G64" s="6">
        <v>0</v>
      </c>
      <c r="H64" s="559">
        <v>0</v>
      </c>
      <c r="I64" s="5">
        <v>0.27800000000000002</v>
      </c>
    </row>
    <row r="65" spans="1:9" ht="43.5" customHeight="1">
      <c r="B65" s="79">
        <v>6</v>
      </c>
      <c r="C65" s="1348" t="s">
        <v>269</v>
      </c>
      <c r="D65" s="1349"/>
      <c r="E65" s="1371"/>
      <c r="F65" s="80">
        <v>6.6980000000000004</v>
      </c>
      <c r="G65" s="80">
        <v>0</v>
      </c>
      <c r="H65" s="84">
        <v>3.819</v>
      </c>
      <c r="I65" s="5">
        <v>10.516999999999999</v>
      </c>
    </row>
    <row r="66" spans="1:9" ht="24" customHeight="1">
      <c r="B66" s="457"/>
      <c r="C66" s="318"/>
      <c r="D66" s="968" t="s">
        <v>226</v>
      </c>
      <c r="E66" s="1361"/>
      <c r="F66" s="6">
        <v>7.3639999999999999</v>
      </c>
      <c r="G66" s="6">
        <v>0</v>
      </c>
      <c r="H66" s="559">
        <v>3.819</v>
      </c>
      <c r="I66" s="5">
        <v>11.183</v>
      </c>
    </row>
    <row r="67" spans="1:9" ht="15" customHeight="1">
      <c r="B67" s="457"/>
      <c r="C67" s="318"/>
      <c r="D67" s="700"/>
      <c r="E67" s="700" t="s">
        <v>30</v>
      </c>
      <c r="F67" s="6">
        <v>0</v>
      </c>
      <c r="G67" s="6">
        <v>0</v>
      </c>
      <c r="H67" s="559">
        <v>3.819</v>
      </c>
      <c r="I67" s="5">
        <v>3.819</v>
      </c>
    </row>
    <row r="68" spans="1:9" ht="15" customHeight="1">
      <c r="B68" s="457"/>
      <c r="C68" s="318"/>
      <c r="D68" s="700"/>
      <c r="E68" s="700" t="s">
        <v>31</v>
      </c>
      <c r="F68" s="6">
        <v>7.3639999999999999</v>
      </c>
      <c r="G68" s="6">
        <v>0</v>
      </c>
      <c r="H68" s="559">
        <v>0</v>
      </c>
      <c r="I68" s="5">
        <v>7.3639999999999999</v>
      </c>
    </row>
    <row r="69" spans="1:9" ht="15" customHeight="1">
      <c r="B69" s="457"/>
      <c r="C69" s="317"/>
      <c r="D69" s="1346" t="s">
        <v>227</v>
      </c>
      <c r="E69" s="1362"/>
      <c r="F69" s="6">
        <v>-0.66600000000000004</v>
      </c>
      <c r="G69" s="6">
        <v>0</v>
      </c>
      <c r="H69" s="559">
        <v>0</v>
      </c>
      <c r="I69" s="5">
        <v>-0.66600000000000004</v>
      </c>
    </row>
    <row r="70" spans="1:9" ht="15" customHeight="1">
      <c r="B70" s="458"/>
      <c r="C70" s="318"/>
      <c r="D70" s="700"/>
      <c r="E70" s="700" t="s">
        <v>31</v>
      </c>
      <c r="F70" s="6">
        <v>-0.66600000000000004</v>
      </c>
      <c r="G70" s="6">
        <v>0</v>
      </c>
      <c r="H70" s="559">
        <v>0</v>
      </c>
      <c r="I70" s="5">
        <v>-0.66600000000000004</v>
      </c>
    </row>
    <row r="71" spans="1:9" ht="15" customHeight="1">
      <c r="B71" s="79">
        <v>7</v>
      </c>
      <c r="C71" s="1348" t="s">
        <v>229</v>
      </c>
      <c r="D71" s="1349"/>
      <c r="E71" s="1371"/>
      <c r="F71" s="80">
        <v>644.10400000000004</v>
      </c>
      <c r="G71" s="80">
        <v>236.34700000000001</v>
      </c>
      <c r="H71" s="84">
        <v>41.149000000000001</v>
      </c>
      <c r="I71" s="5">
        <v>921.6</v>
      </c>
    </row>
    <row r="72" spans="1:9" ht="15" customHeight="1">
      <c r="B72" s="457"/>
      <c r="C72" s="317"/>
      <c r="D72" s="971" t="s">
        <v>129</v>
      </c>
      <c r="E72" s="1184"/>
      <c r="F72" s="6">
        <v>645.19799999999998</v>
      </c>
      <c r="G72" s="6">
        <v>218.8</v>
      </c>
      <c r="H72" s="559">
        <v>38.606999999999999</v>
      </c>
      <c r="I72" s="5">
        <v>902.60500000000002</v>
      </c>
    </row>
    <row r="73" spans="1:9" ht="15" customHeight="1">
      <c r="B73" s="457"/>
      <c r="C73" s="317"/>
      <c r="D73" s="971" t="s">
        <v>130</v>
      </c>
      <c r="E73" s="1184"/>
      <c r="F73" s="6">
        <v>-58.656999999999996</v>
      </c>
      <c r="G73" s="6">
        <v>5.5720000000000001</v>
      </c>
      <c r="H73" s="559">
        <v>2.5419999999999998</v>
      </c>
      <c r="I73" s="5">
        <v>-50.542999999999999</v>
      </c>
    </row>
    <row r="74" spans="1:9" ht="15" customHeight="1">
      <c r="A74"/>
      <c r="B74" s="457"/>
      <c r="C74" s="317"/>
      <c r="D74" s="1352" t="s">
        <v>230</v>
      </c>
      <c r="E74" s="1370"/>
      <c r="F74" s="6">
        <v>57.563000000000002</v>
      </c>
      <c r="G74" s="6">
        <v>11.975</v>
      </c>
      <c r="H74" s="559">
        <v>0</v>
      </c>
      <c r="I74" s="5">
        <v>69.537999999999997</v>
      </c>
    </row>
    <row r="75" spans="1:9" ht="15" customHeight="1">
      <c r="B75" s="79">
        <v>8</v>
      </c>
      <c r="C75" s="1345" t="s">
        <v>132</v>
      </c>
      <c r="D75" s="985"/>
      <c r="E75" s="1368"/>
      <c r="F75" s="80">
        <v>1835.9970000000001</v>
      </c>
      <c r="G75" s="80">
        <v>226.40199999999999</v>
      </c>
      <c r="H75" s="84">
        <v>107.242</v>
      </c>
      <c r="I75" s="5">
        <v>2169.6410000000001</v>
      </c>
    </row>
    <row r="76" spans="1:9" ht="15" customHeight="1">
      <c r="B76" s="457"/>
      <c r="C76" s="317"/>
      <c r="D76" s="1346" t="s">
        <v>231</v>
      </c>
      <c r="E76" s="1362"/>
      <c r="F76" s="6">
        <v>106.736</v>
      </c>
      <c r="G76" s="6">
        <v>23.588000000000001</v>
      </c>
      <c r="H76" s="559">
        <v>9.8919999999999995</v>
      </c>
      <c r="I76" s="5">
        <v>140.21600000000001</v>
      </c>
    </row>
    <row r="77" spans="1:9" ht="24" customHeight="1">
      <c r="B77" s="457"/>
      <c r="C77" s="317"/>
      <c r="D77" s="1346" t="s">
        <v>270</v>
      </c>
      <c r="E77" s="1362"/>
      <c r="F77" s="6">
        <v>0</v>
      </c>
      <c r="G77" s="6">
        <v>5.19</v>
      </c>
      <c r="H77" s="559">
        <v>0</v>
      </c>
      <c r="I77" s="5">
        <v>5.19</v>
      </c>
    </row>
    <row r="78" spans="1:9" ht="15" customHeight="1">
      <c r="B78" s="457"/>
      <c r="C78" s="317"/>
      <c r="D78" s="1352" t="s">
        <v>233</v>
      </c>
      <c r="E78" s="1370"/>
      <c r="F78" s="6">
        <v>566.79399999999998</v>
      </c>
      <c r="G78" s="6">
        <v>43.368000000000002</v>
      </c>
      <c r="H78" s="559">
        <v>45.372</v>
      </c>
      <c r="I78" s="5">
        <v>655.53399999999999</v>
      </c>
    </row>
    <row r="79" spans="1:9" ht="15" customHeight="1">
      <c r="B79" s="457"/>
      <c r="C79" s="317"/>
      <c r="D79" s="971" t="s">
        <v>188</v>
      </c>
      <c r="E79" s="1184"/>
      <c r="F79" s="6">
        <v>100.58199999999999</v>
      </c>
      <c r="G79" s="6">
        <v>22.591000000000001</v>
      </c>
      <c r="H79" s="559">
        <v>7.5279999999999996</v>
      </c>
      <c r="I79" s="5">
        <v>130.70099999999999</v>
      </c>
    </row>
    <row r="80" spans="1:9" ht="15" customHeight="1">
      <c r="B80" s="457"/>
      <c r="C80" s="317"/>
      <c r="D80" s="971" t="s">
        <v>74</v>
      </c>
      <c r="E80" s="1184"/>
      <c r="F80" s="6">
        <v>254.114</v>
      </c>
      <c r="G80" s="6">
        <v>84.814999999999998</v>
      </c>
      <c r="H80" s="559">
        <v>20.387</v>
      </c>
      <c r="I80" s="5">
        <v>359.31599999999997</v>
      </c>
    </row>
    <row r="81" spans="2:9" ht="15" customHeight="1">
      <c r="B81" s="457"/>
      <c r="C81" s="317"/>
      <c r="D81" s="968" t="s">
        <v>235</v>
      </c>
      <c r="E81" s="1361"/>
      <c r="F81" s="6">
        <v>799.18499999999995</v>
      </c>
      <c r="G81" s="6">
        <v>41.771000000000001</v>
      </c>
      <c r="H81" s="559">
        <v>22.553000000000001</v>
      </c>
      <c r="I81" s="5">
        <v>863.50900000000001</v>
      </c>
    </row>
    <row r="82" spans="2:9" ht="15" customHeight="1">
      <c r="B82" s="457"/>
      <c r="C82" s="317"/>
      <c r="D82" s="981" t="s">
        <v>75</v>
      </c>
      <c r="E82" s="1185"/>
      <c r="F82" s="6">
        <v>8.5860000000000003</v>
      </c>
      <c r="G82" s="6">
        <v>5.0789999999999997</v>
      </c>
      <c r="H82" s="559">
        <v>1.51</v>
      </c>
      <c r="I82" s="5">
        <v>15.175000000000001</v>
      </c>
    </row>
    <row r="83" spans="2:9" ht="27" customHeight="1">
      <c r="B83" s="79">
        <v>9</v>
      </c>
      <c r="C83" s="1354" t="s">
        <v>271</v>
      </c>
      <c r="D83" s="975"/>
      <c r="E83" s="1369"/>
      <c r="F83" s="80">
        <v>-2529.5039999999999</v>
      </c>
      <c r="G83" s="80">
        <v>-1553.6469999999999</v>
      </c>
      <c r="H83" s="84">
        <v>-122.999</v>
      </c>
      <c r="I83" s="5">
        <v>-4206.1499999999996</v>
      </c>
    </row>
    <row r="84" spans="2:9" ht="28.5" customHeight="1">
      <c r="B84" s="457"/>
      <c r="C84" s="317"/>
      <c r="D84" s="968" t="s">
        <v>272</v>
      </c>
      <c r="E84" s="1361"/>
      <c r="F84" s="6">
        <v>-6149.1270000000004</v>
      </c>
      <c r="G84" s="6">
        <v>-3233.9349999999999</v>
      </c>
      <c r="H84" s="559">
        <v>-392.17500000000001</v>
      </c>
      <c r="I84" s="5">
        <v>-9775.2369999999992</v>
      </c>
    </row>
    <row r="85" spans="2:9" ht="15" customHeight="1">
      <c r="B85" s="458"/>
      <c r="C85" s="318"/>
      <c r="D85" s="700"/>
      <c r="E85" s="712" t="s">
        <v>237</v>
      </c>
      <c r="F85" s="6">
        <v>-5735.5739999999996</v>
      </c>
      <c r="G85" s="6">
        <v>-3041.1010000000001</v>
      </c>
      <c r="H85" s="559">
        <v>-371.06099999999998</v>
      </c>
      <c r="I85" s="5">
        <v>-9147.7360000000008</v>
      </c>
    </row>
    <row r="86" spans="2:9" ht="15" customHeight="1">
      <c r="B86" s="458"/>
      <c r="C86" s="318"/>
      <c r="D86" s="700"/>
      <c r="E86" s="712" t="s">
        <v>238</v>
      </c>
      <c r="F86" s="6">
        <v>-11.358000000000001</v>
      </c>
      <c r="G86" s="6">
        <v>-46.902000000000001</v>
      </c>
      <c r="H86" s="559">
        <v>-2.157</v>
      </c>
      <c r="I86" s="5">
        <v>-60.417000000000002</v>
      </c>
    </row>
    <row r="87" spans="2:9" ht="15" customHeight="1">
      <c r="B87" s="458"/>
      <c r="C87" s="318"/>
      <c r="D87" s="700"/>
      <c r="E87" s="549" t="s">
        <v>244</v>
      </c>
      <c r="F87" s="6">
        <v>-402.19499999999999</v>
      </c>
      <c r="G87" s="6">
        <v>-145.93199999999999</v>
      </c>
      <c r="H87" s="559">
        <v>-18.957000000000001</v>
      </c>
      <c r="I87" s="5">
        <v>-567.08399999999995</v>
      </c>
    </row>
    <row r="88" spans="2:9" ht="27.75" customHeight="1">
      <c r="B88" s="465"/>
      <c r="C88" s="317"/>
      <c r="D88" s="968" t="s">
        <v>143</v>
      </c>
      <c r="E88" s="1361"/>
      <c r="F88" s="6">
        <v>3619.623</v>
      </c>
      <c r="G88" s="6">
        <v>2026.019</v>
      </c>
      <c r="H88" s="559">
        <v>269.17599999999999</v>
      </c>
      <c r="I88" s="5">
        <v>5914.8180000000002</v>
      </c>
    </row>
    <row r="89" spans="2:9" ht="15" customHeight="1">
      <c r="B89" s="458"/>
      <c r="C89" s="318"/>
      <c r="D89" s="700"/>
      <c r="E89" s="699" t="s">
        <v>239</v>
      </c>
      <c r="F89" s="6">
        <v>2976.027</v>
      </c>
      <c r="G89" s="6">
        <v>1706.164</v>
      </c>
      <c r="H89" s="559">
        <v>233.49199999999999</v>
      </c>
      <c r="I89" s="5">
        <v>4915.683</v>
      </c>
    </row>
    <row r="90" spans="2:9" ht="15.75" customHeight="1">
      <c r="B90" s="619"/>
      <c r="C90" s="318"/>
      <c r="D90" s="700"/>
      <c r="E90" s="699" t="s">
        <v>240</v>
      </c>
      <c r="F90" s="6">
        <v>16.11</v>
      </c>
      <c r="G90" s="6">
        <v>118.027</v>
      </c>
      <c r="H90" s="559">
        <v>8.5370000000000008</v>
      </c>
      <c r="I90" s="5">
        <v>142.67400000000001</v>
      </c>
    </row>
    <row r="91" spans="2:9" ht="15.75" customHeight="1">
      <c r="B91" s="619"/>
      <c r="C91" s="318"/>
      <c r="D91" s="700"/>
      <c r="E91" s="697" t="s">
        <v>274</v>
      </c>
      <c r="F91" s="6">
        <v>627.48599999999999</v>
      </c>
      <c r="G91" s="6">
        <v>201.828</v>
      </c>
      <c r="H91" s="559">
        <v>27.146999999999998</v>
      </c>
      <c r="I91" s="5">
        <v>856.46100000000001</v>
      </c>
    </row>
    <row r="92" spans="2:9" ht="15.75" customHeight="1">
      <c r="B92" s="619"/>
      <c r="C92" s="318" t="s">
        <v>192</v>
      </c>
      <c r="D92" s="700"/>
      <c r="E92" s="697"/>
      <c r="F92" s="6">
        <v>0</v>
      </c>
      <c r="G92" s="6">
        <v>-345.73099999999999</v>
      </c>
      <c r="H92" s="559">
        <v>0</v>
      </c>
      <c r="I92" s="5">
        <v>-345.73099999999999</v>
      </c>
    </row>
    <row r="93" spans="2:9" ht="15.75" customHeight="1">
      <c r="B93" s="79">
        <v>10</v>
      </c>
      <c r="C93" s="1354" t="s">
        <v>146</v>
      </c>
      <c r="D93" s="975"/>
      <c r="E93" s="1369"/>
      <c r="F93" s="80">
        <v>94.852999999999994</v>
      </c>
      <c r="G93" s="80">
        <v>35.847999999999999</v>
      </c>
      <c r="H93" s="84">
        <v>-7.0110000000000001</v>
      </c>
      <c r="I93" s="5">
        <v>123.69</v>
      </c>
    </row>
    <row r="94" spans="2:9" ht="15" customHeight="1">
      <c r="B94" s="457"/>
      <c r="C94" s="317"/>
      <c r="D94" s="1346" t="s">
        <v>242</v>
      </c>
      <c r="E94" s="1362"/>
      <c r="F94" s="6">
        <v>-19.381</v>
      </c>
      <c r="G94" s="6">
        <v>-65.734999999999999</v>
      </c>
      <c r="H94" s="559">
        <v>-7.4329999999999998</v>
      </c>
      <c r="I94" s="5">
        <v>-92.549000000000007</v>
      </c>
    </row>
    <row r="95" spans="2:9" ht="15.75" customHeight="1">
      <c r="B95" s="457"/>
      <c r="C95" s="317"/>
      <c r="D95" s="968" t="s">
        <v>27</v>
      </c>
      <c r="E95" s="1361"/>
      <c r="F95" s="6">
        <v>114.23399999999999</v>
      </c>
      <c r="G95" s="6">
        <v>101.583</v>
      </c>
      <c r="H95" s="559">
        <v>0.42199999999999999</v>
      </c>
      <c r="I95" s="5">
        <v>216.239</v>
      </c>
    </row>
    <row r="96" spans="2:9" ht="15" customHeight="1">
      <c r="B96" s="79">
        <v>11</v>
      </c>
      <c r="C96" s="1345" t="s">
        <v>148</v>
      </c>
      <c r="D96" s="985"/>
      <c r="E96" s="1368"/>
      <c r="F96" s="80">
        <v>-3544.8069999999998</v>
      </c>
      <c r="G96" s="80">
        <v>-1304.0309999999999</v>
      </c>
      <c r="H96" s="84">
        <v>-338.95400000000001</v>
      </c>
      <c r="I96" s="5">
        <v>-5187.7920000000004</v>
      </c>
    </row>
    <row r="97" spans="2:9">
      <c r="B97" s="79">
        <v>12</v>
      </c>
      <c r="C97" s="702" t="s">
        <v>149</v>
      </c>
      <c r="D97" s="698"/>
      <c r="E97" s="698"/>
      <c r="F97" s="80">
        <v>-707.77800000000002</v>
      </c>
      <c r="G97" s="80">
        <v>-289.54500000000002</v>
      </c>
      <c r="H97" s="84">
        <v>-52.314</v>
      </c>
      <c r="I97" s="5">
        <v>-1049.6369999999999</v>
      </c>
    </row>
    <row r="98" spans="2:9">
      <c r="B98" s="79">
        <v>13</v>
      </c>
      <c r="C98" s="1345" t="s">
        <v>150</v>
      </c>
      <c r="D98" s="985"/>
      <c r="E98" s="1368"/>
      <c r="F98" s="80">
        <v>-3618.0479999999998</v>
      </c>
      <c r="G98" s="80">
        <v>-1485.557</v>
      </c>
      <c r="H98" s="84">
        <v>-297.13</v>
      </c>
      <c r="I98" s="5">
        <v>-5400.7349999999997</v>
      </c>
    </row>
    <row r="99" spans="2:9">
      <c r="B99" s="457"/>
      <c r="C99" s="317"/>
      <c r="D99" s="971" t="s">
        <v>151</v>
      </c>
      <c r="E99" s="1184"/>
      <c r="F99" s="6">
        <v>-2694.346</v>
      </c>
      <c r="G99" s="6">
        <v>-1235.3209999999999</v>
      </c>
      <c r="H99" s="559">
        <v>-262.17500000000001</v>
      </c>
      <c r="I99" s="5">
        <v>-4191.8419999999996</v>
      </c>
    </row>
    <row r="100" spans="2:9">
      <c r="B100" s="457"/>
      <c r="C100" s="317"/>
      <c r="D100" s="971" t="s">
        <v>152</v>
      </c>
      <c r="E100" s="1184"/>
      <c r="F100" s="6">
        <v>-533.75199999999995</v>
      </c>
      <c r="G100" s="6">
        <v>-114.78100000000001</v>
      </c>
      <c r="H100" s="559">
        <v>-21.943000000000001</v>
      </c>
      <c r="I100" s="5">
        <v>-670.476</v>
      </c>
    </row>
    <row r="101" spans="2:9" ht="29.25" customHeight="1">
      <c r="B101" s="457"/>
      <c r="C101" s="317"/>
      <c r="D101" s="968" t="s">
        <v>275</v>
      </c>
      <c r="E101" s="1361"/>
      <c r="F101" s="6">
        <v>0</v>
      </c>
      <c r="G101" s="6">
        <v>-0.03</v>
      </c>
      <c r="H101" s="559">
        <v>0</v>
      </c>
      <c r="I101" s="5">
        <v>-0.03</v>
      </c>
    </row>
    <row r="102" spans="2:9" ht="15" customHeight="1">
      <c r="B102" s="457"/>
      <c r="C102" s="317"/>
      <c r="D102" s="971" t="s">
        <v>154</v>
      </c>
      <c r="E102" s="1184"/>
      <c r="F102" s="6">
        <v>-129.97999999999999</v>
      </c>
      <c r="G102" s="6">
        <v>-19.544</v>
      </c>
      <c r="H102" s="559">
        <v>-1.86</v>
      </c>
      <c r="I102" s="5">
        <v>-151.38399999999999</v>
      </c>
    </row>
    <row r="103" spans="2:9" ht="15" customHeight="1">
      <c r="B103" s="457"/>
      <c r="C103" s="317"/>
      <c r="D103" s="971" t="s">
        <v>84</v>
      </c>
      <c r="E103" s="1184"/>
      <c r="F103" s="6">
        <v>-259.90899999999999</v>
      </c>
      <c r="G103" s="6">
        <v>-105.785</v>
      </c>
      <c r="H103" s="559">
        <v>-11.151999999999999</v>
      </c>
      <c r="I103" s="5">
        <v>-376.846</v>
      </c>
    </row>
    <row r="104" spans="2:9">
      <c r="B104" s="457"/>
      <c r="C104" s="317"/>
      <c r="D104" s="981" t="s">
        <v>85</v>
      </c>
      <c r="E104" s="1185"/>
      <c r="F104" s="6">
        <v>-6.0999999999999999E-2</v>
      </c>
      <c r="G104" s="6">
        <v>-10.096</v>
      </c>
      <c r="H104" s="559">
        <v>0</v>
      </c>
      <c r="I104" s="5">
        <v>-10.157</v>
      </c>
    </row>
    <row r="105" spans="2:9" ht="15.75" thickBot="1">
      <c r="B105" s="695">
        <v>14</v>
      </c>
      <c r="C105" s="1359" t="s">
        <v>245</v>
      </c>
      <c r="D105" s="1002"/>
      <c r="E105" s="1365"/>
      <c r="F105" s="334">
        <v>7722.6600319999998</v>
      </c>
      <c r="G105" s="334">
        <v>-362.553</v>
      </c>
      <c r="H105" s="562">
        <v>153.51300000000001</v>
      </c>
      <c r="I105" s="694">
        <v>7513.6200319999998</v>
      </c>
    </row>
    <row r="106" spans="2:9" ht="15.75" thickBot="1">
      <c r="B106" s="427">
        <v>15</v>
      </c>
      <c r="C106" s="1355" t="s">
        <v>28</v>
      </c>
      <c r="D106" s="1356"/>
      <c r="E106" s="1366"/>
      <c r="F106" s="431">
        <v>-754.31100000000004</v>
      </c>
      <c r="G106" s="431">
        <v>-56.39</v>
      </c>
      <c r="H106" s="448">
        <v>-17.899000000000001</v>
      </c>
      <c r="I106" s="433">
        <v>-828.6</v>
      </c>
    </row>
    <row r="107" spans="2:9" ht="15.75" thickBot="1">
      <c r="B107" s="427">
        <v>16</v>
      </c>
      <c r="C107" s="1357" t="s">
        <v>246</v>
      </c>
      <c r="D107" s="1358"/>
      <c r="E107" s="1367"/>
      <c r="F107" s="431">
        <v>6968.3490320000001</v>
      </c>
      <c r="G107" s="431">
        <v>-418.94299999999998</v>
      </c>
      <c r="H107" s="448">
        <v>135.614</v>
      </c>
      <c r="I107" s="433">
        <v>6685.0200319999994</v>
      </c>
    </row>
    <row r="110" spans="2:9" ht="15" customHeight="1">
      <c r="F110" s="646"/>
      <c r="G110" s="91"/>
      <c r="H110" s="646"/>
    </row>
    <row r="111" spans="2:9">
      <c r="F111" s="91"/>
      <c r="G111" s="91"/>
      <c r="H111" s="91"/>
    </row>
  </sheetData>
  <mergeCells count="58">
    <mergeCell ref="C28:E28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  <mergeCell ref="D60:E60"/>
    <mergeCell ref="D29:E29"/>
    <mergeCell ref="D32:E32"/>
    <mergeCell ref="D35:E35"/>
    <mergeCell ref="D36:E36"/>
    <mergeCell ref="D43:E43"/>
    <mergeCell ref="D46:E46"/>
    <mergeCell ref="C52:E52"/>
    <mergeCell ref="D54:E54"/>
    <mergeCell ref="D55:E55"/>
    <mergeCell ref="C56:E56"/>
    <mergeCell ref="D57:E57"/>
    <mergeCell ref="D77:E77"/>
    <mergeCell ref="D63:E63"/>
    <mergeCell ref="D64:E64"/>
    <mergeCell ref="C65:E65"/>
    <mergeCell ref="D66:E66"/>
    <mergeCell ref="D69:E69"/>
    <mergeCell ref="C71:E71"/>
    <mergeCell ref="D72:E72"/>
    <mergeCell ref="D73:E73"/>
    <mergeCell ref="D74:E74"/>
    <mergeCell ref="C75:E75"/>
    <mergeCell ref="D76:E76"/>
    <mergeCell ref="C96:E96"/>
    <mergeCell ref="D78:E78"/>
    <mergeCell ref="D79:E79"/>
    <mergeCell ref="D80:E80"/>
    <mergeCell ref="D81:E81"/>
    <mergeCell ref="D82:E82"/>
    <mergeCell ref="C83:E83"/>
    <mergeCell ref="B2:I2"/>
    <mergeCell ref="D104:E104"/>
    <mergeCell ref="C105:E105"/>
    <mergeCell ref="C106:E106"/>
    <mergeCell ref="C107:E107"/>
    <mergeCell ref="C98:E98"/>
    <mergeCell ref="D99:E99"/>
    <mergeCell ref="D100:E100"/>
    <mergeCell ref="D101:E101"/>
    <mergeCell ref="D102:E102"/>
    <mergeCell ref="D103:E103"/>
    <mergeCell ref="D84:E84"/>
    <mergeCell ref="D88:E88"/>
    <mergeCell ref="C93:E93"/>
    <mergeCell ref="D94:E94"/>
    <mergeCell ref="D95:E95"/>
  </mergeCells>
  <pageMargins left="0.7" right="0.7" top="0.75" bottom="0.75" header="0.3" footer="0.3"/>
  <pageSetup paperSize="9" scale="6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7" zoomScaleNormal="100" workbookViewId="0">
      <selection activeCell="L23" sqref="L23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28515625" style="1" bestFit="1" customWidth="1"/>
    <col min="7" max="7" width="12.85546875" customWidth="1"/>
    <col min="8" max="8" width="10.140625" bestFit="1" customWidth="1"/>
    <col min="9" max="9" width="11.85546875" bestFit="1" customWidth="1"/>
  </cols>
  <sheetData>
    <row r="1" spans="1:10" s="478" customFormat="1">
      <c r="A1" s="644"/>
      <c r="B1" s="476"/>
      <c r="C1" s="476"/>
      <c r="D1" s="476"/>
      <c r="E1" s="476"/>
      <c r="F1" s="477"/>
    </row>
    <row r="2" spans="1:10" s="478" customFormat="1">
      <c r="A2" s="644"/>
      <c r="B2" s="1273" t="s">
        <v>284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  <c r="J3" s="696"/>
    </row>
    <row r="4" spans="1:10" ht="26.25" customHeight="1" thickBot="1">
      <c r="B4" s="355" t="s">
        <v>177</v>
      </c>
      <c r="C4" s="1341" t="s">
        <v>89</v>
      </c>
      <c r="D4" s="1188"/>
      <c r="E4" s="1224"/>
      <c r="F4" s="706" t="s">
        <v>91</v>
      </c>
      <c r="G4" s="708" t="s">
        <v>92</v>
      </c>
      <c r="H4" s="709" t="s">
        <v>93</v>
      </c>
      <c r="I4" s="707" t="s">
        <v>94</v>
      </c>
      <c r="J4" s="538"/>
    </row>
    <row r="5" spans="1:10" ht="15" customHeight="1">
      <c r="B5" s="455">
        <v>1</v>
      </c>
      <c r="C5" s="1342" t="s">
        <v>53</v>
      </c>
      <c r="D5" s="1005"/>
      <c r="E5" s="1006"/>
      <c r="F5" s="716">
        <v>3543.4630000000002</v>
      </c>
      <c r="G5" s="142">
        <v>1016.369</v>
      </c>
      <c r="H5" s="714">
        <v>187.881</v>
      </c>
      <c r="I5" s="715">
        <v>4747.7129999999997</v>
      </c>
    </row>
    <row r="6" spans="1:10" ht="15" customHeight="1">
      <c r="B6" s="457"/>
      <c r="C6" s="317"/>
      <c r="D6" s="971" t="s">
        <v>98</v>
      </c>
      <c r="E6" s="973"/>
      <c r="F6" s="15">
        <v>1148.145</v>
      </c>
      <c r="G6" s="6">
        <v>411.54700000000003</v>
      </c>
      <c r="H6" s="7">
        <v>61.293999999999997</v>
      </c>
      <c r="I6" s="5">
        <v>1620.9860000000001</v>
      </c>
    </row>
    <row r="7" spans="1:10" ht="15" customHeight="1">
      <c r="B7" s="458"/>
      <c r="C7" s="318"/>
      <c r="D7" s="700"/>
      <c r="E7" s="704" t="s">
        <v>99</v>
      </c>
      <c r="F7" s="15">
        <v>1134.636</v>
      </c>
      <c r="G7" s="6">
        <v>411.17700000000002</v>
      </c>
      <c r="H7" s="7">
        <v>60.707000000000001</v>
      </c>
      <c r="I7" s="5">
        <v>1606.52</v>
      </c>
    </row>
    <row r="8" spans="1:10" ht="15" customHeight="1">
      <c r="B8" s="458"/>
      <c r="C8" s="318"/>
      <c r="D8" s="700"/>
      <c r="E8" s="704" t="s">
        <v>100</v>
      </c>
      <c r="F8" s="15">
        <v>13.509</v>
      </c>
      <c r="G8" s="6">
        <v>0.37</v>
      </c>
      <c r="H8" s="7">
        <v>0.58699999999999997</v>
      </c>
      <c r="I8" s="5">
        <v>14.465999999999999</v>
      </c>
    </row>
    <row r="9" spans="1:10" ht="15" customHeight="1">
      <c r="B9" s="457"/>
      <c r="C9" s="317"/>
      <c r="D9" s="971" t="s">
        <v>101</v>
      </c>
      <c r="E9" s="973"/>
      <c r="F9" s="15">
        <v>172.42</v>
      </c>
      <c r="G9" s="6">
        <v>21.736999999999998</v>
      </c>
      <c r="H9" s="7">
        <v>6.8710000000000004</v>
      </c>
      <c r="I9" s="5">
        <v>201.02799999999999</v>
      </c>
    </row>
    <row r="10" spans="1:10" ht="15" customHeight="1">
      <c r="B10" s="458"/>
      <c r="C10" s="318"/>
      <c r="D10" s="700"/>
      <c r="E10" s="704" t="s">
        <v>102</v>
      </c>
      <c r="F10" s="15">
        <v>164.55600000000001</v>
      </c>
      <c r="G10" s="6">
        <v>20.863</v>
      </c>
      <c r="H10" s="7">
        <v>6.8710000000000004</v>
      </c>
      <c r="I10" s="5">
        <v>192.29</v>
      </c>
    </row>
    <row r="11" spans="1:10" ht="15" customHeight="1">
      <c r="B11" s="458"/>
      <c r="C11" s="318"/>
      <c r="D11" s="700"/>
      <c r="E11" s="704" t="s">
        <v>103</v>
      </c>
      <c r="F11" s="15">
        <v>7.8639999999999999</v>
      </c>
      <c r="G11" s="6">
        <v>0.874</v>
      </c>
      <c r="H11" s="7">
        <v>0</v>
      </c>
      <c r="I11" s="5">
        <v>8.7379999999999995</v>
      </c>
    </row>
    <row r="12" spans="1:10" ht="15" customHeight="1">
      <c r="B12" s="459"/>
      <c r="C12" s="320"/>
      <c r="D12" s="968" t="s">
        <v>214</v>
      </c>
      <c r="E12" s="970"/>
      <c r="F12" s="15">
        <v>2.77</v>
      </c>
      <c r="G12" s="6">
        <v>0.16200000000000001</v>
      </c>
      <c r="H12" s="7">
        <v>0.14000000000000001</v>
      </c>
      <c r="I12" s="5">
        <v>3.0720000000000001</v>
      </c>
    </row>
    <row r="13" spans="1:10" ht="15" customHeight="1">
      <c r="B13" s="457"/>
      <c r="C13" s="317"/>
      <c r="D13" s="971" t="s">
        <v>105</v>
      </c>
      <c r="E13" s="973"/>
      <c r="F13" s="15">
        <v>125.679</v>
      </c>
      <c r="G13" s="6">
        <v>64.117999999999995</v>
      </c>
      <c r="H13" s="7">
        <v>5.7789999999999999</v>
      </c>
      <c r="I13" s="5">
        <v>195.57599999999999</v>
      </c>
    </row>
    <row r="14" spans="1:10" ht="15" customHeight="1">
      <c r="B14" s="458"/>
      <c r="C14" s="318"/>
      <c r="D14" s="700"/>
      <c r="E14" s="704" t="s">
        <v>106</v>
      </c>
      <c r="F14" s="15">
        <v>106.148</v>
      </c>
      <c r="G14" s="6">
        <v>28.606000000000002</v>
      </c>
      <c r="H14" s="7">
        <v>4.9610000000000003</v>
      </c>
      <c r="I14" s="5">
        <v>139.715</v>
      </c>
    </row>
    <row r="15" spans="1:10" ht="15" customHeight="1">
      <c r="B15" s="458"/>
      <c r="C15" s="318"/>
      <c r="D15" s="700"/>
      <c r="E15" s="704" t="s">
        <v>107</v>
      </c>
      <c r="F15" s="15">
        <v>17.297999999999998</v>
      </c>
      <c r="G15" s="6">
        <v>30.149000000000001</v>
      </c>
      <c r="H15" s="7">
        <v>0.77100000000000002</v>
      </c>
      <c r="I15" s="5">
        <v>48.218000000000004</v>
      </c>
    </row>
    <row r="16" spans="1:10" ht="15" customHeight="1">
      <c r="B16" s="458"/>
      <c r="C16" s="318"/>
      <c r="D16" s="700"/>
      <c r="E16" s="704" t="s">
        <v>108</v>
      </c>
      <c r="F16" s="15">
        <v>1.0109999999999999</v>
      </c>
      <c r="G16" s="6">
        <v>0</v>
      </c>
      <c r="H16" s="7">
        <v>0</v>
      </c>
      <c r="I16" s="5">
        <v>1.0109999999999999</v>
      </c>
    </row>
    <row r="17" spans="2:9" ht="15" customHeight="1">
      <c r="B17" s="458"/>
      <c r="C17" s="318"/>
      <c r="D17" s="700"/>
      <c r="E17" s="704" t="s">
        <v>109</v>
      </c>
      <c r="F17" s="15">
        <v>0.70799999999999996</v>
      </c>
      <c r="G17" s="6">
        <v>2.1179999999999999</v>
      </c>
      <c r="H17" s="7">
        <v>4.0000000000000001E-3</v>
      </c>
      <c r="I17" s="5">
        <v>2.83</v>
      </c>
    </row>
    <row r="18" spans="2:9" ht="15" customHeight="1">
      <c r="B18" s="458"/>
      <c r="C18" s="318"/>
      <c r="D18" s="700"/>
      <c r="E18" s="701" t="s">
        <v>110</v>
      </c>
      <c r="F18" s="15">
        <v>0.51400000000000001</v>
      </c>
      <c r="G18" s="6">
        <v>3.2450000000000001</v>
      </c>
      <c r="H18" s="7">
        <v>4.2999999999999997E-2</v>
      </c>
      <c r="I18" s="5">
        <v>3.802</v>
      </c>
    </row>
    <row r="19" spans="2:9" ht="15" customHeight="1">
      <c r="B19" s="457"/>
      <c r="C19" s="318"/>
      <c r="D19" s="971" t="s">
        <v>111</v>
      </c>
      <c r="E19" s="973"/>
      <c r="F19" s="15">
        <v>1974.222</v>
      </c>
      <c r="G19" s="6">
        <v>490.87299999999999</v>
      </c>
      <c r="H19" s="7">
        <v>107.163</v>
      </c>
      <c r="I19" s="5">
        <v>2572.2579999999998</v>
      </c>
    </row>
    <row r="20" spans="2:9" ht="15" customHeight="1">
      <c r="B20" s="458"/>
      <c r="C20" s="318"/>
      <c r="D20" s="700"/>
      <c r="E20" s="704" t="s">
        <v>112</v>
      </c>
      <c r="F20" s="15">
        <v>3.69</v>
      </c>
      <c r="G20" s="6">
        <v>15.637</v>
      </c>
      <c r="H20" s="7">
        <v>0.30399999999999999</v>
      </c>
      <c r="I20" s="5">
        <v>19.631</v>
      </c>
    </row>
    <row r="21" spans="2:9" ht="15" customHeight="1">
      <c r="B21" s="458"/>
      <c r="C21" s="318"/>
      <c r="D21" s="700"/>
      <c r="E21" s="711" t="s">
        <v>215</v>
      </c>
      <c r="F21" s="15">
        <v>1970.5319999999999</v>
      </c>
      <c r="G21" s="6">
        <v>475.23599999999999</v>
      </c>
      <c r="H21" s="7">
        <v>106.85899999999999</v>
      </c>
      <c r="I21" s="5">
        <v>2552.627</v>
      </c>
    </row>
    <row r="22" spans="2:9" ht="15" customHeight="1">
      <c r="B22" s="457"/>
      <c r="C22" s="318"/>
      <c r="D22" s="971" t="s">
        <v>114</v>
      </c>
      <c r="E22" s="973"/>
      <c r="F22" s="15">
        <v>58.598999999999997</v>
      </c>
      <c r="G22" s="6">
        <v>5.9489999999999998</v>
      </c>
      <c r="H22" s="7">
        <v>1.498</v>
      </c>
      <c r="I22" s="5">
        <v>66.046000000000006</v>
      </c>
    </row>
    <row r="23" spans="2:9" ht="15" customHeight="1">
      <c r="B23" s="458"/>
      <c r="C23" s="318"/>
      <c r="D23" s="700"/>
      <c r="E23" s="713" t="s">
        <v>216</v>
      </c>
      <c r="F23" s="15">
        <v>12.244</v>
      </c>
      <c r="G23" s="6">
        <v>1.363</v>
      </c>
      <c r="H23" s="7">
        <v>0</v>
      </c>
      <c r="I23" s="5">
        <v>13.606999999999999</v>
      </c>
    </row>
    <row r="24" spans="2:9" ht="15" customHeight="1">
      <c r="B24" s="458"/>
      <c r="C24" s="318"/>
      <c r="D24" s="700"/>
      <c r="E24" s="701" t="s">
        <v>217</v>
      </c>
      <c r="F24" s="15">
        <v>0</v>
      </c>
      <c r="G24" s="6">
        <v>0.76200000000000001</v>
      </c>
      <c r="H24" s="7">
        <v>0</v>
      </c>
      <c r="I24" s="5">
        <v>0.76200000000000001</v>
      </c>
    </row>
    <row r="25" spans="2:9" ht="15" customHeight="1">
      <c r="B25" s="458"/>
      <c r="C25" s="318"/>
      <c r="D25" s="700"/>
      <c r="E25" s="713" t="s">
        <v>219</v>
      </c>
      <c r="F25" s="15">
        <v>46.05</v>
      </c>
      <c r="G25" s="6">
        <v>3.5840000000000001</v>
      </c>
      <c r="H25" s="7">
        <v>1.266</v>
      </c>
      <c r="I25" s="5">
        <v>50.9</v>
      </c>
    </row>
    <row r="26" spans="2:9" ht="15" customHeight="1">
      <c r="B26" s="458"/>
      <c r="C26" s="318"/>
      <c r="D26" s="700"/>
      <c r="E26" s="711" t="s">
        <v>220</v>
      </c>
      <c r="F26" s="15">
        <v>0.30499999999999999</v>
      </c>
      <c r="G26" s="6">
        <v>0.24</v>
      </c>
      <c r="H26" s="7">
        <v>0.23200000000000001</v>
      </c>
      <c r="I26" s="5">
        <v>0.77700000000000002</v>
      </c>
    </row>
    <row r="27" spans="2:9" ht="15" customHeight="1">
      <c r="B27" s="458"/>
      <c r="C27" s="318"/>
      <c r="D27" s="1343" t="s">
        <v>119</v>
      </c>
      <c r="E27" s="1374"/>
      <c r="F27" s="15">
        <v>61.628</v>
      </c>
      <c r="G27" s="6">
        <v>21.983000000000001</v>
      </c>
      <c r="H27" s="7">
        <v>5.1360000000000001</v>
      </c>
      <c r="I27" s="5">
        <v>88.747</v>
      </c>
    </row>
    <row r="28" spans="2:9" ht="15" customHeight="1">
      <c r="B28" s="461">
        <v>2</v>
      </c>
      <c r="C28" s="1345" t="s">
        <v>120</v>
      </c>
      <c r="D28" s="985"/>
      <c r="E28" s="986"/>
      <c r="F28" s="325">
        <v>-606.42399999999998</v>
      </c>
      <c r="G28" s="80">
        <v>-313.86700000000002</v>
      </c>
      <c r="H28" s="80">
        <v>-41.287999999999997</v>
      </c>
      <c r="I28" s="5">
        <v>-961.57899999999995</v>
      </c>
    </row>
    <row r="29" spans="2:9" ht="15" customHeight="1">
      <c r="B29" s="457"/>
      <c r="C29" s="317"/>
      <c r="D29" s="971" t="s">
        <v>98</v>
      </c>
      <c r="E29" s="973"/>
      <c r="F29" s="15">
        <v>-72.849999999999994</v>
      </c>
      <c r="G29" s="6">
        <v>-34.374000000000002</v>
      </c>
      <c r="H29" s="7">
        <v>-3.4</v>
      </c>
      <c r="I29" s="5">
        <v>-110.624</v>
      </c>
    </row>
    <row r="30" spans="2:9" ht="15" customHeight="1">
      <c r="B30" s="458"/>
      <c r="C30" s="318"/>
      <c r="D30" s="700"/>
      <c r="E30" s="704" t="s">
        <v>99</v>
      </c>
      <c r="F30" s="15">
        <v>-66.317999999999998</v>
      </c>
      <c r="G30" s="6">
        <v>-29.077999999999999</v>
      </c>
      <c r="H30" s="7">
        <v>-2.3969999999999998</v>
      </c>
      <c r="I30" s="5">
        <v>-97.793000000000006</v>
      </c>
    </row>
    <row r="31" spans="2:9" ht="15" customHeight="1">
      <c r="B31" s="458"/>
      <c r="C31" s="318"/>
      <c r="D31" s="700"/>
      <c r="E31" s="704" t="s">
        <v>100</v>
      </c>
      <c r="F31" s="15">
        <v>-6.532</v>
      </c>
      <c r="G31" s="6">
        <v>-5.2960000000000003</v>
      </c>
      <c r="H31" s="7">
        <v>-1.0029999999999999</v>
      </c>
      <c r="I31" s="5">
        <v>-12.831</v>
      </c>
    </row>
    <row r="32" spans="2:9" ht="15" customHeight="1">
      <c r="B32" s="457"/>
      <c r="C32" s="317"/>
      <c r="D32" s="971" t="s">
        <v>101</v>
      </c>
      <c r="E32" s="973"/>
      <c r="F32" s="15">
        <v>-16.890999999999998</v>
      </c>
      <c r="G32" s="6">
        <v>-0.82399999999999995</v>
      </c>
      <c r="H32" s="7">
        <v>-0.221</v>
      </c>
      <c r="I32" s="5">
        <v>-17.936</v>
      </c>
    </row>
    <row r="33" spans="2:9" ht="15" customHeight="1">
      <c r="B33" s="458"/>
      <c r="C33" s="318"/>
      <c r="D33" s="700"/>
      <c r="E33" s="704" t="s">
        <v>102</v>
      </c>
      <c r="F33" s="15">
        <v>-16.887</v>
      </c>
      <c r="G33" s="6">
        <v>-0.82399999999999995</v>
      </c>
      <c r="H33" s="7">
        <v>-0.221</v>
      </c>
      <c r="I33" s="5">
        <v>-17.931999999999999</v>
      </c>
    </row>
    <row r="34" spans="2:9" ht="15" customHeight="1">
      <c r="B34" s="458"/>
      <c r="C34" s="318"/>
      <c r="D34" s="700"/>
      <c r="E34" s="704" t="s">
        <v>103</v>
      </c>
      <c r="F34" s="15">
        <v>-4.0000000000000001E-3</v>
      </c>
      <c r="G34" s="6">
        <v>0</v>
      </c>
      <c r="H34" s="7">
        <v>0</v>
      </c>
      <c r="I34" s="5">
        <v>-4.0000000000000001E-3</v>
      </c>
    </row>
    <row r="35" spans="2:9" ht="15" customHeight="1">
      <c r="B35" s="459"/>
      <c r="C35" s="320"/>
      <c r="D35" s="968" t="s">
        <v>214</v>
      </c>
      <c r="E35" s="970"/>
      <c r="F35" s="15">
        <v>-5.9530000000000003</v>
      </c>
      <c r="G35" s="6">
        <v>-0.41099999999999998</v>
      </c>
      <c r="H35" s="7">
        <v>-0.56999999999999995</v>
      </c>
      <c r="I35" s="5">
        <v>-6.9340000000000002</v>
      </c>
    </row>
    <row r="36" spans="2:9" ht="15" customHeight="1">
      <c r="B36" s="457"/>
      <c r="C36" s="317"/>
      <c r="D36" s="971" t="s">
        <v>105</v>
      </c>
      <c r="E36" s="973"/>
      <c r="F36" s="15">
        <v>-105.236</v>
      </c>
      <c r="G36" s="6">
        <v>-76.456000000000003</v>
      </c>
      <c r="H36" s="7">
        <v>-14.132999999999999</v>
      </c>
      <c r="I36" s="5">
        <v>-195.82499999999999</v>
      </c>
    </row>
    <row r="37" spans="2:9" ht="15" customHeight="1">
      <c r="B37" s="458"/>
      <c r="C37" s="318"/>
      <c r="D37" s="700"/>
      <c r="E37" s="704" t="s">
        <v>106</v>
      </c>
      <c r="F37" s="15">
        <v>-17.745999999999999</v>
      </c>
      <c r="G37" s="6">
        <v>-4.07</v>
      </c>
      <c r="H37" s="7">
        <v>-0.67600000000000005</v>
      </c>
      <c r="I37" s="5">
        <v>-22.492000000000001</v>
      </c>
    </row>
    <row r="38" spans="2:9" ht="15" customHeight="1">
      <c r="B38" s="458"/>
      <c r="C38" s="318"/>
      <c r="D38" s="700"/>
      <c r="E38" s="704" t="s">
        <v>107</v>
      </c>
      <c r="F38" s="717">
        <v>-34.426000000000002</v>
      </c>
      <c r="G38" s="462">
        <v>-10.962</v>
      </c>
      <c r="H38" s="463">
        <v>-0.61099999999999999</v>
      </c>
      <c r="I38" s="5">
        <v>-45.999000000000002</v>
      </c>
    </row>
    <row r="39" spans="2:9" ht="15" customHeight="1">
      <c r="B39" s="458"/>
      <c r="C39" s="318"/>
      <c r="D39" s="700"/>
      <c r="E39" s="704" t="s">
        <v>109</v>
      </c>
      <c r="F39" s="15">
        <v>-15.662000000000001</v>
      </c>
      <c r="G39" s="6">
        <v>-13.102</v>
      </c>
      <c r="H39" s="7">
        <v>-1.357</v>
      </c>
      <c r="I39" s="5">
        <v>-30.120999999999999</v>
      </c>
    </row>
    <row r="40" spans="2:9" ht="15" customHeight="1">
      <c r="B40" s="458"/>
      <c r="C40" s="318"/>
      <c r="D40" s="700"/>
      <c r="E40" s="704" t="s">
        <v>46</v>
      </c>
      <c r="F40" s="15">
        <v>-32.238999999999997</v>
      </c>
      <c r="G40" s="6">
        <v>-25.234999999999999</v>
      </c>
      <c r="H40" s="7">
        <v>-6.2270000000000003</v>
      </c>
      <c r="I40" s="5">
        <v>-63.701000000000001</v>
      </c>
    </row>
    <row r="41" spans="2:9" ht="15" customHeight="1">
      <c r="B41" s="458"/>
      <c r="C41" s="318"/>
      <c r="D41" s="700"/>
      <c r="E41" s="701" t="s">
        <v>110</v>
      </c>
      <c r="F41" s="15">
        <v>-5.1630000000000003</v>
      </c>
      <c r="G41" s="6">
        <v>-23.087</v>
      </c>
      <c r="H41" s="7">
        <v>-5.2619999999999996</v>
      </c>
      <c r="I41" s="5">
        <v>-33.512</v>
      </c>
    </row>
    <row r="42" spans="2:9" ht="15" customHeight="1">
      <c r="B42" s="457"/>
      <c r="C42" s="318"/>
      <c r="D42" s="971" t="s">
        <v>111</v>
      </c>
      <c r="E42" s="973"/>
      <c r="F42" s="15">
        <v>-305.779</v>
      </c>
      <c r="G42" s="6">
        <v>-138.251</v>
      </c>
      <c r="H42" s="7">
        <v>-17.331</v>
      </c>
      <c r="I42" s="5">
        <v>-461.36099999999999</v>
      </c>
    </row>
    <row r="43" spans="2:9" ht="15" customHeight="1">
      <c r="B43" s="458"/>
      <c r="C43" s="318"/>
      <c r="D43" s="700"/>
      <c r="E43" s="704" t="s">
        <v>112</v>
      </c>
      <c r="F43" s="15">
        <v>-8.3000000000000004E-2</v>
      </c>
      <c r="G43" s="6">
        <v>-5.6000000000000001E-2</v>
      </c>
      <c r="H43" s="7">
        <v>0</v>
      </c>
      <c r="I43" s="5">
        <v>-0.13900000000000001</v>
      </c>
    </row>
    <row r="44" spans="2:9" ht="15" customHeight="1">
      <c r="B44" s="458"/>
      <c r="C44" s="318"/>
      <c r="D44" s="700"/>
      <c r="E44" s="711" t="s">
        <v>215</v>
      </c>
      <c r="F44" s="15">
        <v>-305.69600000000003</v>
      </c>
      <c r="G44" s="6">
        <v>-138.19499999999999</v>
      </c>
      <c r="H44" s="7">
        <v>-17.331</v>
      </c>
      <c r="I44" s="5">
        <v>-461.22199999999998</v>
      </c>
    </row>
    <row r="45" spans="2:9" ht="15" customHeight="1">
      <c r="B45" s="457"/>
      <c r="C45" s="318"/>
      <c r="D45" s="971" t="s">
        <v>114</v>
      </c>
      <c r="E45" s="973"/>
      <c r="F45" s="15">
        <v>-99.715000000000003</v>
      </c>
      <c r="G45" s="6">
        <v>-63.551000000000002</v>
      </c>
      <c r="H45" s="7">
        <v>-5.633</v>
      </c>
      <c r="I45" s="5">
        <v>-168.899</v>
      </c>
    </row>
    <row r="46" spans="2:9" ht="15" customHeight="1">
      <c r="B46" s="458"/>
      <c r="C46" s="318"/>
      <c r="D46" s="700"/>
      <c r="E46" s="713" t="s">
        <v>221</v>
      </c>
      <c r="F46" s="15">
        <v>-2.415</v>
      </c>
      <c r="G46" s="6">
        <v>-11.834</v>
      </c>
      <c r="H46" s="7">
        <v>-5.1289999999999996</v>
      </c>
      <c r="I46" s="5">
        <v>-19.378</v>
      </c>
    </row>
    <row r="47" spans="2:9" ht="15" customHeight="1">
      <c r="B47" s="458"/>
      <c r="C47" s="318"/>
      <c r="D47" s="700"/>
      <c r="E47" s="701" t="s">
        <v>217</v>
      </c>
      <c r="F47" s="15">
        <v>-1.9E-2</v>
      </c>
      <c r="G47" s="6">
        <v>0</v>
      </c>
      <c r="H47" s="7">
        <v>0</v>
      </c>
      <c r="I47" s="5">
        <v>-1.9E-2</v>
      </c>
    </row>
    <row r="48" spans="2:9" ht="15" customHeight="1">
      <c r="B48" s="458"/>
      <c r="C48" s="318"/>
      <c r="D48" s="700"/>
      <c r="E48" s="713" t="s">
        <v>218</v>
      </c>
      <c r="F48" s="15">
        <v>-0.20399999999999999</v>
      </c>
      <c r="G48" s="6">
        <v>-3.0000000000000001E-3</v>
      </c>
      <c r="H48" s="7">
        <v>0</v>
      </c>
      <c r="I48" s="5">
        <v>-0.20699999999999999</v>
      </c>
    </row>
    <row r="49" spans="1:9" ht="15" customHeight="1">
      <c r="B49" s="458"/>
      <c r="C49" s="318"/>
      <c r="D49" s="700"/>
      <c r="E49" s="713" t="s">
        <v>219</v>
      </c>
      <c r="F49" s="15">
        <v>-92.634</v>
      </c>
      <c r="G49" s="6">
        <v>-50.131999999999998</v>
      </c>
      <c r="H49" s="7">
        <v>-0.11</v>
      </c>
      <c r="I49" s="5">
        <v>-142.876</v>
      </c>
    </row>
    <row r="50" spans="1:9" ht="15" customHeight="1">
      <c r="B50" s="458"/>
      <c r="C50" s="318"/>
      <c r="D50" s="700"/>
      <c r="E50" s="711" t="s">
        <v>220</v>
      </c>
      <c r="F50" s="15">
        <v>-4.4429999999999996</v>
      </c>
      <c r="G50" s="6">
        <v>-1.5820000000000001</v>
      </c>
      <c r="H50" s="7">
        <v>-0.39400000000000002</v>
      </c>
      <c r="I50" s="5">
        <v>-6.4189999999999996</v>
      </c>
    </row>
    <row r="51" spans="1:9" ht="15" customHeight="1">
      <c r="B51" s="461">
        <v>3</v>
      </c>
      <c r="C51" s="1345" t="s">
        <v>121</v>
      </c>
      <c r="D51" s="985"/>
      <c r="E51" s="986"/>
      <c r="F51" s="325">
        <v>2937.0390000000002</v>
      </c>
      <c r="G51" s="80">
        <v>702.50199999999995</v>
      </c>
      <c r="H51" s="80">
        <v>146.59299999999999</v>
      </c>
      <c r="I51" s="5">
        <v>3786.134</v>
      </c>
    </row>
    <row r="52" spans="1:9" ht="15" customHeight="1">
      <c r="B52" s="461">
        <v>4</v>
      </c>
      <c r="C52" s="702" t="s">
        <v>222</v>
      </c>
      <c r="D52" s="698"/>
      <c r="E52" s="703"/>
      <c r="F52" s="325">
        <v>916.072</v>
      </c>
      <c r="G52" s="80">
        <v>216.47</v>
      </c>
      <c r="H52" s="80">
        <v>53.859000000000002</v>
      </c>
      <c r="I52" s="5">
        <v>1186.4010000000001</v>
      </c>
    </row>
    <row r="53" spans="1:9" ht="15" customHeight="1">
      <c r="B53" s="457"/>
      <c r="C53" s="318"/>
      <c r="D53" s="971" t="s">
        <v>161</v>
      </c>
      <c r="E53" s="973"/>
      <c r="F53" s="15">
        <v>1352.146</v>
      </c>
      <c r="G53" s="6">
        <v>376.39499999999998</v>
      </c>
      <c r="H53" s="7">
        <v>75.215999999999994</v>
      </c>
      <c r="I53" s="5">
        <v>1803.7570000000001</v>
      </c>
    </row>
    <row r="54" spans="1:9" ht="15" customHeight="1">
      <c r="B54" s="457"/>
      <c r="C54" s="318"/>
      <c r="D54" s="971" t="s">
        <v>162</v>
      </c>
      <c r="E54" s="973"/>
      <c r="F54" s="15">
        <v>-436.07400000000001</v>
      </c>
      <c r="G54" s="6">
        <v>-159.92500000000001</v>
      </c>
      <c r="H54" s="7">
        <v>-21.356999999999999</v>
      </c>
      <c r="I54" s="5">
        <v>-617.35599999999999</v>
      </c>
    </row>
    <row r="55" spans="1:9" ht="33" customHeight="1">
      <c r="B55" s="461">
        <v>5</v>
      </c>
      <c r="C55" s="1348" t="s">
        <v>266</v>
      </c>
      <c r="D55" s="1349"/>
      <c r="E55" s="1376"/>
      <c r="F55" s="325">
        <v>-9.0299999999999994</v>
      </c>
      <c r="G55" s="80">
        <v>-8.0500000000000007</v>
      </c>
      <c r="H55" s="80">
        <v>-12.664</v>
      </c>
      <c r="I55" s="5">
        <v>-29.744</v>
      </c>
    </row>
    <row r="56" spans="1:9" ht="27.75" customHeight="1">
      <c r="B56" s="457"/>
      <c r="C56" s="318"/>
      <c r="D56" s="968" t="s">
        <v>267</v>
      </c>
      <c r="E56" s="970"/>
      <c r="F56" s="15">
        <v>-7.16</v>
      </c>
      <c r="G56" s="6">
        <v>-8.5660000000000007</v>
      </c>
      <c r="H56" s="7">
        <v>-12.664</v>
      </c>
      <c r="I56" s="5">
        <v>-28.39</v>
      </c>
    </row>
    <row r="57" spans="1:9" ht="26.25" customHeight="1">
      <c r="B57" s="458"/>
      <c r="C57" s="318"/>
      <c r="D57" s="700"/>
      <c r="E57" s="704" t="s">
        <v>30</v>
      </c>
      <c r="F57" s="15">
        <v>0</v>
      </c>
      <c r="G57" s="6">
        <v>0</v>
      </c>
      <c r="H57" s="7">
        <v>1E-3</v>
      </c>
      <c r="I57" s="5">
        <v>1E-3</v>
      </c>
    </row>
    <row r="58" spans="1:9" ht="15" customHeight="1">
      <c r="B58" s="458"/>
      <c r="C58" s="318"/>
      <c r="D58" s="700"/>
      <c r="E58" s="704" t="s">
        <v>31</v>
      </c>
      <c r="F58" s="15">
        <v>-7.16</v>
      </c>
      <c r="G58" s="6">
        <v>-8.5660000000000007</v>
      </c>
      <c r="H58" s="7">
        <v>-12.664999999999999</v>
      </c>
      <c r="I58" s="5">
        <v>-28.390999999999998</v>
      </c>
    </row>
    <row r="59" spans="1:9" ht="27" customHeight="1">
      <c r="B59" s="457"/>
      <c r="C59" s="317"/>
      <c r="D59" s="1346" t="s">
        <v>268</v>
      </c>
      <c r="E59" s="1375"/>
      <c r="F59" s="15">
        <v>-1.9410000000000001</v>
      </c>
      <c r="G59" s="6">
        <v>0.51600000000000001</v>
      </c>
      <c r="H59" s="7">
        <v>0</v>
      </c>
      <c r="I59" s="5">
        <v>-1.425</v>
      </c>
    </row>
    <row r="60" spans="1:9" ht="26.25" customHeight="1">
      <c r="B60" s="458"/>
      <c r="C60" s="318"/>
      <c r="D60" s="700"/>
      <c r="E60" s="704" t="s">
        <v>30</v>
      </c>
      <c r="F60" s="15">
        <v>-2.5110000000000001</v>
      </c>
      <c r="G60" s="6">
        <v>0</v>
      </c>
      <c r="H60" s="7">
        <v>0</v>
      </c>
      <c r="I60" s="5">
        <v>-2.5110000000000001</v>
      </c>
    </row>
    <row r="61" spans="1:9" ht="15" customHeight="1">
      <c r="B61" s="458"/>
      <c r="C61" s="318"/>
      <c r="D61" s="700"/>
      <c r="E61" s="704" t="s">
        <v>31</v>
      </c>
      <c r="F61" s="15">
        <v>0.56999999999999995</v>
      </c>
      <c r="G61" s="6">
        <v>0.51600000000000001</v>
      </c>
      <c r="H61" s="7">
        <v>0</v>
      </c>
      <c r="I61" s="5">
        <v>1.0860000000000001</v>
      </c>
    </row>
    <row r="62" spans="1:9" ht="15" customHeight="1">
      <c r="B62" s="457"/>
      <c r="C62" s="317"/>
      <c r="D62" s="1346" t="s">
        <v>224</v>
      </c>
      <c r="E62" s="1375"/>
      <c r="F62" s="15">
        <v>7.0999999999999994E-2</v>
      </c>
      <c r="G62" s="6">
        <v>0</v>
      </c>
      <c r="H62" s="7">
        <v>0</v>
      </c>
      <c r="I62" s="5">
        <v>7.0999999999999994E-2</v>
      </c>
    </row>
    <row r="63" spans="1:9" ht="47.25" customHeight="1">
      <c r="A63"/>
      <c r="B63" s="461">
        <v>6</v>
      </c>
      <c r="C63" s="1348" t="s">
        <v>269</v>
      </c>
      <c r="D63" s="1349"/>
      <c r="E63" s="1376"/>
      <c r="F63" s="325">
        <v>0.375</v>
      </c>
      <c r="G63" s="80">
        <v>0</v>
      </c>
      <c r="H63" s="81">
        <v>1.3420000000000001</v>
      </c>
      <c r="I63" s="5">
        <v>1.7170000000000001</v>
      </c>
    </row>
    <row r="64" spans="1:9" ht="15" customHeight="1">
      <c r="A64"/>
      <c r="B64" s="457"/>
      <c r="C64" s="318"/>
      <c r="D64" s="968" t="s">
        <v>226</v>
      </c>
      <c r="E64" s="970"/>
      <c r="F64" s="15">
        <v>0.39300000000000002</v>
      </c>
      <c r="G64" s="6">
        <v>0</v>
      </c>
      <c r="H64" s="7">
        <v>1.3420000000000001</v>
      </c>
      <c r="I64" s="5">
        <v>1.7350000000000001</v>
      </c>
    </row>
    <row r="65" spans="1:9">
      <c r="B65" s="458"/>
      <c r="C65" s="318"/>
      <c r="D65" s="700"/>
      <c r="E65" s="704" t="s">
        <v>30</v>
      </c>
      <c r="F65" s="15">
        <v>0</v>
      </c>
      <c r="G65" s="6">
        <v>0</v>
      </c>
      <c r="H65" s="7">
        <v>1.3420000000000001</v>
      </c>
      <c r="I65" s="5">
        <v>1.3420000000000001</v>
      </c>
    </row>
    <row r="66" spans="1:9">
      <c r="B66" s="458"/>
      <c r="C66" s="318"/>
      <c r="D66" s="700"/>
      <c r="E66" s="704" t="s">
        <v>31</v>
      </c>
      <c r="F66" s="15">
        <v>0.39300000000000002</v>
      </c>
      <c r="G66" s="6">
        <v>0</v>
      </c>
      <c r="H66" s="7">
        <v>0</v>
      </c>
      <c r="I66" s="5">
        <v>0.39300000000000002</v>
      </c>
    </row>
    <row r="67" spans="1:9" ht="15" customHeight="1">
      <c r="B67" s="457"/>
      <c r="C67" s="317"/>
      <c r="D67" s="1346" t="s">
        <v>227</v>
      </c>
      <c r="E67" s="1375"/>
      <c r="F67" s="15">
        <v>-1.7999999999999999E-2</v>
      </c>
      <c r="G67" s="6">
        <v>0</v>
      </c>
      <c r="H67" s="7">
        <v>0</v>
      </c>
      <c r="I67" s="5">
        <v>-1.7999999999999999E-2</v>
      </c>
    </row>
    <row r="68" spans="1:9" ht="15" customHeight="1">
      <c r="B68" s="458"/>
      <c r="C68" s="318"/>
      <c r="D68" s="700"/>
      <c r="E68" s="704" t="s">
        <v>31</v>
      </c>
      <c r="F68" s="15">
        <v>-1.7999999999999999E-2</v>
      </c>
      <c r="G68" s="6">
        <v>0</v>
      </c>
      <c r="H68" s="7">
        <v>0</v>
      </c>
      <c r="I68" s="5">
        <v>-1.7999999999999999E-2</v>
      </c>
    </row>
    <row r="69" spans="1:9" ht="15" customHeight="1">
      <c r="B69" s="461">
        <v>7</v>
      </c>
      <c r="C69" s="1348" t="s">
        <v>229</v>
      </c>
      <c r="D69" s="1349"/>
      <c r="E69" s="1376"/>
      <c r="F69" s="325">
        <v>181.26599999999999</v>
      </c>
      <c r="G69" s="80">
        <v>67.599999999999994</v>
      </c>
      <c r="H69" s="80">
        <v>7.3330000000000002</v>
      </c>
      <c r="I69" s="5">
        <v>256.19900000000001</v>
      </c>
    </row>
    <row r="70" spans="1:9" ht="15" customHeight="1">
      <c r="B70" s="457"/>
      <c r="C70" s="317"/>
      <c r="D70" s="971" t="s">
        <v>129</v>
      </c>
      <c r="E70" s="973"/>
      <c r="F70" s="15">
        <v>184.84899999999999</v>
      </c>
      <c r="G70" s="6">
        <v>54.112000000000002</v>
      </c>
      <c r="H70" s="7">
        <v>7.577</v>
      </c>
      <c r="I70" s="5">
        <v>246.53800000000001</v>
      </c>
    </row>
    <row r="71" spans="1:9" ht="15" customHeight="1">
      <c r="B71" s="457"/>
      <c r="C71" s="317"/>
      <c r="D71" s="971" t="s">
        <v>130</v>
      </c>
      <c r="E71" s="973"/>
      <c r="F71" s="15">
        <v>22.157</v>
      </c>
      <c r="G71" s="6">
        <v>21.34</v>
      </c>
      <c r="H71" s="7">
        <v>-0.24399999999999999</v>
      </c>
      <c r="I71" s="5">
        <v>43.253</v>
      </c>
    </row>
    <row r="72" spans="1:9" ht="15" customHeight="1">
      <c r="B72" s="457"/>
      <c r="C72" s="317"/>
      <c r="D72" s="1352" t="s">
        <v>230</v>
      </c>
      <c r="E72" s="1377"/>
      <c r="F72" s="15">
        <v>-25.74</v>
      </c>
      <c r="G72" s="6">
        <v>-7.8520000000000003</v>
      </c>
      <c r="H72" s="7">
        <v>0</v>
      </c>
      <c r="I72" s="5">
        <v>-33.591999999999999</v>
      </c>
    </row>
    <row r="73" spans="1:9" ht="15" customHeight="1">
      <c r="B73" s="461">
        <v>8</v>
      </c>
      <c r="C73" s="1345" t="s">
        <v>132</v>
      </c>
      <c r="D73" s="985"/>
      <c r="E73" s="986"/>
      <c r="F73" s="325">
        <v>334.66199999999998</v>
      </c>
      <c r="G73" s="80">
        <v>37.835000000000001</v>
      </c>
      <c r="H73" s="80">
        <v>16.012</v>
      </c>
      <c r="I73" s="5">
        <v>388.50900000000001</v>
      </c>
    </row>
    <row r="74" spans="1:9" ht="15" customHeight="1">
      <c r="A74"/>
      <c r="B74" s="457"/>
      <c r="C74" s="317"/>
      <c r="D74" s="1346" t="s">
        <v>231</v>
      </c>
      <c r="E74" s="1375"/>
      <c r="F74" s="15">
        <v>4.5999999999999999E-2</v>
      </c>
      <c r="G74" s="6">
        <v>0</v>
      </c>
      <c r="H74" s="7">
        <v>0</v>
      </c>
      <c r="I74" s="5">
        <v>4.5999999999999999E-2</v>
      </c>
    </row>
    <row r="75" spans="1:9" ht="27.75" customHeight="1">
      <c r="B75" s="457"/>
      <c r="C75" s="317"/>
      <c r="D75" s="1346" t="s">
        <v>270</v>
      </c>
      <c r="E75" s="1375"/>
      <c r="F75" s="15">
        <v>2E-3</v>
      </c>
      <c r="G75" s="6">
        <v>1.776</v>
      </c>
      <c r="H75" s="7">
        <v>0</v>
      </c>
      <c r="I75" s="5">
        <v>1.778</v>
      </c>
    </row>
    <row r="76" spans="1:9" ht="15" customHeight="1">
      <c r="B76" s="457"/>
      <c r="C76" s="317"/>
      <c r="D76" s="1352" t="s">
        <v>233</v>
      </c>
      <c r="E76" s="1377"/>
      <c r="F76" s="15">
        <v>41.215000000000003</v>
      </c>
      <c r="G76" s="6">
        <v>6.6550000000000002</v>
      </c>
      <c r="H76" s="7">
        <v>1.482</v>
      </c>
      <c r="I76" s="5">
        <v>49.351999999999997</v>
      </c>
    </row>
    <row r="77" spans="1:9" ht="24" customHeight="1">
      <c r="B77" s="457"/>
      <c r="C77" s="317"/>
      <c r="D77" s="971" t="s">
        <v>188</v>
      </c>
      <c r="E77" s="973"/>
      <c r="F77" s="15">
        <v>4.4459999999999997</v>
      </c>
      <c r="G77" s="6">
        <v>0.39500000000000002</v>
      </c>
      <c r="H77" s="7">
        <v>0</v>
      </c>
      <c r="I77" s="5">
        <v>4.8410000000000002</v>
      </c>
    </row>
    <row r="78" spans="1:9" ht="15" customHeight="1">
      <c r="B78" s="457"/>
      <c r="C78" s="317"/>
      <c r="D78" s="971" t="s">
        <v>74</v>
      </c>
      <c r="E78" s="973"/>
      <c r="F78" s="15">
        <v>39.198999999999998</v>
      </c>
      <c r="G78" s="6">
        <v>16.887</v>
      </c>
      <c r="H78" s="7">
        <v>9.0459999999999994</v>
      </c>
      <c r="I78" s="5">
        <v>65.132000000000005</v>
      </c>
    </row>
    <row r="79" spans="1:9" ht="15" customHeight="1">
      <c r="B79" s="457"/>
      <c r="C79" s="317"/>
      <c r="D79" s="968" t="s">
        <v>235</v>
      </c>
      <c r="E79" s="970"/>
      <c r="F79" s="15">
        <v>247.684</v>
      </c>
      <c r="G79" s="6">
        <v>11.215999999999999</v>
      </c>
      <c r="H79" s="7">
        <v>5.4660000000000002</v>
      </c>
      <c r="I79" s="5">
        <v>264.36599999999999</v>
      </c>
    </row>
    <row r="80" spans="1:9" ht="15" customHeight="1">
      <c r="B80" s="457"/>
      <c r="C80" s="317"/>
      <c r="D80" s="981" t="s">
        <v>75</v>
      </c>
      <c r="E80" s="983"/>
      <c r="F80" s="15">
        <v>2.0699999999999998</v>
      </c>
      <c r="G80" s="6">
        <v>0.90600000000000003</v>
      </c>
      <c r="H80" s="7">
        <v>1.7999999999999999E-2</v>
      </c>
      <c r="I80" s="5">
        <v>2.9940000000000002</v>
      </c>
    </row>
    <row r="81" spans="2:9" ht="30" customHeight="1">
      <c r="B81" s="461">
        <v>9</v>
      </c>
      <c r="C81" s="1354" t="s">
        <v>271</v>
      </c>
      <c r="D81" s="975"/>
      <c r="E81" s="976"/>
      <c r="F81" s="325">
        <v>-904.11199999999997</v>
      </c>
      <c r="G81" s="80">
        <v>-601.64490000000001</v>
      </c>
      <c r="H81" s="80">
        <v>-15.455</v>
      </c>
      <c r="I81" s="5">
        <v>-1521.2119</v>
      </c>
    </row>
    <row r="82" spans="2:9" ht="28.5" customHeight="1">
      <c r="B82" s="457"/>
      <c r="C82" s="317"/>
      <c r="D82" s="968" t="s">
        <v>272</v>
      </c>
      <c r="E82" s="970"/>
      <c r="F82" s="15">
        <v>-1487.06</v>
      </c>
      <c r="G82" s="6">
        <v>-975.52599999999995</v>
      </c>
      <c r="H82" s="7">
        <v>-75.426000000000002</v>
      </c>
      <c r="I82" s="5">
        <v>-2538.0120000000002</v>
      </c>
    </row>
    <row r="83" spans="2:9" ht="27" customHeight="1">
      <c r="B83" s="458"/>
      <c r="C83" s="318"/>
      <c r="D83" s="700"/>
      <c r="E83" s="713" t="s">
        <v>237</v>
      </c>
      <c r="F83" s="15">
        <v>-1417.3910000000001</v>
      </c>
      <c r="G83" s="6">
        <v>-929.32299999999998</v>
      </c>
      <c r="H83" s="7">
        <v>-72.685000000000002</v>
      </c>
      <c r="I83" s="5">
        <v>-2419.3989999999999</v>
      </c>
    </row>
    <row r="84" spans="2:9" ht="28.5" customHeight="1">
      <c r="B84" s="458"/>
      <c r="C84" s="318"/>
      <c r="D84" s="700"/>
      <c r="E84" s="713" t="s">
        <v>238</v>
      </c>
      <c r="F84" s="15">
        <v>-1.024</v>
      </c>
      <c r="G84" s="6">
        <v>-4.2619999999999996</v>
      </c>
      <c r="H84" s="7">
        <v>0</v>
      </c>
      <c r="I84" s="5">
        <v>-5.2859999999999996</v>
      </c>
    </row>
    <row r="85" spans="2:9" ht="15" customHeight="1">
      <c r="B85" s="458"/>
      <c r="C85" s="318"/>
      <c r="D85" s="700"/>
      <c r="E85" s="713" t="s">
        <v>244</v>
      </c>
      <c r="F85" s="15">
        <v>-68.644999999999996</v>
      </c>
      <c r="G85" s="6">
        <v>-41.941000000000003</v>
      </c>
      <c r="H85" s="7">
        <v>-2.7410000000000001</v>
      </c>
      <c r="I85" s="5">
        <v>-113.327</v>
      </c>
    </row>
    <row r="86" spans="2:9" ht="15" customHeight="1">
      <c r="B86" s="465"/>
      <c r="C86" s="317"/>
      <c r="D86" s="968" t="s">
        <v>143</v>
      </c>
      <c r="E86" s="970"/>
      <c r="F86" s="15">
        <v>582.94799999999998</v>
      </c>
      <c r="G86" s="6">
        <v>449.17700000000002</v>
      </c>
      <c r="H86" s="7">
        <v>59.970999999999997</v>
      </c>
      <c r="I86" s="5">
        <v>1092.096</v>
      </c>
    </row>
    <row r="87" spans="2:9" ht="15" customHeight="1">
      <c r="B87" s="458"/>
      <c r="C87" s="318"/>
      <c r="D87" s="700"/>
      <c r="E87" s="701" t="s">
        <v>239</v>
      </c>
      <c r="F87" s="15">
        <v>494.60599999999999</v>
      </c>
      <c r="G87" s="6">
        <v>419.77</v>
      </c>
      <c r="H87" s="7">
        <v>54.933</v>
      </c>
      <c r="I87" s="5">
        <v>969.30899999999997</v>
      </c>
    </row>
    <row r="88" spans="2:9" ht="27.75" customHeight="1">
      <c r="B88" s="458"/>
      <c r="C88" s="318"/>
      <c r="D88" s="700"/>
      <c r="E88" s="701" t="s">
        <v>240</v>
      </c>
      <c r="F88" s="15">
        <v>3.2090000000000001</v>
      </c>
      <c r="G88" s="6">
        <v>3.9169999999999998</v>
      </c>
      <c r="H88" s="7">
        <v>0</v>
      </c>
      <c r="I88" s="5">
        <v>7.1260000000000003</v>
      </c>
    </row>
    <row r="89" spans="2:9" ht="15" customHeight="1">
      <c r="B89" s="458"/>
      <c r="C89" s="318"/>
      <c r="D89" s="700"/>
      <c r="E89" s="701" t="s">
        <v>274</v>
      </c>
      <c r="F89" s="15">
        <v>85.132999999999996</v>
      </c>
      <c r="G89" s="6">
        <v>25.49</v>
      </c>
      <c r="H89" s="7">
        <v>5.0380000000000003</v>
      </c>
      <c r="I89" s="5">
        <v>115.661</v>
      </c>
    </row>
    <row r="90" spans="2:9" ht="15.75" customHeight="1">
      <c r="B90" s="458"/>
      <c r="C90" s="318"/>
      <c r="D90" s="971" t="s">
        <v>241</v>
      </c>
      <c r="E90" s="973"/>
      <c r="F90" s="15">
        <v>0</v>
      </c>
      <c r="G90" s="6">
        <v>-75.295899999999989</v>
      </c>
      <c r="H90" s="7">
        <v>0</v>
      </c>
      <c r="I90" s="5">
        <v>-75.295899999999989</v>
      </c>
    </row>
    <row r="91" spans="2:9" ht="15.75" customHeight="1">
      <c r="B91" s="461">
        <v>10</v>
      </c>
      <c r="C91" s="1354" t="s">
        <v>146</v>
      </c>
      <c r="D91" s="975"/>
      <c r="E91" s="976"/>
      <c r="F91" s="325">
        <v>-16.785</v>
      </c>
      <c r="G91" s="80">
        <v>1.284</v>
      </c>
      <c r="H91" s="80">
        <v>-2.3849999999999998</v>
      </c>
      <c r="I91" s="5">
        <v>-17.885999999999999</v>
      </c>
    </row>
    <row r="92" spans="2:9" ht="15.75" customHeight="1">
      <c r="B92" s="457"/>
      <c r="C92" s="317"/>
      <c r="D92" s="1346" t="s">
        <v>242</v>
      </c>
      <c r="E92" s="1375"/>
      <c r="F92" s="15">
        <v>-16.785</v>
      </c>
      <c r="G92" s="6">
        <v>-5.5250000000000004</v>
      </c>
      <c r="H92" s="7">
        <v>-2.387</v>
      </c>
      <c r="I92" s="5">
        <v>-24.696999999999999</v>
      </c>
    </row>
    <row r="93" spans="2:9" ht="15.75" customHeight="1">
      <c r="B93" s="457"/>
      <c r="C93" s="317"/>
      <c r="D93" s="968" t="s">
        <v>27</v>
      </c>
      <c r="E93" s="970"/>
      <c r="F93" s="15">
        <v>0</v>
      </c>
      <c r="G93" s="6">
        <v>6.8090000000000002</v>
      </c>
      <c r="H93" s="7">
        <v>2E-3</v>
      </c>
      <c r="I93" s="5">
        <v>6.8109999999999999</v>
      </c>
    </row>
    <row r="94" spans="2:9" ht="15" customHeight="1">
      <c r="B94" s="461">
        <v>11</v>
      </c>
      <c r="C94" s="1345" t="s">
        <v>285</v>
      </c>
      <c r="D94" s="985"/>
      <c r="E94" s="986"/>
      <c r="F94" s="325">
        <v>-836.00400000000002</v>
      </c>
      <c r="G94" s="80">
        <v>-348.601</v>
      </c>
      <c r="H94" s="81">
        <v>-78.548000000000002</v>
      </c>
      <c r="I94" s="5">
        <v>-1263.153</v>
      </c>
    </row>
    <row r="95" spans="2:9" ht="15.75" customHeight="1">
      <c r="B95" s="461">
        <v>12</v>
      </c>
      <c r="C95" s="702" t="s">
        <v>149</v>
      </c>
      <c r="D95" s="698"/>
      <c r="E95" s="703"/>
      <c r="F95" s="325">
        <v>-192.423</v>
      </c>
      <c r="G95" s="80">
        <v>-70.533000000000001</v>
      </c>
      <c r="H95" s="81">
        <v>-13.223000000000001</v>
      </c>
      <c r="I95" s="5">
        <v>-276.17899999999997</v>
      </c>
    </row>
    <row r="96" spans="2:9">
      <c r="B96" s="461">
        <v>13</v>
      </c>
      <c r="C96" s="1345" t="s">
        <v>150</v>
      </c>
      <c r="D96" s="985"/>
      <c r="E96" s="986"/>
      <c r="F96" s="325">
        <v>-934.63800000000003</v>
      </c>
      <c r="G96" s="80">
        <v>-359.26900000000001</v>
      </c>
      <c r="H96" s="80">
        <v>-69.299000000000007</v>
      </c>
      <c r="I96" s="5">
        <v>-1363.2059999999999</v>
      </c>
    </row>
    <row r="97" spans="2:9">
      <c r="B97" s="457"/>
      <c r="C97" s="317"/>
      <c r="D97" s="971" t="s">
        <v>151</v>
      </c>
      <c r="E97" s="973"/>
      <c r="F97" s="15">
        <v>-662.57299999999998</v>
      </c>
      <c r="G97" s="6">
        <v>-298.55700000000002</v>
      </c>
      <c r="H97" s="7">
        <v>-61.069000000000003</v>
      </c>
      <c r="I97" s="5">
        <v>-1022.199</v>
      </c>
    </row>
    <row r="98" spans="2:9">
      <c r="B98" s="457"/>
      <c r="C98" s="317"/>
      <c r="D98" s="971" t="s">
        <v>152</v>
      </c>
      <c r="E98" s="973"/>
      <c r="F98" s="15">
        <v>-143.77600000000001</v>
      </c>
      <c r="G98" s="6">
        <v>-30.109000000000002</v>
      </c>
      <c r="H98" s="7">
        <v>-5.8230000000000004</v>
      </c>
      <c r="I98" s="5">
        <v>-179.708</v>
      </c>
    </row>
    <row r="99" spans="2:9" ht="23.25" customHeight="1">
      <c r="B99" s="457"/>
      <c r="C99" s="317"/>
      <c r="D99" s="968" t="s">
        <v>275</v>
      </c>
      <c r="E99" s="970"/>
      <c r="F99" s="15">
        <v>0</v>
      </c>
      <c r="G99" s="6">
        <v>-9.2999999999999999E-2</v>
      </c>
      <c r="H99" s="7">
        <v>0</v>
      </c>
      <c r="I99" s="5">
        <v>-9.2999999999999999E-2</v>
      </c>
    </row>
    <row r="100" spans="2:9">
      <c r="B100" s="457"/>
      <c r="C100" s="317"/>
      <c r="D100" s="971" t="s">
        <v>154</v>
      </c>
      <c r="E100" s="973"/>
      <c r="F100" s="15">
        <v>-31.489000000000001</v>
      </c>
      <c r="G100" s="6">
        <v>-0.48199999999999998</v>
      </c>
      <c r="H100" s="7">
        <v>0</v>
      </c>
      <c r="I100" s="5">
        <v>-31.971</v>
      </c>
    </row>
    <row r="101" spans="2:9">
      <c r="B101" s="457"/>
      <c r="C101" s="317"/>
      <c r="D101" s="971" t="s">
        <v>84</v>
      </c>
      <c r="E101" s="973"/>
      <c r="F101" s="15">
        <v>-96.8</v>
      </c>
      <c r="G101" s="6">
        <v>-28.067</v>
      </c>
      <c r="H101" s="7">
        <v>-2.407</v>
      </c>
      <c r="I101" s="5">
        <v>-127.274</v>
      </c>
    </row>
    <row r="102" spans="2:9">
      <c r="B102" s="457"/>
      <c r="C102" s="317"/>
      <c r="D102" s="981" t="s">
        <v>85</v>
      </c>
      <c r="E102" s="983"/>
      <c r="F102" s="15">
        <v>0</v>
      </c>
      <c r="G102" s="6">
        <v>-1.9610000000000001</v>
      </c>
      <c r="H102" s="7">
        <v>0</v>
      </c>
      <c r="I102" s="5">
        <v>-1.9610000000000001</v>
      </c>
    </row>
    <row r="103" spans="2:9" ht="15.75" thickBot="1">
      <c r="B103" s="546">
        <v>14</v>
      </c>
      <c r="C103" s="1359" t="s">
        <v>245</v>
      </c>
      <c r="D103" s="1002"/>
      <c r="E103" s="1003"/>
      <c r="F103" s="720">
        <v>1476.422</v>
      </c>
      <c r="G103" s="334">
        <v>-362.40690000000001</v>
      </c>
      <c r="H103" s="721">
        <v>33.564999999999998</v>
      </c>
      <c r="I103" s="719">
        <v>1147.5801000000001</v>
      </c>
    </row>
    <row r="104" spans="2:9" ht="15.75" thickBot="1">
      <c r="B104" s="470">
        <v>15</v>
      </c>
      <c r="C104" s="1355" t="s">
        <v>28</v>
      </c>
      <c r="D104" s="1356"/>
      <c r="E104" s="1378"/>
      <c r="F104" s="430">
        <v>0</v>
      </c>
      <c r="G104" s="431">
        <v>-3.9790000000000001</v>
      </c>
      <c r="H104" s="432">
        <v>0</v>
      </c>
      <c r="I104" s="450">
        <v>-3.9790000000000001</v>
      </c>
    </row>
    <row r="105" spans="2:9" ht="15.75" thickBot="1">
      <c r="B105" s="547">
        <v>16</v>
      </c>
      <c r="C105" s="1357" t="s">
        <v>246</v>
      </c>
      <c r="D105" s="1358"/>
      <c r="E105" s="1379"/>
      <c r="F105" s="451">
        <v>1476.422</v>
      </c>
      <c r="G105" s="12">
        <v>-366.38590000000005</v>
      </c>
      <c r="H105" s="13">
        <v>33.564999999999998</v>
      </c>
      <c r="I105" s="452">
        <v>1143.6011000000001</v>
      </c>
    </row>
    <row r="107" spans="2:9">
      <c r="F107" s="718"/>
      <c r="G107" s="718"/>
      <c r="H107" s="718"/>
      <c r="I107" s="718"/>
    </row>
    <row r="108" spans="2:9">
      <c r="F108" s="91"/>
      <c r="G108" s="91"/>
      <c r="H108" s="91"/>
      <c r="I108" s="91"/>
    </row>
    <row r="109" spans="2:9">
      <c r="F109" s="91"/>
      <c r="G109" s="91"/>
      <c r="H109" s="91"/>
    </row>
  </sheetData>
  <mergeCells count="58">
    <mergeCell ref="D93:E93"/>
    <mergeCell ref="C94:E94"/>
    <mergeCell ref="B2:I2"/>
    <mergeCell ref="D22:E22"/>
    <mergeCell ref="C4:E4"/>
    <mergeCell ref="C5:E5"/>
    <mergeCell ref="D6:E6"/>
    <mergeCell ref="D9:E9"/>
    <mergeCell ref="D12:E12"/>
    <mergeCell ref="D13:E13"/>
    <mergeCell ref="D19:E19"/>
    <mergeCell ref="H3:I3"/>
    <mergeCell ref="D80:E80"/>
    <mergeCell ref="C81:E81"/>
    <mergeCell ref="D86:E86"/>
    <mergeCell ref="D90:E90"/>
    <mergeCell ref="C105:E105"/>
    <mergeCell ref="D99:E99"/>
    <mergeCell ref="D100:E100"/>
    <mergeCell ref="D101:E101"/>
    <mergeCell ref="D102:E102"/>
    <mergeCell ref="C96:E96"/>
    <mergeCell ref="D97:E97"/>
    <mergeCell ref="D98:E98"/>
    <mergeCell ref="C103:E103"/>
    <mergeCell ref="C104:E104"/>
    <mergeCell ref="C91:E91"/>
    <mergeCell ref="D92:E92"/>
    <mergeCell ref="D82:E82"/>
    <mergeCell ref="D72:E72"/>
    <mergeCell ref="D54:E54"/>
    <mergeCell ref="D62:E62"/>
    <mergeCell ref="C63:E63"/>
    <mergeCell ref="D76:E76"/>
    <mergeCell ref="D64:E64"/>
    <mergeCell ref="D67:E67"/>
    <mergeCell ref="C69:E69"/>
    <mergeCell ref="D70:E70"/>
    <mergeCell ref="D71:E71"/>
    <mergeCell ref="C73:E73"/>
    <mergeCell ref="D75:E75"/>
    <mergeCell ref="D77:E77"/>
    <mergeCell ref="D78:E78"/>
    <mergeCell ref="D79:E79"/>
    <mergeCell ref="D27:E27"/>
    <mergeCell ref="C28:E28"/>
    <mergeCell ref="D29:E29"/>
    <mergeCell ref="D32:E32"/>
    <mergeCell ref="D35:E35"/>
    <mergeCell ref="D36:E36"/>
    <mergeCell ref="D42:E42"/>
    <mergeCell ref="D45:E45"/>
    <mergeCell ref="D74:E74"/>
    <mergeCell ref="C51:E51"/>
    <mergeCell ref="D53:E53"/>
    <mergeCell ref="C55:E55"/>
    <mergeCell ref="D56:E56"/>
    <mergeCell ref="D59:E59"/>
  </mergeCells>
  <pageMargins left="0.7" right="0.7" top="0.75" bottom="0.75" header="0.3" footer="0.3"/>
  <pageSetup paperSize="9" scale="6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opLeftCell="A10" zoomScale="80" zoomScaleNormal="80" workbookViewId="0">
      <selection activeCell="N31" sqref="N31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0.140625" bestFit="1" customWidth="1"/>
    <col min="8" max="8" width="11.85546875" bestFit="1" customWidth="1"/>
    <col min="9" max="9" width="13.28515625" customWidth="1"/>
  </cols>
  <sheetData>
    <row r="1" spans="1:10" s="478" customFormat="1">
      <c r="A1" s="644"/>
      <c r="B1" s="476"/>
      <c r="C1" s="476"/>
      <c r="D1" s="476"/>
      <c r="E1" s="476"/>
    </row>
    <row r="2" spans="1:10" s="478" customFormat="1">
      <c r="A2" s="644"/>
      <c r="B2" s="1273" t="s">
        <v>286</v>
      </c>
      <c r="C2" s="1273"/>
      <c r="D2" s="1273"/>
      <c r="E2" s="1273"/>
      <c r="F2" s="1273"/>
      <c r="G2" s="1273"/>
      <c r="H2" s="1273"/>
      <c r="I2" s="1273"/>
    </row>
    <row r="3" spans="1:10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  <c r="J3" s="696"/>
    </row>
    <row r="4" spans="1:10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788" t="s">
        <v>93</v>
      </c>
      <c r="I4" s="787" t="s">
        <v>94</v>
      </c>
    </row>
    <row r="5" spans="1:10" ht="15" customHeight="1" thickBot="1">
      <c r="B5" s="727">
        <v>1</v>
      </c>
      <c r="C5" s="1427" t="s">
        <v>53</v>
      </c>
      <c r="D5" s="1428"/>
      <c r="E5" s="1429"/>
      <c r="F5" s="430">
        <v>6980.8860000000004</v>
      </c>
      <c r="G5" s="431">
        <v>2016.3589999999999</v>
      </c>
      <c r="H5" s="448">
        <v>371.55500000000001</v>
      </c>
      <c r="I5" s="557">
        <v>9368.7999999999993</v>
      </c>
    </row>
    <row r="6" spans="1:10" ht="15" customHeight="1">
      <c r="B6" s="728"/>
      <c r="C6" s="729"/>
      <c r="D6" s="1388" t="s">
        <v>98</v>
      </c>
      <c r="E6" s="1389"/>
      <c r="F6" s="436">
        <v>2262.2170000000001</v>
      </c>
      <c r="G6" s="437">
        <v>813.97199999999998</v>
      </c>
      <c r="H6" s="667">
        <v>123.033</v>
      </c>
      <c r="I6" s="555">
        <v>3199.2220000000002</v>
      </c>
    </row>
    <row r="7" spans="1:10" ht="15" customHeight="1">
      <c r="B7" s="730"/>
      <c r="C7" s="731"/>
      <c r="D7" s="732"/>
      <c r="E7" s="796" t="s">
        <v>99</v>
      </c>
      <c r="F7" s="148">
        <v>2235.355</v>
      </c>
      <c r="G7" s="6">
        <v>813.25099999999998</v>
      </c>
      <c r="H7" s="559">
        <v>122.027</v>
      </c>
      <c r="I7" s="555">
        <v>3170.6329999999998</v>
      </c>
    </row>
    <row r="8" spans="1:10" ht="15" customHeight="1">
      <c r="B8" s="730"/>
      <c r="C8" s="731"/>
      <c r="D8" s="732"/>
      <c r="E8" s="796" t="s">
        <v>100</v>
      </c>
      <c r="F8" s="148">
        <v>26.861999999999998</v>
      </c>
      <c r="G8" s="6">
        <v>0.72099999999999997</v>
      </c>
      <c r="H8" s="559">
        <v>1.006</v>
      </c>
      <c r="I8" s="555">
        <v>28.588999999999999</v>
      </c>
    </row>
    <row r="9" spans="1:10" ht="15" customHeight="1">
      <c r="B9" s="728"/>
      <c r="C9" s="729"/>
      <c r="D9" s="1388" t="s">
        <v>101</v>
      </c>
      <c r="E9" s="1389"/>
      <c r="F9" s="148">
        <v>356.24200000000002</v>
      </c>
      <c r="G9" s="6">
        <v>42.856000000000002</v>
      </c>
      <c r="H9" s="559">
        <v>14.484</v>
      </c>
      <c r="I9" s="555">
        <v>413.58199999999999</v>
      </c>
    </row>
    <row r="10" spans="1:10" ht="15" customHeight="1">
      <c r="B10" s="730"/>
      <c r="C10" s="731"/>
      <c r="D10" s="732"/>
      <c r="E10" s="722" t="s">
        <v>102</v>
      </c>
      <c r="F10" s="148">
        <v>341.55200000000002</v>
      </c>
      <c r="G10" s="6">
        <v>40.993000000000002</v>
      </c>
      <c r="H10" s="559">
        <v>14.484</v>
      </c>
      <c r="I10" s="555">
        <v>397.029</v>
      </c>
    </row>
    <row r="11" spans="1:10" ht="15" customHeight="1">
      <c r="B11" s="730"/>
      <c r="C11" s="731"/>
      <c r="D11" s="732"/>
      <c r="E11" s="722" t="s">
        <v>103</v>
      </c>
      <c r="F11" s="148">
        <v>14.69</v>
      </c>
      <c r="G11" s="6">
        <v>1.863</v>
      </c>
      <c r="H11" s="559">
        <v>0</v>
      </c>
      <c r="I11" s="555">
        <v>16.553000000000001</v>
      </c>
    </row>
    <row r="12" spans="1:10" ht="15" customHeight="1">
      <c r="B12" s="733"/>
      <c r="C12" s="734"/>
      <c r="D12" s="1406" t="s">
        <v>214</v>
      </c>
      <c r="E12" s="1390"/>
      <c r="F12" s="148">
        <v>5.6189999999999998</v>
      </c>
      <c r="G12" s="6">
        <v>0.30499999999999999</v>
      </c>
      <c r="H12" s="559">
        <v>0.26800000000000002</v>
      </c>
      <c r="I12" s="555">
        <v>6.1920000000000002</v>
      </c>
    </row>
    <row r="13" spans="1:10" ht="15" customHeight="1">
      <c r="B13" s="728"/>
      <c r="C13" s="729"/>
      <c r="D13" s="1388" t="s">
        <v>105</v>
      </c>
      <c r="E13" s="1389"/>
      <c r="F13" s="148">
        <v>201.578</v>
      </c>
      <c r="G13" s="6">
        <v>111.179</v>
      </c>
      <c r="H13" s="559">
        <v>8.3740000000000006</v>
      </c>
      <c r="I13" s="555">
        <v>321.13099999999997</v>
      </c>
    </row>
    <row r="14" spans="1:10" ht="15" customHeight="1">
      <c r="B14" s="730"/>
      <c r="C14" s="731"/>
      <c r="D14" s="732"/>
      <c r="E14" s="796" t="s">
        <v>106</v>
      </c>
      <c r="F14" s="148">
        <v>163.85</v>
      </c>
      <c r="G14" s="6">
        <v>43.823999999999998</v>
      </c>
      <c r="H14" s="559">
        <v>7.4630000000000001</v>
      </c>
      <c r="I14" s="555">
        <v>215.137</v>
      </c>
    </row>
    <row r="15" spans="1:10" ht="15" customHeight="1">
      <c r="B15" s="730"/>
      <c r="C15" s="731"/>
      <c r="D15" s="732"/>
      <c r="E15" s="796" t="s">
        <v>107</v>
      </c>
      <c r="F15" s="148">
        <v>33.362000000000002</v>
      </c>
      <c r="G15" s="6">
        <v>56.622999999999998</v>
      </c>
      <c r="H15" s="559">
        <v>0.82099999999999995</v>
      </c>
      <c r="I15" s="555">
        <v>90.805999999999997</v>
      </c>
    </row>
    <row r="16" spans="1:10" ht="15" customHeight="1">
      <c r="B16" s="730"/>
      <c r="C16" s="731"/>
      <c r="D16" s="732"/>
      <c r="E16" s="796" t="s">
        <v>108</v>
      </c>
      <c r="F16" s="148">
        <v>2.0739999999999998</v>
      </c>
      <c r="G16" s="6">
        <v>0</v>
      </c>
      <c r="H16" s="559">
        <v>0</v>
      </c>
      <c r="I16" s="555">
        <v>2.0739999999999998</v>
      </c>
    </row>
    <row r="17" spans="2:9" ht="15" customHeight="1">
      <c r="B17" s="730"/>
      <c r="C17" s="731"/>
      <c r="D17" s="732"/>
      <c r="E17" s="796" t="s">
        <v>109</v>
      </c>
      <c r="F17" s="148">
        <v>1.2509999999999999</v>
      </c>
      <c r="G17" s="6">
        <v>4.2</v>
      </c>
      <c r="H17" s="559">
        <v>8.0000000000000002E-3</v>
      </c>
      <c r="I17" s="555">
        <v>5.4589999999999996</v>
      </c>
    </row>
    <row r="18" spans="2:9" ht="15" customHeight="1">
      <c r="B18" s="730"/>
      <c r="C18" s="731"/>
      <c r="D18" s="732"/>
      <c r="E18" s="742" t="s">
        <v>110</v>
      </c>
      <c r="F18" s="148">
        <v>1.0409999999999999</v>
      </c>
      <c r="G18" s="6">
        <v>6.532</v>
      </c>
      <c r="H18" s="559">
        <v>8.2000000000000003E-2</v>
      </c>
      <c r="I18" s="555">
        <v>7.6550000000000002</v>
      </c>
    </row>
    <row r="19" spans="2:9" ht="15" customHeight="1">
      <c r="B19" s="728"/>
      <c r="C19" s="731"/>
      <c r="D19" s="1388" t="s">
        <v>111</v>
      </c>
      <c r="E19" s="1389"/>
      <c r="F19" s="148">
        <v>3973.0120000000002</v>
      </c>
      <c r="G19" s="6">
        <v>980.39200000000005</v>
      </c>
      <c r="H19" s="559">
        <v>216.26400000000001</v>
      </c>
      <c r="I19" s="555">
        <v>5169.6679999999997</v>
      </c>
    </row>
    <row r="20" spans="2:9" ht="15" customHeight="1">
      <c r="B20" s="730"/>
      <c r="C20" s="731"/>
      <c r="D20" s="732"/>
      <c r="E20" s="796" t="s">
        <v>112</v>
      </c>
      <c r="F20" s="148">
        <v>7.0629999999999997</v>
      </c>
      <c r="G20" s="6">
        <v>31.140999999999998</v>
      </c>
      <c r="H20" s="559">
        <v>0.58799999999999997</v>
      </c>
      <c r="I20" s="555">
        <v>38.792000000000002</v>
      </c>
    </row>
    <row r="21" spans="2:9" ht="15" customHeight="1">
      <c r="B21" s="730"/>
      <c r="C21" s="731"/>
      <c r="D21" s="732"/>
      <c r="E21" s="797" t="s">
        <v>215</v>
      </c>
      <c r="F21" s="148">
        <v>3965.9490000000001</v>
      </c>
      <c r="G21" s="6">
        <v>949.25099999999998</v>
      </c>
      <c r="H21" s="559">
        <v>215.67599999999999</v>
      </c>
      <c r="I21" s="555">
        <v>5130.8760000000002</v>
      </c>
    </row>
    <row r="22" spans="2:9" ht="15" customHeight="1">
      <c r="B22" s="728"/>
      <c r="C22" s="731"/>
      <c r="D22" s="1388" t="s">
        <v>114</v>
      </c>
      <c r="E22" s="1389"/>
      <c r="F22" s="148">
        <v>82.242000000000004</v>
      </c>
      <c r="G22" s="6">
        <v>11.333</v>
      </c>
      <c r="H22" s="559">
        <v>2.4889999999999999</v>
      </c>
      <c r="I22" s="555">
        <v>96.063999999999993</v>
      </c>
    </row>
    <row r="23" spans="2:9" ht="15" customHeight="1">
      <c r="B23" s="730"/>
      <c r="C23" s="731"/>
      <c r="D23" s="732"/>
      <c r="E23" s="741" t="s">
        <v>216</v>
      </c>
      <c r="F23" s="148">
        <v>23.706</v>
      </c>
      <c r="G23" s="6">
        <v>2.9460000000000002</v>
      </c>
      <c r="H23" s="559">
        <v>0</v>
      </c>
      <c r="I23" s="555">
        <v>26.652000000000001</v>
      </c>
    </row>
    <row r="24" spans="2:9" ht="15" customHeight="1">
      <c r="B24" s="730"/>
      <c r="C24" s="731"/>
      <c r="D24" s="732"/>
      <c r="E24" s="742" t="s">
        <v>217</v>
      </c>
      <c r="F24" s="148">
        <v>0</v>
      </c>
      <c r="G24" s="6">
        <v>1.22</v>
      </c>
      <c r="H24" s="559">
        <v>0</v>
      </c>
      <c r="I24" s="555">
        <v>1.22</v>
      </c>
    </row>
    <row r="25" spans="2:9" ht="15" customHeight="1">
      <c r="B25" s="730"/>
      <c r="C25" s="731"/>
      <c r="D25" s="732"/>
      <c r="E25" s="741" t="s">
        <v>219</v>
      </c>
      <c r="F25" s="148">
        <v>57.914999999999999</v>
      </c>
      <c r="G25" s="6">
        <v>6.2060000000000004</v>
      </c>
      <c r="H25" s="559">
        <v>2.0299999999999998</v>
      </c>
      <c r="I25" s="555">
        <v>66.150999999999996</v>
      </c>
    </row>
    <row r="26" spans="2:9" ht="15" customHeight="1">
      <c r="B26" s="730"/>
      <c r="C26" s="731"/>
      <c r="D26" s="732"/>
      <c r="E26" s="797" t="s">
        <v>220</v>
      </c>
      <c r="F26" s="148">
        <v>0.621</v>
      </c>
      <c r="G26" s="6">
        <v>0.96099999999999997</v>
      </c>
      <c r="H26" s="559">
        <v>0.45900000000000002</v>
      </c>
      <c r="I26" s="555">
        <v>2.0409999999999999</v>
      </c>
    </row>
    <row r="27" spans="2:9" ht="15" customHeight="1" thickBot="1">
      <c r="B27" s="730"/>
      <c r="C27" s="789"/>
      <c r="D27" s="1418" t="s">
        <v>119</v>
      </c>
      <c r="E27" s="1419"/>
      <c r="F27" s="148">
        <v>99.975999999999999</v>
      </c>
      <c r="G27" s="6">
        <v>56.322000000000003</v>
      </c>
      <c r="H27" s="559">
        <v>6.6429999999999998</v>
      </c>
      <c r="I27" s="555">
        <v>162.941</v>
      </c>
    </row>
    <row r="28" spans="2:9" ht="15" customHeight="1" thickBot="1">
      <c r="B28" s="735">
        <v>2</v>
      </c>
      <c r="C28" s="1380" t="s">
        <v>120</v>
      </c>
      <c r="D28" s="1381"/>
      <c r="E28" s="1382"/>
      <c r="F28" s="430">
        <v>-1164.722</v>
      </c>
      <c r="G28" s="431">
        <v>-614.05899999999997</v>
      </c>
      <c r="H28" s="448">
        <v>-81.596999999999994</v>
      </c>
      <c r="I28" s="557">
        <v>-1860.3779999999999</v>
      </c>
    </row>
    <row r="29" spans="2:9" ht="15" customHeight="1">
      <c r="B29" s="728"/>
      <c r="C29" s="790"/>
      <c r="D29" s="1386" t="s">
        <v>98</v>
      </c>
      <c r="E29" s="1387"/>
      <c r="F29" s="148">
        <v>-127.563</v>
      </c>
      <c r="G29" s="6">
        <v>-67.22</v>
      </c>
      <c r="H29" s="559">
        <v>-6.7670000000000003</v>
      </c>
      <c r="I29" s="555">
        <v>-201.55</v>
      </c>
    </row>
    <row r="30" spans="2:9" ht="15" customHeight="1">
      <c r="B30" s="730"/>
      <c r="C30" s="731"/>
      <c r="D30" s="732"/>
      <c r="E30" s="796" t="s">
        <v>99</v>
      </c>
      <c r="F30" s="148">
        <v>-114.324</v>
      </c>
      <c r="G30" s="6">
        <v>-58.076000000000001</v>
      </c>
      <c r="H30" s="559">
        <v>-4.774</v>
      </c>
      <c r="I30" s="555">
        <v>-177.17400000000001</v>
      </c>
    </row>
    <row r="31" spans="2:9" ht="15" customHeight="1">
      <c r="B31" s="730"/>
      <c r="C31" s="731"/>
      <c r="D31" s="732"/>
      <c r="E31" s="796" t="s">
        <v>100</v>
      </c>
      <c r="F31" s="148">
        <v>-13.239000000000001</v>
      </c>
      <c r="G31" s="6">
        <v>-9.1440000000000001</v>
      </c>
      <c r="H31" s="559">
        <v>-1.9930000000000001</v>
      </c>
      <c r="I31" s="555">
        <v>-24.376000000000001</v>
      </c>
    </row>
    <row r="32" spans="2:9" ht="15" customHeight="1">
      <c r="B32" s="728"/>
      <c r="C32" s="729"/>
      <c r="D32" s="1388" t="s">
        <v>101</v>
      </c>
      <c r="E32" s="1389"/>
      <c r="F32" s="148">
        <v>-33.188000000000002</v>
      </c>
      <c r="G32" s="6">
        <v>-1.5189999999999999</v>
      </c>
      <c r="H32" s="559">
        <v>-0.41099999999999998</v>
      </c>
      <c r="I32" s="555">
        <v>-35.118000000000002</v>
      </c>
    </row>
    <row r="33" spans="2:9" ht="15" customHeight="1">
      <c r="B33" s="730"/>
      <c r="C33" s="731"/>
      <c r="D33" s="732"/>
      <c r="E33" s="796" t="s">
        <v>102</v>
      </c>
      <c r="F33" s="148">
        <v>-33.179000000000002</v>
      </c>
      <c r="G33" s="6">
        <v>-1.5189999999999999</v>
      </c>
      <c r="H33" s="559">
        <v>-0.41099999999999998</v>
      </c>
      <c r="I33" s="555">
        <v>-35.109000000000002</v>
      </c>
    </row>
    <row r="34" spans="2:9" ht="15" customHeight="1">
      <c r="B34" s="730"/>
      <c r="C34" s="731"/>
      <c r="D34" s="732"/>
      <c r="E34" s="796" t="s">
        <v>103</v>
      </c>
      <c r="F34" s="801">
        <v>-8.9999999999999993E-3</v>
      </c>
      <c r="G34" s="327">
        <v>0</v>
      </c>
      <c r="H34" s="560">
        <v>0</v>
      </c>
      <c r="I34" s="555">
        <v>-8.9999999999999993E-3</v>
      </c>
    </row>
    <row r="35" spans="2:9" ht="15" customHeight="1">
      <c r="B35" s="733"/>
      <c r="C35" s="734"/>
      <c r="D35" s="1406" t="s">
        <v>214</v>
      </c>
      <c r="E35" s="1390"/>
      <c r="F35" s="148">
        <v>-11.141</v>
      </c>
      <c r="G35" s="6">
        <v>-0.65300000000000002</v>
      </c>
      <c r="H35" s="559">
        <v>-1.1379999999999999</v>
      </c>
      <c r="I35" s="555">
        <v>-12.932</v>
      </c>
    </row>
    <row r="36" spans="2:9" ht="15" customHeight="1">
      <c r="B36" s="728"/>
      <c r="C36" s="729"/>
      <c r="D36" s="1388" t="s">
        <v>105</v>
      </c>
      <c r="E36" s="1389"/>
      <c r="F36" s="148">
        <v>-209.477</v>
      </c>
      <c r="G36" s="6">
        <v>-150.76599999999999</v>
      </c>
      <c r="H36" s="559">
        <v>-28.213000000000001</v>
      </c>
      <c r="I36" s="555">
        <v>-388.45600000000002</v>
      </c>
    </row>
    <row r="37" spans="2:9" ht="15" customHeight="1">
      <c r="B37" s="730"/>
      <c r="C37" s="731"/>
      <c r="D37" s="732"/>
      <c r="E37" s="796" t="s">
        <v>106</v>
      </c>
      <c r="F37" s="801">
        <v>-37.253</v>
      </c>
      <c r="G37" s="327">
        <v>-9.4290000000000003</v>
      </c>
      <c r="H37" s="560">
        <v>-1.3620000000000001</v>
      </c>
      <c r="I37" s="555">
        <v>-48.043999999999997</v>
      </c>
    </row>
    <row r="38" spans="2:9" ht="15" customHeight="1">
      <c r="B38" s="730"/>
      <c r="C38" s="731"/>
      <c r="D38" s="732"/>
      <c r="E38" s="796" t="s">
        <v>107</v>
      </c>
      <c r="F38" s="802">
        <v>-66.995999999999995</v>
      </c>
      <c r="G38" s="462">
        <v>-21.274999999999999</v>
      </c>
      <c r="H38" s="561">
        <v>-1.1299999999999999</v>
      </c>
      <c r="I38" s="555">
        <v>-89.400999999999996</v>
      </c>
    </row>
    <row r="39" spans="2:9" ht="15" customHeight="1">
      <c r="B39" s="730"/>
      <c r="C39" s="731"/>
      <c r="D39" s="732"/>
      <c r="E39" s="796" t="s">
        <v>109</v>
      </c>
      <c r="F39" s="148">
        <v>-30.85</v>
      </c>
      <c r="G39" s="6">
        <v>-25.873000000000001</v>
      </c>
      <c r="H39" s="559">
        <v>-2.867</v>
      </c>
      <c r="I39" s="555">
        <v>-59.59</v>
      </c>
    </row>
    <row r="40" spans="2:9" ht="15" customHeight="1">
      <c r="B40" s="730"/>
      <c r="C40" s="731"/>
      <c r="D40" s="732"/>
      <c r="E40" s="796" t="s">
        <v>46</v>
      </c>
      <c r="F40" s="148">
        <v>-64.638000000000005</v>
      </c>
      <c r="G40" s="6">
        <v>-49.655000000000001</v>
      </c>
      <c r="H40" s="559">
        <v>-12.015000000000001</v>
      </c>
      <c r="I40" s="555">
        <v>-126.30800000000001</v>
      </c>
    </row>
    <row r="41" spans="2:9" ht="15" customHeight="1">
      <c r="B41" s="730"/>
      <c r="C41" s="731"/>
      <c r="D41" s="732"/>
      <c r="E41" s="742" t="s">
        <v>110</v>
      </c>
      <c r="F41" s="148">
        <v>-9.74</v>
      </c>
      <c r="G41" s="6">
        <v>-44.533999999999999</v>
      </c>
      <c r="H41" s="559">
        <v>-10.839</v>
      </c>
      <c r="I41" s="555">
        <v>-65.113</v>
      </c>
    </row>
    <row r="42" spans="2:9" ht="15" customHeight="1">
      <c r="B42" s="728"/>
      <c r="C42" s="731"/>
      <c r="D42" s="1388" t="s">
        <v>111</v>
      </c>
      <c r="E42" s="1389"/>
      <c r="F42" s="148">
        <v>-584.18399999999997</v>
      </c>
      <c r="G42" s="6">
        <v>-267.08300000000003</v>
      </c>
      <c r="H42" s="559">
        <v>-33.442</v>
      </c>
      <c r="I42" s="555">
        <v>-884.70899999999995</v>
      </c>
    </row>
    <row r="43" spans="2:9" ht="15" customHeight="1">
      <c r="B43" s="730"/>
      <c r="C43" s="731"/>
      <c r="D43" s="732"/>
      <c r="E43" s="796" t="s">
        <v>112</v>
      </c>
      <c r="F43" s="148">
        <v>-0.157</v>
      </c>
      <c r="G43" s="6">
        <v>-9.8000000000000004E-2</v>
      </c>
      <c r="H43" s="559">
        <v>0</v>
      </c>
      <c r="I43" s="555">
        <v>-0.255</v>
      </c>
    </row>
    <row r="44" spans="2:9" ht="15" customHeight="1">
      <c r="B44" s="730"/>
      <c r="C44" s="731"/>
      <c r="D44" s="732"/>
      <c r="E44" s="797" t="s">
        <v>215</v>
      </c>
      <c r="F44" s="148">
        <v>-584.02700000000004</v>
      </c>
      <c r="G44" s="6">
        <v>-266.98500000000001</v>
      </c>
      <c r="H44" s="559">
        <v>-33.442</v>
      </c>
      <c r="I44" s="555">
        <v>-884.45399999999995</v>
      </c>
    </row>
    <row r="45" spans="2:9" ht="15" customHeight="1">
      <c r="B45" s="728"/>
      <c r="C45" s="731"/>
      <c r="D45" s="1388" t="s">
        <v>114</v>
      </c>
      <c r="E45" s="1389"/>
      <c r="F45" s="148">
        <v>-199.16900000000001</v>
      </c>
      <c r="G45" s="6">
        <v>-126.818</v>
      </c>
      <c r="H45" s="559">
        <v>-11.625999999999999</v>
      </c>
      <c r="I45" s="555">
        <v>-337.613</v>
      </c>
    </row>
    <row r="46" spans="2:9" ht="15" customHeight="1">
      <c r="B46" s="730"/>
      <c r="C46" s="731"/>
      <c r="D46" s="732"/>
      <c r="E46" s="741" t="s">
        <v>221</v>
      </c>
      <c r="F46" s="148">
        <v>-4.9649999999999999</v>
      </c>
      <c r="G46" s="6">
        <v>-23.007999999999999</v>
      </c>
      <c r="H46" s="559">
        <v>-10.538</v>
      </c>
      <c r="I46" s="555">
        <v>-38.511000000000003</v>
      </c>
    </row>
    <row r="47" spans="2:9" ht="15" customHeight="1">
      <c r="B47" s="730"/>
      <c r="C47" s="731"/>
      <c r="D47" s="732"/>
      <c r="E47" s="742" t="s">
        <v>217</v>
      </c>
      <c r="F47" s="801">
        <v>-4.9000000000000002E-2</v>
      </c>
      <c r="G47" s="327">
        <v>-1E-3</v>
      </c>
      <c r="H47" s="560">
        <v>0</v>
      </c>
      <c r="I47" s="555">
        <v>-0.05</v>
      </c>
    </row>
    <row r="48" spans="2:9" ht="15" customHeight="1">
      <c r="B48" s="730"/>
      <c r="C48" s="731"/>
      <c r="D48" s="732"/>
      <c r="E48" s="741" t="s">
        <v>218</v>
      </c>
      <c r="F48" s="801">
        <v>-0.41599999999999998</v>
      </c>
      <c r="G48" s="327">
        <v>-5.0999999999999997E-2</v>
      </c>
      <c r="H48" s="560">
        <v>0</v>
      </c>
      <c r="I48" s="555">
        <v>-0.46700000000000003</v>
      </c>
    </row>
    <row r="49" spans="1:9" ht="15" customHeight="1">
      <c r="B49" s="730"/>
      <c r="C49" s="731"/>
      <c r="D49" s="732"/>
      <c r="E49" s="741" t="s">
        <v>219</v>
      </c>
      <c r="F49" s="148">
        <v>-184.892</v>
      </c>
      <c r="G49" s="6">
        <v>-101.245</v>
      </c>
      <c r="H49" s="559">
        <v>-0.28000000000000003</v>
      </c>
      <c r="I49" s="555">
        <v>-286.41699999999997</v>
      </c>
    </row>
    <row r="50" spans="1:9" ht="33" customHeight="1" thickBot="1">
      <c r="B50" s="730"/>
      <c r="C50" s="789"/>
      <c r="D50" s="791"/>
      <c r="E50" s="798" t="s">
        <v>220</v>
      </c>
      <c r="F50" s="148">
        <v>-8.8469999999999995</v>
      </c>
      <c r="G50" s="6">
        <v>-2.5129999999999999</v>
      </c>
      <c r="H50" s="559">
        <v>-0.80800000000000005</v>
      </c>
      <c r="I50" s="555">
        <v>-12.167999999999999</v>
      </c>
    </row>
    <row r="51" spans="1:9" ht="27.75" customHeight="1" thickBot="1">
      <c r="B51" s="735">
        <v>3</v>
      </c>
      <c r="C51" s="1422" t="s">
        <v>121</v>
      </c>
      <c r="D51" s="1423"/>
      <c r="E51" s="1423"/>
      <c r="F51" s="430">
        <v>5816.1639999999998</v>
      </c>
      <c r="G51" s="431">
        <v>1402.3</v>
      </c>
      <c r="H51" s="448">
        <v>289.95800000000003</v>
      </c>
      <c r="I51" s="557">
        <v>7508.4219999999996</v>
      </c>
    </row>
    <row r="52" spans="1:9" ht="26.25" customHeight="1" thickBot="1">
      <c r="B52" s="735">
        <v>4</v>
      </c>
      <c r="C52" s="793" t="s">
        <v>222</v>
      </c>
      <c r="D52" s="794"/>
      <c r="E52" s="794"/>
      <c r="F52" s="430">
        <v>1721.0250000000001</v>
      </c>
      <c r="G52" s="431">
        <v>429.64100000000002</v>
      </c>
      <c r="H52" s="448">
        <v>97.834000000000003</v>
      </c>
      <c r="I52" s="557">
        <v>2248.5</v>
      </c>
    </row>
    <row r="53" spans="1:9" ht="15" customHeight="1">
      <c r="B53" s="728"/>
      <c r="C53" s="792"/>
      <c r="D53" s="1386" t="s">
        <v>161</v>
      </c>
      <c r="E53" s="1387"/>
      <c r="F53" s="436">
        <v>2539.848</v>
      </c>
      <c r="G53" s="437">
        <v>725.74699999999996</v>
      </c>
      <c r="H53" s="667">
        <v>138.79900000000001</v>
      </c>
      <c r="I53" s="555">
        <v>3404.3939999999998</v>
      </c>
    </row>
    <row r="54" spans="1:9" ht="27" customHeight="1" thickBot="1">
      <c r="B54" s="728"/>
      <c r="C54" s="789"/>
      <c r="D54" s="1404" t="s">
        <v>162</v>
      </c>
      <c r="E54" s="1405"/>
      <c r="F54" s="148">
        <v>-818.82299999999998</v>
      </c>
      <c r="G54" s="6">
        <v>-296.10599999999999</v>
      </c>
      <c r="H54" s="559">
        <v>-40.965000000000003</v>
      </c>
      <c r="I54" s="555">
        <v>-1155.894</v>
      </c>
    </row>
    <row r="55" spans="1:9" ht="37.5" customHeight="1" thickBot="1">
      <c r="B55" s="735">
        <v>5</v>
      </c>
      <c r="C55" s="1412" t="s">
        <v>266</v>
      </c>
      <c r="D55" s="1413"/>
      <c r="E55" s="1413"/>
      <c r="F55" s="745">
        <v>-2.2490000000000001</v>
      </c>
      <c r="G55" s="746">
        <v>-6.8819999999999997</v>
      </c>
      <c r="H55" s="747">
        <v>-4.8330000000000002</v>
      </c>
      <c r="I55" s="748">
        <v>-13.964</v>
      </c>
    </row>
    <row r="56" spans="1:9" ht="33" customHeight="1">
      <c r="B56" s="728"/>
      <c r="C56" s="792"/>
      <c r="D56" s="1414" t="s">
        <v>267</v>
      </c>
      <c r="E56" s="1410"/>
      <c r="F56" s="749">
        <v>-2.3940000000000001</v>
      </c>
      <c r="G56" s="750">
        <v>-3.677</v>
      </c>
      <c r="H56" s="751">
        <v>-5.7569999999999997</v>
      </c>
      <c r="I56" s="752">
        <v>-11.827999999999999</v>
      </c>
    </row>
    <row r="57" spans="1:9" ht="15" customHeight="1">
      <c r="B57" s="730"/>
      <c r="C57" s="731"/>
      <c r="D57" s="732"/>
      <c r="E57" s="796" t="s">
        <v>30</v>
      </c>
      <c r="F57" s="749">
        <v>0</v>
      </c>
      <c r="G57" s="750">
        <v>0</v>
      </c>
      <c r="H57" s="751">
        <v>0.52300000000000002</v>
      </c>
      <c r="I57" s="752">
        <v>0.52300000000000002</v>
      </c>
    </row>
    <row r="58" spans="1:9" ht="15" customHeight="1">
      <c r="A58"/>
      <c r="B58" s="730"/>
      <c r="C58" s="731"/>
      <c r="D58" s="732"/>
      <c r="E58" s="796" t="s">
        <v>31</v>
      </c>
      <c r="F58" s="753">
        <v>-2.3940000000000001</v>
      </c>
      <c r="G58" s="754">
        <v>-3.677</v>
      </c>
      <c r="H58" s="755">
        <v>-6.28</v>
      </c>
      <c r="I58" s="756">
        <v>-12.351000000000001</v>
      </c>
    </row>
    <row r="59" spans="1:9" ht="33.75" customHeight="1">
      <c r="A59"/>
      <c r="B59" s="728"/>
      <c r="C59" s="729"/>
      <c r="D59" s="1400" t="s">
        <v>268</v>
      </c>
      <c r="E59" s="1401"/>
      <c r="F59" s="753">
        <v>-2.1880000000000002</v>
      </c>
      <c r="G59" s="754">
        <v>-3.8719999999999999</v>
      </c>
      <c r="H59" s="757">
        <v>0</v>
      </c>
      <c r="I59" s="756">
        <v>-6.06</v>
      </c>
    </row>
    <row r="60" spans="1:9" ht="15" customHeight="1">
      <c r="B60" s="730"/>
      <c r="C60" s="731"/>
      <c r="D60" s="732"/>
      <c r="E60" s="796" t="s">
        <v>30</v>
      </c>
      <c r="F60" s="753">
        <v>-3.0630000000000002</v>
      </c>
      <c r="G60" s="754">
        <v>0</v>
      </c>
      <c r="H60" s="755">
        <v>0</v>
      </c>
      <c r="I60" s="756">
        <v>-3.0630000000000002</v>
      </c>
    </row>
    <row r="61" spans="1:9" ht="15" customHeight="1">
      <c r="B61" s="730"/>
      <c r="C61" s="731"/>
      <c r="D61" s="732"/>
      <c r="E61" s="796" t="s">
        <v>31</v>
      </c>
      <c r="F61" s="753">
        <v>0.875</v>
      </c>
      <c r="G61" s="754">
        <v>-3.8719999999999999</v>
      </c>
      <c r="H61" s="755">
        <v>0</v>
      </c>
      <c r="I61" s="756">
        <v>-2.9969999999999999</v>
      </c>
    </row>
    <row r="62" spans="1:9" ht="15" customHeight="1">
      <c r="B62" s="728"/>
      <c r="C62" s="729"/>
      <c r="D62" s="1406" t="s">
        <v>249</v>
      </c>
      <c r="E62" s="1390"/>
      <c r="F62" s="758">
        <v>0.871</v>
      </c>
      <c r="G62" s="759">
        <v>0.66700000000000004</v>
      </c>
      <c r="H62" s="760">
        <v>0.92400000000000004</v>
      </c>
      <c r="I62" s="761">
        <v>2.4620000000000002</v>
      </c>
    </row>
    <row r="63" spans="1:9" ht="15" customHeight="1" thickBot="1">
      <c r="B63" s="728"/>
      <c r="C63" s="795"/>
      <c r="D63" s="1420" t="s">
        <v>224</v>
      </c>
      <c r="E63" s="1421"/>
      <c r="F63" s="762">
        <v>1.462</v>
      </c>
      <c r="G63" s="763">
        <v>0</v>
      </c>
      <c r="H63" s="764">
        <v>0</v>
      </c>
      <c r="I63" s="765">
        <v>1.462</v>
      </c>
    </row>
    <row r="64" spans="1:9" ht="57" customHeight="1" thickBot="1">
      <c r="B64" s="735">
        <v>6</v>
      </c>
      <c r="C64" s="1415" t="s">
        <v>269</v>
      </c>
      <c r="D64" s="1416"/>
      <c r="E64" s="1417"/>
      <c r="F64" s="745">
        <v>0.84299999999999997</v>
      </c>
      <c r="G64" s="746">
        <v>0</v>
      </c>
      <c r="H64" s="747">
        <v>2.2490000000000001</v>
      </c>
      <c r="I64" s="748">
        <v>3.0920000000000001</v>
      </c>
    </row>
    <row r="65" spans="2:9" ht="33" customHeight="1">
      <c r="B65" s="728"/>
      <c r="C65" s="792"/>
      <c r="D65" s="1414" t="s">
        <v>267</v>
      </c>
      <c r="E65" s="1410"/>
      <c r="F65" s="749">
        <v>2.4020000000000001</v>
      </c>
      <c r="G65" s="750">
        <v>0</v>
      </c>
      <c r="H65" s="751">
        <v>2.2490000000000001</v>
      </c>
      <c r="I65" s="752">
        <v>4.6509999999999998</v>
      </c>
    </row>
    <row r="66" spans="2:9" ht="15" customHeight="1">
      <c r="B66" s="730"/>
      <c r="C66" s="731"/>
      <c r="D66" s="732"/>
      <c r="E66" s="796" t="s">
        <v>30</v>
      </c>
      <c r="F66" s="749">
        <v>0</v>
      </c>
      <c r="G66" s="750">
        <v>0</v>
      </c>
      <c r="H66" s="751">
        <v>2.2490000000000001</v>
      </c>
      <c r="I66" s="752">
        <v>2.2490000000000001</v>
      </c>
    </row>
    <row r="67" spans="2:9" ht="15" customHeight="1">
      <c r="B67" s="730"/>
      <c r="C67" s="731"/>
      <c r="D67" s="732"/>
      <c r="E67" s="796" t="s">
        <v>31</v>
      </c>
      <c r="F67" s="749">
        <v>2.4020000000000001</v>
      </c>
      <c r="G67" s="750">
        <v>0</v>
      </c>
      <c r="H67" s="751">
        <v>0</v>
      </c>
      <c r="I67" s="752">
        <v>2.4020000000000001</v>
      </c>
    </row>
    <row r="68" spans="2:9" ht="15" customHeight="1">
      <c r="B68" s="728"/>
      <c r="C68" s="729"/>
      <c r="D68" s="1400" t="s">
        <v>227</v>
      </c>
      <c r="E68" s="1401"/>
      <c r="F68" s="749">
        <v>-1.5589999999999999</v>
      </c>
      <c r="G68" s="750">
        <v>0</v>
      </c>
      <c r="H68" s="751">
        <v>0</v>
      </c>
      <c r="I68" s="752">
        <v>-1.5589999999999999</v>
      </c>
    </row>
    <row r="69" spans="2:9" ht="27.75" customHeight="1" thickBot="1">
      <c r="B69" s="730"/>
      <c r="C69" s="789"/>
      <c r="D69" s="791"/>
      <c r="E69" s="799" t="s">
        <v>31</v>
      </c>
      <c r="F69" s="766">
        <v>-1.5589999999999999</v>
      </c>
      <c r="G69" s="767">
        <v>0</v>
      </c>
      <c r="H69" s="768">
        <v>0</v>
      </c>
      <c r="I69" s="769">
        <v>-1.5589999999999999</v>
      </c>
    </row>
    <row r="70" spans="2:9" ht="15" customHeight="1" thickBot="1">
      <c r="B70" s="735">
        <v>7</v>
      </c>
      <c r="C70" s="1415" t="s">
        <v>229</v>
      </c>
      <c r="D70" s="1416"/>
      <c r="E70" s="1417"/>
      <c r="F70" s="745">
        <v>338.09</v>
      </c>
      <c r="G70" s="746">
        <v>128.18799999999999</v>
      </c>
      <c r="H70" s="747">
        <v>12.61</v>
      </c>
      <c r="I70" s="748">
        <v>478.88799999999998</v>
      </c>
    </row>
    <row r="71" spans="2:9" ht="15" customHeight="1">
      <c r="B71" s="728"/>
      <c r="C71" s="790"/>
      <c r="D71" s="1386" t="s">
        <v>129</v>
      </c>
      <c r="E71" s="1387"/>
      <c r="F71" s="749">
        <v>325.69099999999997</v>
      </c>
      <c r="G71" s="750">
        <v>103.212</v>
      </c>
      <c r="H71" s="751">
        <v>12.878</v>
      </c>
      <c r="I71" s="770">
        <v>441.78100000000001</v>
      </c>
    </row>
    <row r="72" spans="2:9" ht="15" customHeight="1">
      <c r="B72" s="728"/>
      <c r="C72" s="729"/>
      <c r="D72" s="1388" t="s">
        <v>130</v>
      </c>
      <c r="E72" s="1389"/>
      <c r="F72" s="771">
        <v>8.6050000000000004</v>
      </c>
      <c r="G72" s="772">
        <v>45.942</v>
      </c>
      <c r="H72" s="773">
        <v>-0.26800000000000002</v>
      </c>
      <c r="I72" s="774">
        <v>54.279000000000003</v>
      </c>
    </row>
    <row r="73" spans="2:9" ht="30" customHeight="1" thickBot="1">
      <c r="B73" s="728"/>
      <c r="C73" s="795"/>
      <c r="D73" s="1396" t="s">
        <v>230</v>
      </c>
      <c r="E73" s="1397"/>
      <c r="F73" s="762">
        <v>3.794</v>
      </c>
      <c r="G73" s="763">
        <v>-20.966000000000001</v>
      </c>
      <c r="H73" s="764">
        <v>0</v>
      </c>
      <c r="I73" s="765">
        <v>-17.172000000000001</v>
      </c>
    </row>
    <row r="74" spans="2:9" ht="28.5" customHeight="1" thickBot="1">
      <c r="B74" s="735">
        <v>8</v>
      </c>
      <c r="C74" s="1380" t="s">
        <v>132</v>
      </c>
      <c r="D74" s="1381"/>
      <c r="E74" s="1382"/>
      <c r="F74" s="745">
        <v>1414.866</v>
      </c>
      <c r="G74" s="746">
        <v>133.465</v>
      </c>
      <c r="H74" s="747">
        <v>40.436</v>
      </c>
      <c r="I74" s="748">
        <v>1588.7670000000001</v>
      </c>
    </row>
    <row r="75" spans="2:9" ht="27" customHeight="1">
      <c r="B75" s="728"/>
      <c r="C75" s="790"/>
      <c r="D75" s="1398" t="s">
        <v>231</v>
      </c>
      <c r="E75" s="1399"/>
      <c r="F75" s="749">
        <v>40.543999999999997</v>
      </c>
      <c r="G75" s="750">
        <v>16.558</v>
      </c>
      <c r="H75" s="751">
        <v>7.7430000000000003</v>
      </c>
      <c r="I75" s="770">
        <v>64.844999999999999</v>
      </c>
    </row>
    <row r="76" spans="2:9" ht="28.5" customHeight="1">
      <c r="B76" s="728"/>
      <c r="C76" s="729"/>
      <c r="D76" s="1400" t="s">
        <v>270</v>
      </c>
      <c r="E76" s="1401"/>
      <c r="F76" s="771">
        <v>1E-3</v>
      </c>
      <c r="G76" s="772">
        <v>3.4769999999999999</v>
      </c>
      <c r="H76" s="773">
        <v>0</v>
      </c>
      <c r="I76" s="774">
        <v>3.4780000000000002</v>
      </c>
    </row>
    <row r="77" spans="2:9" ht="15" customHeight="1">
      <c r="B77" s="728"/>
      <c r="C77" s="729"/>
      <c r="D77" s="1402" t="s">
        <v>233</v>
      </c>
      <c r="E77" s="1403"/>
      <c r="F77" s="771">
        <v>866.32600000000002</v>
      </c>
      <c r="G77" s="772">
        <v>9.4459999999999997</v>
      </c>
      <c r="H77" s="773">
        <v>12.760999999999999</v>
      </c>
      <c r="I77" s="774">
        <v>888.53300000000002</v>
      </c>
    </row>
    <row r="78" spans="2:9" ht="15" customHeight="1">
      <c r="B78" s="728"/>
      <c r="C78" s="729"/>
      <c r="D78" s="1388" t="s">
        <v>188</v>
      </c>
      <c r="E78" s="1389"/>
      <c r="F78" s="771">
        <v>83.474999999999994</v>
      </c>
      <c r="G78" s="772">
        <v>32.700000000000003</v>
      </c>
      <c r="H78" s="773">
        <v>0</v>
      </c>
      <c r="I78" s="774">
        <v>116.175</v>
      </c>
    </row>
    <row r="79" spans="2:9">
      <c r="B79" s="728"/>
      <c r="C79" s="729"/>
      <c r="D79" s="1388" t="s">
        <v>74</v>
      </c>
      <c r="E79" s="1389"/>
      <c r="F79" s="771">
        <v>72.796999999999997</v>
      </c>
      <c r="G79" s="772">
        <v>54.56</v>
      </c>
      <c r="H79" s="773">
        <v>12.332000000000001</v>
      </c>
      <c r="I79" s="774">
        <v>139.68899999999999</v>
      </c>
    </row>
    <row r="80" spans="2:9" ht="15" customHeight="1">
      <c r="B80" s="728"/>
      <c r="C80" s="729"/>
      <c r="D80" s="1406" t="s">
        <v>235</v>
      </c>
      <c r="E80" s="1390"/>
      <c r="F80" s="771">
        <v>349.65300000000002</v>
      </c>
      <c r="G80" s="772">
        <v>15.46</v>
      </c>
      <c r="H80" s="773">
        <v>7.5629999999999997</v>
      </c>
      <c r="I80" s="774">
        <v>372.67599999999999</v>
      </c>
    </row>
    <row r="81" spans="2:9" ht="15.75" customHeight="1" thickBot="1">
      <c r="B81" s="728"/>
      <c r="C81" s="795"/>
      <c r="D81" s="1392" t="s">
        <v>75</v>
      </c>
      <c r="E81" s="1393"/>
      <c r="F81" s="766">
        <v>2.0699999999999998</v>
      </c>
      <c r="G81" s="767">
        <v>1.264</v>
      </c>
      <c r="H81" s="768">
        <v>3.6999999999999998E-2</v>
      </c>
      <c r="I81" s="775">
        <v>3.371</v>
      </c>
    </row>
    <row r="82" spans="2:9" ht="48.75" customHeight="1" thickBot="1">
      <c r="B82" s="735">
        <v>9</v>
      </c>
      <c r="C82" s="1407" t="s">
        <v>271</v>
      </c>
      <c r="D82" s="1408"/>
      <c r="E82" s="1409"/>
      <c r="F82" s="745">
        <v>-2411.3589999999999</v>
      </c>
      <c r="G82" s="746">
        <v>-766.91200000000003</v>
      </c>
      <c r="H82" s="747">
        <v>-49.689</v>
      </c>
      <c r="I82" s="748">
        <v>-3227.96</v>
      </c>
    </row>
    <row r="83" spans="2:9" ht="30.75" customHeight="1">
      <c r="B83" s="728"/>
      <c r="C83" s="790"/>
      <c r="D83" s="1410" t="s">
        <v>272</v>
      </c>
      <c r="E83" s="1411"/>
      <c r="F83" s="749">
        <v>-3492.7280000000001</v>
      </c>
      <c r="G83" s="750">
        <v>-1669.192</v>
      </c>
      <c r="H83" s="776">
        <v>-198.46899999999999</v>
      </c>
      <c r="I83" s="770">
        <v>-5360.3890000000001</v>
      </c>
    </row>
    <row r="84" spans="2:9" ht="15.75" customHeight="1">
      <c r="B84" s="730"/>
      <c r="C84" s="731"/>
      <c r="D84" s="732"/>
      <c r="E84" s="741" t="s">
        <v>237</v>
      </c>
      <c r="F84" s="771">
        <v>-3348.4250000000002</v>
      </c>
      <c r="G84" s="772">
        <v>-1569.511</v>
      </c>
      <c r="H84" s="777">
        <v>-194.02799999999999</v>
      </c>
      <c r="I84" s="774">
        <v>-5111.9639999999999</v>
      </c>
    </row>
    <row r="85" spans="2:9" ht="15" customHeight="1">
      <c r="B85" s="730"/>
      <c r="C85" s="731"/>
      <c r="D85" s="732"/>
      <c r="E85" s="741" t="s">
        <v>238</v>
      </c>
      <c r="F85" s="771">
        <v>-2.355</v>
      </c>
      <c r="G85" s="772">
        <v>-11.564</v>
      </c>
      <c r="H85" s="777">
        <v>0</v>
      </c>
      <c r="I85" s="774">
        <v>-13.919</v>
      </c>
    </row>
    <row r="86" spans="2:9" ht="15.75" customHeight="1">
      <c r="B86" s="730"/>
      <c r="C86" s="731"/>
      <c r="D86" s="732"/>
      <c r="E86" s="741" t="s">
        <v>244</v>
      </c>
      <c r="F86" s="771">
        <v>-141.94800000000001</v>
      </c>
      <c r="G86" s="772">
        <v>-88.117000000000004</v>
      </c>
      <c r="H86" s="777">
        <v>-4.4409999999999998</v>
      </c>
      <c r="I86" s="774">
        <v>-234.506</v>
      </c>
    </row>
    <row r="87" spans="2:9" ht="30.75" customHeight="1">
      <c r="B87" s="736"/>
      <c r="C87" s="729"/>
      <c r="D87" s="1406" t="s">
        <v>273</v>
      </c>
      <c r="E87" s="1390"/>
      <c r="F87" s="771">
        <v>1081.3689999999999</v>
      </c>
      <c r="G87" s="772">
        <v>902.28</v>
      </c>
      <c r="H87" s="777">
        <v>148.78</v>
      </c>
      <c r="I87" s="774">
        <v>2132.4290000000001</v>
      </c>
    </row>
    <row r="88" spans="2:9" ht="15" customHeight="1">
      <c r="B88" s="730"/>
      <c r="C88" s="731"/>
      <c r="D88" s="732"/>
      <c r="E88" s="742" t="s">
        <v>239</v>
      </c>
      <c r="F88" s="771">
        <v>929.35900000000004</v>
      </c>
      <c r="G88" s="772">
        <v>820.13499999999999</v>
      </c>
      <c r="H88" s="773">
        <v>142.01300000000001</v>
      </c>
      <c r="I88" s="774">
        <v>1891.5070000000001</v>
      </c>
    </row>
    <row r="89" spans="2:9" ht="15" customHeight="1">
      <c r="B89" s="730"/>
      <c r="C89" s="731"/>
      <c r="D89" s="732"/>
      <c r="E89" s="742" t="s">
        <v>240</v>
      </c>
      <c r="F89" s="771">
        <v>4.5199999999999996</v>
      </c>
      <c r="G89" s="772">
        <v>10.352</v>
      </c>
      <c r="H89" s="773">
        <v>0</v>
      </c>
      <c r="I89" s="774">
        <v>14.872</v>
      </c>
    </row>
    <row r="90" spans="2:9" ht="23.25" customHeight="1">
      <c r="B90" s="730"/>
      <c r="C90" s="731"/>
      <c r="D90" s="732"/>
      <c r="E90" s="742" t="s">
        <v>274</v>
      </c>
      <c r="F90" s="771">
        <v>147.49</v>
      </c>
      <c r="G90" s="772">
        <v>71.793000000000006</v>
      </c>
      <c r="H90" s="773">
        <v>6.7670000000000003</v>
      </c>
      <c r="I90" s="774">
        <v>226.05</v>
      </c>
    </row>
    <row r="91" spans="2:9" ht="15.75" customHeight="1" thickBot="1">
      <c r="B91" s="730"/>
      <c r="C91" s="789"/>
      <c r="D91" s="1404" t="s">
        <v>241</v>
      </c>
      <c r="E91" s="1405"/>
      <c r="F91" s="803">
        <v>0</v>
      </c>
      <c r="G91" s="778">
        <v>0</v>
      </c>
      <c r="H91" s="779">
        <v>0</v>
      </c>
      <c r="I91" s="780">
        <v>0</v>
      </c>
    </row>
    <row r="92" spans="2:9" ht="15" customHeight="1" thickBot="1">
      <c r="B92" s="735">
        <v>10</v>
      </c>
      <c r="C92" s="1407" t="s">
        <v>146</v>
      </c>
      <c r="D92" s="1408"/>
      <c r="E92" s="1409"/>
      <c r="F92" s="745">
        <v>-17.724</v>
      </c>
      <c r="G92" s="746">
        <v>-22.193999999999999</v>
      </c>
      <c r="H92" s="747">
        <v>-3.74</v>
      </c>
      <c r="I92" s="748">
        <v>-43.658000000000001</v>
      </c>
    </row>
    <row r="93" spans="2:9" ht="15" customHeight="1">
      <c r="B93" s="728"/>
      <c r="C93" s="790"/>
      <c r="D93" s="1398" t="s">
        <v>242</v>
      </c>
      <c r="E93" s="1399"/>
      <c r="F93" s="766">
        <v>-17.724</v>
      </c>
      <c r="G93" s="767">
        <v>-36.737000000000002</v>
      </c>
      <c r="H93" s="768">
        <v>-5.0090000000000003</v>
      </c>
      <c r="I93" s="775">
        <v>-59.47</v>
      </c>
    </row>
    <row r="94" spans="2:9" ht="15" customHeight="1" thickBot="1">
      <c r="B94" s="728"/>
      <c r="C94" s="795"/>
      <c r="D94" s="1394" t="s">
        <v>27</v>
      </c>
      <c r="E94" s="1395"/>
      <c r="F94" s="781">
        <v>0</v>
      </c>
      <c r="G94" s="782">
        <v>14.542999999999999</v>
      </c>
      <c r="H94" s="783">
        <v>1.2689999999999999</v>
      </c>
      <c r="I94" s="784">
        <v>15.811999999999999</v>
      </c>
    </row>
    <row r="95" spans="2:9" ht="15.75" thickBot="1">
      <c r="B95" s="735">
        <v>11</v>
      </c>
      <c r="C95" s="1380" t="s">
        <v>148</v>
      </c>
      <c r="D95" s="1381"/>
      <c r="E95" s="1382"/>
      <c r="F95" s="745">
        <v>-1776.675</v>
      </c>
      <c r="G95" s="746">
        <v>-680.74900000000002</v>
      </c>
      <c r="H95" s="747">
        <v>-156.803</v>
      </c>
      <c r="I95" s="748">
        <v>-2614.2269999999999</v>
      </c>
    </row>
    <row r="96" spans="2:9" ht="15.75" thickBot="1">
      <c r="B96" s="735">
        <v>12</v>
      </c>
      <c r="C96" s="743" t="s">
        <v>149</v>
      </c>
      <c r="D96" s="744"/>
      <c r="E96" s="800"/>
      <c r="F96" s="745">
        <v>-381.589</v>
      </c>
      <c r="G96" s="746">
        <v>-140.55099999999999</v>
      </c>
      <c r="H96" s="747">
        <v>-25.82</v>
      </c>
      <c r="I96" s="748">
        <v>-547.96</v>
      </c>
    </row>
    <row r="97" spans="2:9" ht="15.75" thickBot="1">
      <c r="B97" s="735">
        <v>13</v>
      </c>
      <c r="C97" s="1380" t="s">
        <v>150</v>
      </c>
      <c r="D97" s="1381"/>
      <c r="E97" s="1382"/>
      <c r="F97" s="745">
        <v>-1807.489</v>
      </c>
      <c r="G97" s="746">
        <v>-697.59199999999998</v>
      </c>
      <c r="H97" s="785">
        <v>-134.255</v>
      </c>
      <c r="I97" s="748">
        <v>-2639.3359999999998</v>
      </c>
    </row>
    <row r="98" spans="2:9">
      <c r="B98" s="728"/>
      <c r="C98" s="790"/>
      <c r="D98" s="1386" t="s">
        <v>151</v>
      </c>
      <c r="E98" s="1387"/>
      <c r="F98" s="749">
        <v>-1323.0429999999999</v>
      </c>
      <c r="G98" s="750">
        <v>-563.63400000000001</v>
      </c>
      <c r="H98" s="751">
        <v>-118.307</v>
      </c>
      <c r="I98" s="770">
        <v>-2004.9839999999999</v>
      </c>
    </row>
    <row r="99" spans="2:9">
      <c r="B99" s="728"/>
      <c r="C99" s="729"/>
      <c r="D99" s="1388" t="s">
        <v>152</v>
      </c>
      <c r="E99" s="1389"/>
      <c r="F99" s="771">
        <v>-284.51900000000001</v>
      </c>
      <c r="G99" s="772">
        <v>-60.395000000000003</v>
      </c>
      <c r="H99" s="773">
        <v>-11.663</v>
      </c>
      <c r="I99" s="774">
        <v>-356.577</v>
      </c>
    </row>
    <row r="100" spans="2:9" ht="30" customHeight="1">
      <c r="B100" s="728"/>
      <c r="C100" s="729"/>
      <c r="D100" s="1390" t="s">
        <v>275</v>
      </c>
      <c r="E100" s="1391"/>
      <c r="F100" s="771">
        <v>0</v>
      </c>
      <c r="G100" s="772">
        <v>-0.19800000000000001</v>
      </c>
      <c r="H100" s="773">
        <v>0</v>
      </c>
      <c r="I100" s="774">
        <v>-0.19800000000000001</v>
      </c>
    </row>
    <row r="101" spans="2:9">
      <c r="B101" s="728"/>
      <c r="C101" s="729"/>
      <c r="D101" s="1388" t="s">
        <v>154</v>
      </c>
      <c r="E101" s="1389"/>
      <c r="F101" s="771">
        <v>-50.51</v>
      </c>
      <c r="G101" s="772">
        <v>-0.96499999999999997</v>
      </c>
      <c r="H101" s="773">
        <v>0</v>
      </c>
      <c r="I101" s="774">
        <v>-51.475000000000001</v>
      </c>
    </row>
    <row r="102" spans="2:9">
      <c r="B102" s="728"/>
      <c r="C102" s="729"/>
      <c r="D102" s="1388" t="s">
        <v>84</v>
      </c>
      <c r="E102" s="1389"/>
      <c r="F102" s="771">
        <v>-149.417</v>
      </c>
      <c r="G102" s="772">
        <v>-51.356999999999999</v>
      </c>
      <c r="H102" s="773">
        <v>-4.2850000000000001</v>
      </c>
      <c r="I102" s="774">
        <v>-205.059</v>
      </c>
    </row>
    <row r="103" spans="2:9" ht="15.75" thickBot="1">
      <c r="B103" s="728"/>
      <c r="C103" s="795"/>
      <c r="D103" s="1392" t="s">
        <v>85</v>
      </c>
      <c r="E103" s="1393"/>
      <c r="F103" s="781">
        <v>0</v>
      </c>
      <c r="G103" s="782">
        <v>-21.042999999999999</v>
      </c>
      <c r="H103" s="783">
        <v>0</v>
      </c>
      <c r="I103" s="784">
        <v>-21.042999999999999</v>
      </c>
    </row>
    <row r="104" spans="2:9" ht="15.75" thickBot="1">
      <c r="B104" s="737">
        <v>14</v>
      </c>
      <c r="C104" s="1380" t="s">
        <v>245</v>
      </c>
      <c r="D104" s="1381"/>
      <c r="E104" s="1382"/>
      <c r="F104" s="451">
        <v>2893.9029999999998</v>
      </c>
      <c r="G104" s="12">
        <v>-221.286</v>
      </c>
      <c r="H104" s="563">
        <v>67.947000000000003</v>
      </c>
      <c r="I104" s="14">
        <v>2740.5639999999999</v>
      </c>
    </row>
    <row r="105" spans="2:9" ht="15.75" thickBot="1">
      <c r="B105" s="738">
        <v>15</v>
      </c>
      <c r="C105" s="1383" t="s">
        <v>28</v>
      </c>
      <c r="D105" s="1384"/>
      <c r="E105" s="1385"/>
      <c r="F105" s="804">
        <v>0</v>
      </c>
      <c r="G105" s="468">
        <v>-4.665</v>
      </c>
      <c r="H105" s="786">
        <v>0</v>
      </c>
      <c r="I105" s="14">
        <v>-4.665</v>
      </c>
    </row>
    <row r="106" spans="2:9" ht="15.75" thickBot="1">
      <c r="B106" s="738">
        <v>16</v>
      </c>
      <c r="C106" s="1380" t="s">
        <v>246</v>
      </c>
      <c r="D106" s="1381"/>
      <c r="E106" s="1382"/>
      <c r="F106" s="430">
        <v>2893.9029999999998</v>
      </c>
      <c r="G106" s="431">
        <v>-225.95099999999999</v>
      </c>
      <c r="H106" s="448">
        <v>67.947000000000003</v>
      </c>
      <c r="I106" s="433">
        <v>2735.8989999999999</v>
      </c>
    </row>
    <row r="107" spans="2:9">
      <c r="B107" s="723"/>
      <c r="C107" s="724"/>
      <c r="D107" s="724"/>
      <c r="E107" s="724"/>
      <c r="F107" s="725"/>
      <c r="G107" s="725"/>
      <c r="H107" s="725"/>
      <c r="I107" s="725"/>
    </row>
    <row r="108" spans="2:9">
      <c r="B108" s="739" t="s">
        <v>193</v>
      </c>
      <c r="C108" s="724"/>
      <c r="D108" s="724"/>
      <c r="E108" s="724"/>
      <c r="F108" s="725"/>
      <c r="G108" s="725"/>
      <c r="H108" s="725"/>
      <c r="I108" s="725"/>
    </row>
    <row r="109" spans="2:9">
      <c r="B109" s="723"/>
      <c r="C109" s="724"/>
      <c r="D109" s="724"/>
      <c r="E109" s="724"/>
      <c r="F109" s="740"/>
      <c r="G109" s="740"/>
      <c r="H109" s="740"/>
      <c r="I109" s="740"/>
    </row>
  </sheetData>
  <mergeCells count="59">
    <mergeCell ref="B2:I2"/>
    <mergeCell ref="C51:E51"/>
    <mergeCell ref="D32:E32"/>
    <mergeCell ref="D35:E35"/>
    <mergeCell ref="D36:E36"/>
    <mergeCell ref="D12:E12"/>
    <mergeCell ref="D13:E13"/>
    <mergeCell ref="D19:E19"/>
    <mergeCell ref="D22:E22"/>
    <mergeCell ref="C4:E4"/>
    <mergeCell ref="C5:E5"/>
    <mergeCell ref="D6:E6"/>
    <mergeCell ref="D9:E9"/>
    <mergeCell ref="D87:E87"/>
    <mergeCell ref="C92:E92"/>
    <mergeCell ref="D59:E59"/>
    <mergeCell ref="D62:E62"/>
    <mergeCell ref="H3:I3"/>
    <mergeCell ref="C70:E70"/>
    <mergeCell ref="D71:E71"/>
    <mergeCell ref="D72:E72"/>
    <mergeCell ref="D65:E65"/>
    <mergeCell ref="D68:E68"/>
    <mergeCell ref="D27:E27"/>
    <mergeCell ref="C28:E28"/>
    <mergeCell ref="D29:E29"/>
    <mergeCell ref="D63:E63"/>
    <mergeCell ref="C64:E64"/>
    <mergeCell ref="D53:E53"/>
    <mergeCell ref="D54:E54"/>
    <mergeCell ref="C55:E55"/>
    <mergeCell ref="D56:E56"/>
    <mergeCell ref="D42:E42"/>
    <mergeCell ref="D45:E45"/>
    <mergeCell ref="D94:E94"/>
    <mergeCell ref="C95:E95"/>
    <mergeCell ref="C97:E97"/>
    <mergeCell ref="D73:E73"/>
    <mergeCell ref="C74:E74"/>
    <mergeCell ref="D75:E75"/>
    <mergeCell ref="D76:E76"/>
    <mergeCell ref="D77:E77"/>
    <mergeCell ref="D91:E91"/>
    <mergeCell ref="D78:E78"/>
    <mergeCell ref="D79:E79"/>
    <mergeCell ref="D80:E80"/>
    <mergeCell ref="D81:E81"/>
    <mergeCell ref="C82:E82"/>
    <mergeCell ref="D93:E93"/>
    <mergeCell ref="D83:E83"/>
    <mergeCell ref="C104:E104"/>
    <mergeCell ref="C105:E105"/>
    <mergeCell ref="D98:E98"/>
    <mergeCell ref="C106:E106"/>
    <mergeCell ref="D99:E99"/>
    <mergeCell ref="D100:E100"/>
    <mergeCell ref="D101:E101"/>
    <mergeCell ref="D102:E102"/>
    <mergeCell ref="D103:E103"/>
  </mergeCells>
  <pageMargins left="0.7" right="0.7" top="0.75" bottom="0.75" header="0.3" footer="0.3"/>
  <pageSetup paperSize="9" scale="65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opLeftCell="A82" zoomScale="80" zoomScaleNormal="80" workbookViewId="0">
      <selection activeCell="M1" sqref="M1"/>
    </sheetView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0.140625" bestFit="1" customWidth="1"/>
    <col min="8" max="8" width="11.85546875" bestFit="1" customWidth="1"/>
    <col min="9" max="9" width="13.28515625" customWidth="1"/>
  </cols>
  <sheetData>
    <row r="1" spans="1:15" s="478" customFormat="1">
      <c r="A1" s="644"/>
      <c r="B1" s="476"/>
      <c r="C1" s="476"/>
      <c r="D1" s="476"/>
      <c r="E1" s="476"/>
    </row>
    <row r="2" spans="1:15" s="478" customFormat="1">
      <c r="A2" s="644"/>
      <c r="B2" s="1273" t="s">
        <v>287</v>
      </c>
      <c r="C2" s="1273"/>
      <c r="D2" s="1273"/>
      <c r="E2" s="1273"/>
      <c r="F2" s="1273"/>
      <c r="G2" s="1273"/>
      <c r="H2" s="1273"/>
      <c r="I2" s="1273"/>
    </row>
    <row r="3" spans="1:15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  <c r="J3" s="696"/>
    </row>
    <row r="4" spans="1:15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788" t="s">
        <v>93</v>
      </c>
      <c r="I4" s="787" t="s">
        <v>94</v>
      </c>
    </row>
    <row r="5" spans="1:15" ht="15.75" thickBot="1">
      <c r="B5" s="814">
        <v>1</v>
      </c>
      <c r="C5" s="1427" t="s">
        <v>53</v>
      </c>
      <c r="D5" s="1428"/>
      <c r="E5" s="1429"/>
      <c r="F5" s="430">
        <v>10482.200000000001</v>
      </c>
      <c r="G5" s="431">
        <v>2825.0459999999998</v>
      </c>
      <c r="H5" s="448">
        <v>558.14599999999996</v>
      </c>
      <c r="I5" s="557">
        <v>13865.392</v>
      </c>
      <c r="L5" s="817"/>
      <c r="M5" s="817"/>
      <c r="N5" s="817"/>
      <c r="O5" s="817"/>
    </row>
    <row r="6" spans="1:15" ht="15" customHeight="1">
      <c r="B6" s="813"/>
      <c r="C6" s="729"/>
      <c r="D6" s="1388" t="s">
        <v>98</v>
      </c>
      <c r="E6" s="1389"/>
      <c r="F6" s="436">
        <v>3381.5439999999999</v>
      </c>
      <c r="G6" s="437">
        <v>1148.856</v>
      </c>
      <c r="H6" s="667">
        <v>186.279</v>
      </c>
      <c r="I6" s="555">
        <v>4716.6790000000001</v>
      </c>
      <c r="L6" s="817"/>
      <c r="M6" s="817"/>
      <c r="N6" s="817"/>
      <c r="O6" s="817"/>
    </row>
    <row r="7" spans="1:15" ht="15" customHeight="1">
      <c r="B7" s="730"/>
      <c r="C7" s="731"/>
      <c r="D7" s="732"/>
      <c r="E7" s="796" t="s">
        <v>99</v>
      </c>
      <c r="F7" s="148">
        <v>3338.654</v>
      </c>
      <c r="G7" s="6">
        <v>1147.771</v>
      </c>
      <c r="H7" s="559">
        <v>184.74299999999999</v>
      </c>
      <c r="I7" s="555">
        <v>4671.1679999999997</v>
      </c>
      <c r="L7" s="817"/>
      <c r="M7" s="817"/>
      <c r="N7" s="817"/>
      <c r="O7" s="817"/>
    </row>
    <row r="8" spans="1:15" ht="15" customHeight="1">
      <c r="B8" s="730"/>
      <c r="C8" s="731"/>
      <c r="D8" s="732"/>
      <c r="E8" s="796" t="s">
        <v>100</v>
      </c>
      <c r="F8" s="148">
        <v>42.89</v>
      </c>
      <c r="G8" s="6">
        <v>1.085</v>
      </c>
      <c r="H8" s="559">
        <v>1.536</v>
      </c>
      <c r="I8" s="555">
        <v>45.511000000000003</v>
      </c>
      <c r="L8" s="817"/>
      <c r="M8" s="817"/>
      <c r="N8" s="817"/>
      <c r="O8" s="817"/>
    </row>
    <row r="9" spans="1:15" ht="15" customHeight="1">
      <c r="B9" s="728"/>
      <c r="C9" s="729"/>
      <c r="D9" s="1388" t="s">
        <v>101</v>
      </c>
      <c r="E9" s="1389"/>
      <c r="F9" s="148">
        <v>585.98599999999999</v>
      </c>
      <c r="G9" s="6">
        <v>69.558999999999997</v>
      </c>
      <c r="H9" s="559">
        <v>20.614999999999998</v>
      </c>
      <c r="I9" s="555">
        <v>676.16</v>
      </c>
      <c r="L9" s="817"/>
      <c r="M9" s="817"/>
      <c r="N9" s="817"/>
      <c r="O9" s="817"/>
    </row>
    <row r="10" spans="1:15" ht="15" customHeight="1">
      <c r="B10" s="730"/>
      <c r="C10" s="731"/>
      <c r="D10" s="732"/>
      <c r="E10" s="807" t="s">
        <v>102</v>
      </c>
      <c r="F10" s="148">
        <v>564.54899999999998</v>
      </c>
      <c r="G10" s="6">
        <v>66.882000000000005</v>
      </c>
      <c r="H10" s="559">
        <v>20.614999999999998</v>
      </c>
      <c r="I10" s="555">
        <v>652.04600000000005</v>
      </c>
      <c r="L10" s="817"/>
      <c r="M10" s="817"/>
      <c r="N10" s="817"/>
      <c r="O10" s="817"/>
    </row>
    <row r="11" spans="1:15" ht="15" customHeight="1">
      <c r="B11" s="730"/>
      <c r="C11" s="731"/>
      <c r="D11" s="732"/>
      <c r="E11" s="807" t="s">
        <v>103</v>
      </c>
      <c r="F11" s="148">
        <v>21.437000000000001</v>
      </c>
      <c r="G11" s="6">
        <v>2.677</v>
      </c>
      <c r="H11" s="559">
        <v>0</v>
      </c>
      <c r="I11" s="555">
        <v>24.114000000000001</v>
      </c>
      <c r="L11" s="817"/>
      <c r="M11" s="817"/>
      <c r="N11" s="817"/>
      <c r="O11" s="817"/>
    </row>
    <row r="12" spans="1:15" ht="15" customHeight="1">
      <c r="B12" s="733"/>
      <c r="C12" s="734"/>
      <c r="D12" s="1406" t="s">
        <v>214</v>
      </c>
      <c r="E12" s="1390"/>
      <c r="F12" s="148">
        <v>5.1829999999999998</v>
      </c>
      <c r="G12" s="6">
        <v>0.16800000000000001</v>
      </c>
      <c r="H12" s="559">
        <v>0.38700000000000001</v>
      </c>
      <c r="I12" s="555">
        <v>5.7380000000000004</v>
      </c>
      <c r="L12" s="817"/>
      <c r="M12" s="817"/>
      <c r="N12" s="817"/>
      <c r="O12" s="817"/>
    </row>
    <row r="13" spans="1:15" ht="15" customHeight="1">
      <c r="B13" s="728"/>
      <c r="C13" s="729"/>
      <c r="D13" s="1388" t="s">
        <v>105</v>
      </c>
      <c r="E13" s="1389"/>
      <c r="F13" s="148">
        <v>256.74099999999999</v>
      </c>
      <c r="G13" s="6">
        <v>145.31700000000001</v>
      </c>
      <c r="H13" s="559">
        <v>10.042</v>
      </c>
      <c r="I13" s="555">
        <v>412.1</v>
      </c>
      <c r="L13" s="817"/>
      <c r="M13" s="817"/>
      <c r="N13" s="817"/>
      <c r="O13" s="817"/>
    </row>
    <row r="14" spans="1:15" ht="15" customHeight="1">
      <c r="B14" s="730"/>
      <c r="C14" s="731"/>
      <c r="D14" s="732"/>
      <c r="E14" s="796" t="s">
        <v>106</v>
      </c>
      <c r="F14" s="148">
        <v>202.52099999999999</v>
      </c>
      <c r="G14" s="6">
        <v>48.362000000000002</v>
      </c>
      <c r="H14" s="559">
        <v>8.9730000000000008</v>
      </c>
      <c r="I14" s="555">
        <v>259.85599999999999</v>
      </c>
      <c r="L14" s="817"/>
      <c r="M14" s="817"/>
      <c r="N14" s="817"/>
      <c r="O14" s="817"/>
    </row>
    <row r="15" spans="1:15" ht="15" customHeight="1">
      <c r="B15" s="730"/>
      <c r="C15" s="731"/>
      <c r="D15" s="732"/>
      <c r="E15" s="796" t="s">
        <v>107</v>
      </c>
      <c r="F15" s="148">
        <v>47.959000000000003</v>
      </c>
      <c r="G15" s="6">
        <v>80.7</v>
      </c>
      <c r="H15" s="559">
        <v>0.93500000000000005</v>
      </c>
      <c r="I15" s="555">
        <v>129.59399999999999</v>
      </c>
      <c r="L15" s="817"/>
      <c r="M15" s="817"/>
      <c r="N15" s="817"/>
      <c r="O15" s="817"/>
    </row>
    <row r="16" spans="1:15" ht="15" customHeight="1">
      <c r="B16" s="730"/>
      <c r="C16" s="731"/>
      <c r="D16" s="732"/>
      <c r="E16" s="796" t="s">
        <v>108</v>
      </c>
      <c r="F16" s="148">
        <v>3.0219999999999998</v>
      </c>
      <c r="G16" s="6">
        <v>0</v>
      </c>
      <c r="H16" s="559">
        <v>0</v>
      </c>
      <c r="I16" s="555">
        <v>3.0219999999999998</v>
      </c>
      <c r="L16" s="817"/>
      <c r="M16" s="817"/>
      <c r="N16" s="817"/>
      <c r="O16" s="817"/>
    </row>
    <row r="17" spans="2:15" ht="15" customHeight="1">
      <c r="B17" s="730"/>
      <c r="C17" s="731"/>
      <c r="D17" s="732"/>
      <c r="E17" s="796" t="s">
        <v>109</v>
      </c>
      <c r="F17" s="148">
        <v>1.64</v>
      </c>
      <c r="G17" s="6">
        <v>6.2759999999999998</v>
      </c>
      <c r="H17" s="559">
        <v>1.2E-2</v>
      </c>
      <c r="I17" s="555">
        <v>7.9279999999999999</v>
      </c>
      <c r="L17" s="817"/>
      <c r="M17" s="817"/>
      <c r="N17" s="817"/>
      <c r="O17" s="817"/>
    </row>
    <row r="18" spans="2:15" ht="15" customHeight="1">
      <c r="B18" s="730"/>
      <c r="C18" s="731"/>
      <c r="D18" s="732"/>
      <c r="E18" s="742" t="s">
        <v>110</v>
      </c>
      <c r="F18" s="148">
        <v>1.599</v>
      </c>
      <c r="G18" s="6">
        <v>9.9789999999999992</v>
      </c>
      <c r="H18" s="559">
        <v>0.122</v>
      </c>
      <c r="I18" s="555">
        <v>11.7</v>
      </c>
      <c r="L18" s="817"/>
      <c r="M18" s="817"/>
      <c r="N18" s="817"/>
      <c r="O18" s="817"/>
    </row>
    <row r="19" spans="2:15" ht="15" customHeight="1">
      <c r="B19" s="728"/>
      <c r="C19" s="731"/>
      <c r="D19" s="1388" t="s">
        <v>111</v>
      </c>
      <c r="E19" s="1389"/>
      <c r="F19" s="148">
        <v>5984.9290000000001</v>
      </c>
      <c r="G19" s="6">
        <v>1405.2940000000001</v>
      </c>
      <c r="H19" s="559">
        <v>325.791</v>
      </c>
      <c r="I19" s="555">
        <v>7716.0140000000001</v>
      </c>
      <c r="L19" s="817"/>
      <c r="M19" s="817"/>
      <c r="N19" s="817"/>
      <c r="O19" s="817"/>
    </row>
    <row r="20" spans="2:15" ht="15" customHeight="1">
      <c r="B20" s="730"/>
      <c r="C20" s="731"/>
      <c r="D20" s="732"/>
      <c r="E20" s="796" t="s">
        <v>112</v>
      </c>
      <c r="F20" s="148">
        <v>10.606999999999999</v>
      </c>
      <c r="G20" s="6">
        <v>45.011000000000003</v>
      </c>
      <c r="H20" s="559">
        <v>0.92</v>
      </c>
      <c r="I20" s="555">
        <v>56.537999999999997</v>
      </c>
      <c r="L20" s="817"/>
      <c r="M20" s="817"/>
      <c r="N20" s="817"/>
      <c r="O20" s="817"/>
    </row>
    <row r="21" spans="2:15" ht="15" customHeight="1">
      <c r="B21" s="730"/>
      <c r="C21" s="731"/>
      <c r="D21" s="732"/>
      <c r="E21" s="797" t="s">
        <v>215</v>
      </c>
      <c r="F21" s="148">
        <v>5974.3220000000001</v>
      </c>
      <c r="G21" s="6">
        <v>1360.2829999999999</v>
      </c>
      <c r="H21" s="559">
        <v>324.87099999999998</v>
      </c>
      <c r="I21" s="555">
        <v>7659.4759999999997</v>
      </c>
      <c r="L21" s="817"/>
      <c r="M21" s="817"/>
      <c r="N21" s="817"/>
      <c r="O21" s="817"/>
    </row>
    <row r="22" spans="2:15" ht="15" customHeight="1">
      <c r="B22" s="728"/>
      <c r="C22" s="731"/>
      <c r="D22" s="1388" t="s">
        <v>114</v>
      </c>
      <c r="E22" s="1389"/>
      <c r="F22" s="148">
        <v>100.34399999999999</v>
      </c>
      <c r="G22" s="6">
        <v>17.715</v>
      </c>
      <c r="H22" s="559">
        <v>3.3069999999999999</v>
      </c>
      <c r="I22" s="555">
        <v>121.366</v>
      </c>
      <c r="L22" s="817"/>
      <c r="M22" s="817"/>
      <c r="N22" s="817"/>
      <c r="O22" s="817"/>
    </row>
    <row r="23" spans="2:15" ht="15" customHeight="1">
      <c r="B23" s="730"/>
      <c r="C23" s="731"/>
      <c r="D23" s="732"/>
      <c r="E23" s="741" t="s">
        <v>216</v>
      </c>
      <c r="F23" s="148">
        <v>35.283000000000001</v>
      </c>
      <c r="G23" s="6">
        <v>5.5350000000000001</v>
      </c>
      <c r="H23" s="559">
        <v>0</v>
      </c>
      <c r="I23" s="555">
        <v>40.817999999999998</v>
      </c>
      <c r="L23" s="817"/>
      <c r="M23" s="817"/>
      <c r="N23" s="817"/>
      <c r="O23" s="817"/>
    </row>
    <row r="24" spans="2:15" ht="15" customHeight="1">
      <c r="B24" s="730"/>
      <c r="C24" s="731"/>
      <c r="D24" s="732"/>
      <c r="E24" s="742" t="s">
        <v>217</v>
      </c>
      <c r="F24" s="148">
        <v>0</v>
      </c>
      <c r="G24" s="6">
        <v>1.6839999999999999</v>
      </c>
      <c r="H24" s="559">
        <v>0</v>
      </c>
      <c r="I24" s="555">
        <v>1.6839999999999999</v>
      </c>
      <c r="L24" s="817"/>
      <c r="M24" s="817"/>
      <c r="N24" s="817"/>
      <c r="O24" s="817"/>
    </row>
    <row r="25" spans="2:15" ht="15" customHeight="1">
      <c r="B25" s="730"/>
      <c r="C25" s="731"/>
      <c r="D25" s="732"/>
      <c r="E25" s="741" t="s">
        <v>219</v>
      </c>
      <c r="F25" s="148">
        <v>64.14</v>
      </c>
      <c r="G25" s="6">
        <v>8.8049999999999997</v>
      </c>
      <c r="H25" s="559">
        <v>2.6230000000000002</v>
      </c>
      <c r="I25" s="555">
        <v>75.567999999999998</v>
      </c>
      <c r="L25" s="817"/>
      <c r="M25" s="817"/>
      <c r="N25" s="817"/>
      <c r="O25" s="817"/>
    </row>
    <row r="26" spans="2:15" ht="15" customHeight="1">
      <c r="B26" s="730"/>
      <c r="C26" s="731"/>
      <c r="D26" s="732"/>
      <c r="E26" s="797" t="s">
        <v>220</v>
      </c>
      <c r="F26" s="148">
        <v>0.92100000000000004</v>
      </c>
      <c r="G26" s="6">
        <v>1.6910000000000001</v>
      </c>
      <c r="H26" s="559">
        <v>0.68400000000000005</v>
      </c>
      <c r="I26" s="555">
        <v>3.2959999999999998</v>
      </c>
      <c r="L26" s="817"/>
      <c r="M26" s="817"/>
      <c r="N26" s="817"/>
      <c r="O26" s="817"/>
    </row>
    <row r="27" spans="2:15" ht="15" customHeight="1" thickBot="1">
      <c r="B27" s="815"/>
      <c r="C27" s="789"/>
      <c r="D27" s="1418" t="s">
        <v>119</v>
      </c>
      <c r="E27" s="1419"/>
      <c r="F27" s="148">
        <v>167.47300000000001</v>
      </c>
      <c r="G27" s="6">
        <v>38.137</v>
      </c>
      <c r="H27" s="559">
        <v>11.725</v>
      </c>
      <c r="I27" s="555">
        <v>217.33500000000001</v>
      </c>
      <c r="L27" s="817"/>
      <c r="M27" s="817"/>
      <c r="N27" s="817"/>
      <c r="O27" s="817"/>
    </row>
    <row r="28" spans="2:15" ht="15" customHeight="1" thickBot="1">
      <c r="B28" s="814">
        <v>2</v>
      </c>
      <c r="C28" s="1380" t="s">
        <v>120</v>
      </c>
      <c r="D28" s="1381"/>
      <c r="E28" s="1382"/>
      <c r="F28" s="430">
        <v>-1704.991</v>
      </c>
      <c r="G28" s="431">
        <v>-785.94100000000003</v>
      </c>
      <c r="H28" s="448">
        <v>-119.95699999999999</v>
      </c>
      <c r="I28" s="557">
        <v>-2610.8890000000001</v>
      </c>
      <c r="L28" s="817"/>
      <c r="M28" s="817"/>
      <c r="N28" s="817"/>
      <c r="O28" s="817"/>
    </row>
    <row r="29" spans="2:15" ht="15" customHeight="1">
      <c r="B29" s="813"/>
      <c r="C29" s="790"/>
      <c r="D29" s="1386" t="s">
        <v>98</v>
      </c>
      <c r="E29" s="1387"/>
      <c r="F29" s="148">
        <v>-179.24299999999999</v>
      </c>
      <c r="G29" s="6">
        <v>-84.876000000000005</v>
      </c>
      <c r="H29" s="559">
        <v>-10.058999999999999</v>
      </c>
      <c r="I29" s="555">
        <v>-274.178</v>
      </c>
      <c r="L29" s="817"/>
      <c r="M29" s="817"/>
      <c r="N29" s="817"/>
      <c r="O29" s="817"/>
    </row>
    <row r="30" spans="2:15" ht="15" customHeight="1">
      <c r="B30" s="730"/>
      <c r="C30" s="731"/>
      <c r="D30" s="732"/>
      <c r="E30" s="796" t="s">
        <v>99</v>
      </c>
      <c r="F30" s="148">
        <v>-161.864</v>
      </c>
      <c r="G30" s="6">
        <v>-75.158000000000001</v>
      </c>
      <c r="H30" s="559">
        <v>-7.0650000000000004</v>
      </c>
      <c r="I30" s="555">
        <v>-244.08699999999999</v>
      </c>
      <c r="L30" s="817"/>
      <c r="M30" s="817"/>
      <c r="N30" s="817"/>
      <c r="O30" s="817"/>
    </row>
    <row r="31" spans="2:15" ht="15" customHeight="1">
      <c r="B31" s="730"/>
      <c r="C31" s="731"/>
      <c r="D31" s="732"/>
      <c r="E31" s="796" t="s">
        <v>100</v>
      </c>
      <c r="F31" s="148">
        <v>-17.379000000000001</v>
      </c>
      <c r="G31" s="6">
        <v>-9.718</v>
      </c>
      <c r="H31" s="559">
        <v>-2.9940000000000002</v>
      </c>
      <c r="I31" s="555">
        <v>-30.091000000000001</v>
      </c>
      <c r="L31" s="817"/>
      <c r="M31" s="817"/>
      <c r="N31" s="817"/>
      <c r="O31" s="817"/>
    </row>
    <row r="32" spans="2:15" ht="15" customHeight="1">
      <c r="B32" s="728"/>
      <c r="C32" s="729"/>
      <c r="D32" s="1388" t="s">
        <v>101</v>
      </c>
      <c r="E32" s="1389"/>
      <c r="F32" s="148">
        <v>-51.216999999999999</v>
      </c>
      <c r="G32" s="6">
        <v>-1.712</v>
      </c>
      <c r="H32" s="559">
        <v>-0.54100000000000004</v>
      </c>
      <c r="I32" s="555">
        <v>-53.47</v>
      </c>
      <c r="L32" s="817"/>
      <c r="M32" s="817"/>
      <c r="N32" s="817"/>
      <c r="O32" s="817"/>
    </row>
    <row r="33" spans="2:15" ht="15" customHeight="1">
      <c r="B33" s="730"/>
      <c r="C33" s="731"/>
      <c r="D33" s="732"/>
      <c r="E33" s="796" t="s">
        <v>102</v>
      </c>
      <c r="F33" s="148">
        <v>-51.203000000000003</v>
      </c>
      <c r="G33" s="6">
        <v>-1.712</v>
      </c>
      <c r="H33" s="559">
        <v>-0.54100000000000004</v>
      </c>
      <c r="I33" s="555">
        <v>-53.456000000000003</v>
      </c>
      <c r="L33" s="817"/>
      <c r="M33" s="817"/>
      <c r="N33" s="817"/>
      <c r="O33" s="817"/>
    </row>
    <row r="34" spans="2:15" ht="15" customHeight="1">
      <c r="B34" s="730"/>
      <c r="C34" s="731"/>
      <c r="D34" s="732"/>
      <c r="E34" s="796" t="s">
        <v>103</v>
      </c>
      <c r="F34" s="801">
        <v>-1.4E-2</v>
      </c>
      <c r="G34" s="327">
        <v>0</v>
      </c>
      <c r="H34" s="560">
        <v>0</v>
      </c>
      <c r="I34" s="555">
        <v>-1.4E-2</v>
      </c>
      <c r="L34" s="817"/>
      <c r="M34" s="817"/>
      <c r="N34" s="817"/>
      <c r="O34" s="817"/>
    </row>
    <row r="35" spans="2:15" ht="15" customHeight="1">
      <c r="B35" s="733"/>
      <c r="C35" s="734"/>
      <c r="D35" s="1406" t="s">
        <v>214</v>
      </c>
      <c r="E35" s="1390"/>
      <c r="F35" s="148">
        <v>-15.696</v>
      </c>
      <c r="G35" s="6">
        <v>-0.504</v>
      </c>
      <c r="H35" s="559">
        <v>-1.427</v>
      </c>
      <c r="I35" s="555">
        <v>-17.626999999999999</v>
      </c>
      <c r="L35" s="817"/>
      <c r="M35" s="817"/>
      <c r="N35" s="817"/>
      <c r="O35" s="817"/>
    </row>
    <row r="36" spans="2:15" ht="15" customHeight="1">
      <c r="B36" s="728"/>
      <c r="C36" s="729"/>
      <c r="D36" s="1388" t="s">
        <v>105</v>
      </c>
      <c r="E36" s="1389"/>
      <c r="F36" s="148">
        <v>-311.63099999999997</v>
      </c>
      <c r="G36" s="6">
        <v>-208.76400000000001</v>
      </c>
      <c r="H36" s="559">
        <v>-42.594999999999999</v>
      </c>
      <c r="I36" s="555">
        <v>-562.99</v>
      </c>
      <c r="L36" s="817"/>
      <c r="M36" s="817"/>
      <c r="N36" s="817"/>
      <c r="O36" s="817"/>
    </row>
    <row r="37" spans="2:15" ht="15" customHeight="1">
      <c r="B37" s="730"/>
      <c r="C37" s="731"/>
      <c r="D37" s="732"/>
      <c r="E37" s="796" t="s">
        <v>106</v>
      </c>
      <c r="F37" s="801">
        <v>-55.658000000000001</v>
      </c>
      <c r="G37" s="327">
        <v>-12.765000000000001</v>
      </c>
      <c r="H37" s="560">
        <v>-2.0209999999999999</v>
      </c>
      <c r="I37" s="555">
        <v>-70.444000000000003</v>
      </c>
      <c r="L37" s="817"/>
      <c r="M37" s="817"/>
      <c r="N37" s="817"/>
      <c r="O37" s="817"/>
    </row>
    <row r="38" spans="2:15" ht="15" customHeight="1">
      <c r="B38" s="730"/>
      <c r="C38" s="731"/>
      <c r="D38" s="732"/>
      <c r="E38" s="796" t="s">
        <v>107</v>
      </c>
      <c r="F38" s="802">
        <v>-97.358999999999995</v>
      </c>
      <c r="G38" s="462">
        <v>-31.073</v>
      </c>
      <c r="H38" s="561">
        <v>-1.591</v>
      </c>
      <c r="I38" s="555">
        <v>-130.023</v>
      </c>
      <c r="L38" s="817"/>
      <c r="M38" s="817"/>
      <c r="N38" s="817"/>
      <c r="O38" s="817"/>
    </row>
    <row r="39" spans="2:15" ht="15" customHeight="1">
      <c r="B39" s="730"/>
      <c r="C39" s="731"/>
      <c r="D39" s="732"/>
      <c r="E39" s="796" t="s">
        <v>109</v>
      </c>
      <c r="F39" s="148">
        <v>-45.341000000000001</v>
      </c>
      <c r="G39" s="6">
        <v>-38.5</v>
      </c>
      <c r="H39" s="559">
        <v>-4.5259999999999998</v>
      </c>
      <c r="I39" s="555">
        <v>-88.367000000000004</v>
      </c>
      <c r="L39" s="817"/>
      <c r="M39" s="817"/>
      <c r="N39" s="817"/>
      <c r="O39" s="817"/>
    </row>
    <row r="40" spans="2:15" ht="15" customHeight="1">
      <c r="B40" s="730"/>
      <c r="C40" s="731"/>
      <c r="D40" s="732"/>
      <c r="E40" s="796" t="s">
        <v>46</v>
      </c>
      <c r="F40" s="148">
        <v>-97.680999999999997</v>
      </c>
      <c r="G40" s="6">
        <v>-72.983000000000004</v>
      </c>
      <c r="H40" s="559">
        <v>-18.068000000000001</v>
      </c>
      <c r="I40" s="555">
        <v>-188.732</v>
      </c>
      <c r="L40" s="817"/>
      <c r="M40" s="817"/>
      <c r="N40" s="817"/>
      <c r="O40" s="817"/>
    </row>
    <row r="41" spans="2:15" ht="15" customHeight="1">
      <c r="B41" s="730"/>
      <c r="C41" s="731"/>
      <c r="D41" s="732"/>
      <c r="E41" s="742" t="s">
        <v>110</v>
      </c>
      <c r="F41" s="148">
        <v>-15.592000000000001</v>
      </c>
      <c r="G41" s="6">
        <v>-53.442999999999998</v>
      </c>
      <c r="H41" s="559">
        <v>-16.388999999999999</v>
      </c>
      <c r="I41" s="555">
        <v>-85.424000000000007</v>
      </c>
      <c r="L41" s="817"/>
      <c r="M41" s="817"/>
      <c r="N41" s="817"/>
      <c r="O41" s="817"/>
    </row>
    <row r="42" spans="2:15" ht="15" customHeight="1">
      <c r="B42" s="728"/>
      <c r="C42" s="731"/>
      <c r="D42" s="1388" t="s">
        <v>111</v>
      </c>
      <c r="E42" s="1389"/>
      <c r="F42" s="148">
        <v>-848.96900000000005</v>
      </c>
      <c r="G42" s="6">
        <v>-302.423</v>
      </c>
      <c r="H42" s="559">
        <v>-47.886000000000003</v>
      </c>
      <c r="I42" s="555">
        <v>-1199.278</v>
      </c>
      <c r="L42" s="817"/>
      <c r="M42" s="817"/>
      <c r="N42" s="817"/>
      <c r="O42" s="817"/>
    </row>
    <row r="43" spans="2:15" ht="15" customHeight="1">
      <c r="B43" s="730"/>
      <c r="C43" s="731"/>
      <c r="D43" s="732"/>
      <c r="E43" s="796" t="s">
        <v>112</v>
      </c>
      <c r="F43" s="148">
        <v>-0.193</v>
      </c>
      <c r="G43" s="6">
        <v>-0.13300000000000001</v>
      </c>
      <c r="H43" s="559">
        <v>-1E-3</v>
      </c>
      <c r="I43" s="555">
        <v>-0.32700000000000001</v>
      </c>
      <c r="L43" s="817"/>
      <c r="M43" s="817"/>
      <c r="N43" s="817"/>
      <c r="O43" s="817"/>
    </row>
    <row r="44" spans="2:15" ht="15" customHeight="1">
      <c r="B44" s="730"/>
      <c r="C44" s="731"/>
      <c r="D44" s="732"/>
      <c r="E44" s="797" t="s">
        <v>215</v>
      </c>
      <c r="F44" s="148">
        <v>-848.77599999999995</v>
      </c>
      <c r="G44" s="6">
        <v>-302.29000000000002</v>
      </c>
      <c r="H44" s="559">
        <v>-47.884999999999998</v>
      </c>
      <c r="I44" s="555">
        <v>-1198.951</v>
      </c>
      <c r="L44" s="817"/>
      <c r="M44" s="817"/>
      <c r="N44" s="817"/>
      <c r="O44" s="817"/>
    </row>
    <row r="45" spans="2:15" ht="15" customHeight="1">
      <c r="B45" s="728"/>
      <c r="C45" s="731"/>
      <c r="D45" s="1388" t="s">
        <v>114</v>
      </c>
      <c r="E45" s="1389"/>
      <c r="F45" s="148">
        <v>-298.23500000000001</v>
      </c>
      <c r="G45" s="6">
        <v>-187.66200000000001</v>
      </c>
      <c r="H45" s="559">
        <v>-17.449000000000002</v>
      </c>
      <c r="I45" s="555">
        <v>-503.346</v>
      </c>
      <c r="L45" s="817"/>
      <c r="M45" s="817"/>
      <c r="N45" s="817"/>
      <c r="O45" s="817"/>
    </row>
    <row r="46" spans="2:15" ht="15" customHeight="1">
      <c r="B46" s="730"/>
      <c r="C46" s="731"/>
      <c r="D46" s="732"/>
      <c r="E46" s="741" t="s">
        <v>221</v>
      </c>
      <c r="F46" s="148">
        <v>-7.9939999999999998</v>
      </c>
      <c r="G46" s="6">
        <v>-35.942</v>
      </c>
      <c r="H46" s="559">
        <v>-15.827999999999999</v>
      </c>
      <c r="I46" s="555">
        <v>-59.764000000000003</v>
      </c>
      <c r="L46" s="817"/>
      <c r="M46" s="817"/>
      <c r="N46" s="817"/>
      <c r="O46" s="817"/>
    </row>
    <row r="47" spans="2:15" ht="15" customHeight="1">
      <c r="B47" s="730"/>
      <c r="C47" s="731"/>
      <c r="D47" s="732"/>
      <c r="E47" s="742" t="s">
        <v>217</v>
      </c>
      <c r="F47" s="801">
        <v>-8.1000000000000003E-2</v>
      </c>
      <c r="G47" s="327">
        <v>-1E-3</v>
      </c>
      <c r="H47" s="560">
        <v>0</v>
      </c>
      <c r="I47" s="555">
        <v>-8.2000000000000003E-2</v>
      </c>
      <c r="L47" s="817"/>
      <c r="M47" s="817"/>
      <c r="N47" s="817"/>
      <c r="O47" s="817"/>
    </row>
    <row r="48" spans="2:15" ht="15" customHeight="1">
      <c r="B48" s="730"/>
      <c r="C48" s="731"/>
      <c r="D48" s="732"/>
      <c r="E48" s="741" t="s">
        <v>218</v>
      </c>
      <c r="F48" s="801">
        <v>-0.61099999999999999</v>
      </c>
      <c r="G48" s="327">
        <v>-9.2999999999999999E-2</v>
      </c>
      <c r="H48" s="560">
        <v>0</v>
      </c>
      <c r="I48" s="555">
        <v>-0.70399999999999996</v>
      </c>
      <c r="L48" s="817"/>
      <c r="M48" s="817"/>
      <c r="N48" s="817"/>
      <c r="O48" s="817"/>
    </row>
    <row r="49" spans="1:15" ht="15" customHeight="1">
      <c r="B49" s="730"/>
      <c r="C49" s="731"/>
      <c r="D49" s="732"/>
      <c r="E49" s="741" t="s">
        <v>219</v>
      </c>
      <c r="F49" s="148">
        <v>-276.72500000000002</v>
      </c>
      <c r="G49" s="6">
        <v>-149.346</v>
      </c>
      <c r="H49" s="559">
        <v>-0.41199999999999998</v>
      </c>
      <c r="I49" s="555">
        <v>-426.483</v>
      </c>
      <c r="L49" s="817"/>
      <c r="M49" s="817"/>
      <c r="N49" s="817"/>
      <c r="O49" s="817"/>
    </row>
    <row r="50" spans="1:15" ht="15.75" thickBot="1">
      <c r="B50" s="815"/>
      <c r="C50" s="789"/>
      <c r="D50" s="791"/>
      <c r="E50" s="798" t="s">
        <v>220</v>
      </c>
      <c r="F50" s="148">
        <v>-12.824</v>
      </c>
      <c r="G50" s="6">
        <v>-2.2799999999999998</v>
      </c>
      <c r="H50" s="559">
        <v>-1.2090000000000001</v>
      </c>
      <c r="I50" s="555">
        <v>-16.312999999999999</v>
      </c>
      <c r="L50" s="817"/>
      <c r="M50" s="817"/>
      <c r="N50" s="817"/>
      <c r="O50" s="817"/>
    </row>
    <row r="51" spans="1:15" ht="15.75" thickBot="1">
      <c r="B51" s="814">
        <v>3</v>
      </c>
      <c r="C51" s="1422" t="s">
        <v>121</v>
      </c>
      <c r="D51" s="1423"/>
      <c r="E51" s="1423"/>
      <c r="F51" s="430">
        <v>8777.2090000000007</v>
      </c>
      <c r="G51" s="431">
        <v>2039.105</v>
      </c>
      <c r="H51" s="448">
        <v>438.18900000000002</v>
      </c>
      <c r="I51" s="557">
        <v>11254.503000000001</v>
      </c>
      <c r="L51" s="817"/>
      <c r="M51" s="817"/>
      <c r="N51" s="817"/>
      <c r="O51" s="817"/>
    </row>
    <row r="52" spans="1:15" ht="15.75" thickBot="1">
      <c r="B52" s="814">
        <v>4</v>
      </c>
      <c r="C52" s="811" t="s">
        <v>222</v>
      </c>
      <c r="D52" s="812"/>
      <c r="E52" s="812"/>
      <c r="F52" s="430">
        <v>2685.038</v>
      </c>
      <c r="G52" s="431">
        <v>593.63300000000004</v>
      </c>
      <c r="H52" s="448">
        <v>155.96899999999999</v>
      </c>
      <c r="I52" s="557">
        <v>3434.64</v>
      </c>
      <c r="L52" s="817"/>
      <c r="M52" s="817"/>
      <c r="N52" s="817"/>
      <c r="O52" s="817"/>
    </row>
    <row r="53" spans="1:15">
      <c r="B53" s="813"/>
      <c r="C53" s="792"/>
      <c r="D53" s="1386" t="s">
        <v>161</v>
      </c>
      <c r="E53" s="1387"/>
      <c r="F53" s="436">
        <v>3963.9609999999998</v>
      </c>
      <c r="G53" s="437">
        <v>1007.321</v>
      </c>
      <c r="H53" s="667">
        <v>219.06899999999999</v>
      </c>
      <c r="I53" s="555">
        <v>5190.3509999999997</v>
      </c>
      <c r="L53" s="817"/>
      <c r="M53" s="817"/>
      <c r="N53" s="817"/>
      <c r="O53" s="817"/>
    </row>
    <row r="54" spans="1:15" ht="15.75" thickBot="1">
      <c r="B54" s="816"/>
      <c r="C54" s="789"/>
      <c r="D54" s="1404" t="s">
        <v>162</v>
      </c>
      <c r="E54" s="1405"/>
      <c r="F54" s="148">
        <v>-1278.923</v>
      </c>
      <c r="G54" s="6">
        <v>-413.68799999999999</v>
      </c>
      <c r="H54" s="559">
        <v>-63.1</v>
      </c>
      <c r="I54" s="555">
        <v>-1755.711</v>
      </c>
      <c r="L54" s="817"/>
      <c r="M54" s="817"/>
      <c r="N54" s="817"/>
      <c r="O54" s="817"/>
    </row>
    <row r="55" spans="1:15" ht="37.5" customHeight="1" thickBot="1">
      <c r="B55" s="814">
        <v>5</v>
      </c>
      <c r="C55" s="1412" t="s">
        <v>266</v>
      </c>
      <c r="D55" s="1413"/>
      <c r="E55" s="1413"/>
      <c r="F55" s="745">
        <v>-48.16</v>
      </c>
      <c r="G55" s="746">
        <v>0.83199999999999996</v>
      </c>
      <c r="H55" s="747">
        <v>-5.4130000000000003</v>
      </c>
      <c r="I55" s="748">
        <v>-52.741</v>
      </c>
      <c r="L55" s="817"/>
      <c r="M55" s="817"/>
      <c r="N55" s="817"/>
      <c r="O55" s="817"/>
    </row>
    <row r="56" spans="1:15" ht="33" customHeight="1">
      <c r="B56" s="813"/>
      <c r="C56" s="792"/>
      <c r="D56" s="1414" t="s">
        <v>267</v>
      </c>
      <c r="E56" s="1410"/>
      <c r="F56" s="749">
        <v>-1.3560000000000001</v>
      </c>
      <c r="G56" s="750">
        <v>0</v>
      </c>
      <c r="H56" s="751">
        <v>-6.3369999999999997</v>
      </c>
      <c r="I56" s="752">
        <v>-7.6929999999999996</v>
      </c>
      <c r="L56" s="817"/>
      <c r="M56" s="817"/>
      <c r="N56" s="817"/>
      <c r="O56" s="817"/>
    </row>
    <row r="57" spans="1:15" ht="15" customHeight="1">
      <c r="B57" s="730"/>
      <c r="C57" s="731"/>
      <c r="D57" s="732"/>
      <c r="E57" s="796" t="s">
        <v>30</v>
      </c>
      <c r="F57" s="749">
        <v>0</v>
      </c>
      <c r="G57" s="750">
        <v>0</v>
      </c>
      <c r="H57" s="751">
        <v>0.52300000000000002</v>
      </c>
      <c r="I57" s="752">
        <v>0.52300000000000002</v>
      </c>
      <c r="L57" s="817"/>
      <c r="M57" s="817"/>
      <c r="N57" s="817"/>
      <c r="O57" s="817"/>
    </row>
    <row r="58" spans="1:15" ht="15" customHeight="1">
      <c r="A58"/>
      <c r="B58" s="730"/>
      <c r="C58" s="731"/>
      <c r="D58" s="732"/>
      <c r="E58" s="796" t="s">
        <v>31</v>
      </c>
      <c r="F58" s="753">
        <v>-1.3560000000000001</v>
      </c>
      <c r="G58" s="754">
        <v>0</v>
      </c>
      <c r="H58" s="755">
        <v>-6.86</v>
      </c>
      <c r="I58" s="756">
        <v>-8.2159999999999993</v>
      </c>
      <c r="L58" s="817"/>
      <c r="M58" s="817"/>
      <c r="N58" s="817"/>
      <c r="O58" s="817"/>
    </row>
    <row r="59" spans="1:15" ht="33.75" customHeight="1">
      <c r="A59"/>
      <c r="B59" s="728"/>
      <c r="C59" s="729"/>
      <c r="D59" s="1400" t="s">
        <v>268</v>
      </c>
      <c r="E59" s="1401"/>
      <c r="F59" s="753">
        <v>-47.820999999999998</v>
      </c>
      <c r="G59" s="754">
        <v>0.83199999999999996</v>
      </c>
      <c r="H59" s="757">
        <v>0</v>
      </c>
      <c r="I59" s="756">
        <v>-46.988999999999997</v>
      </c>
      <c r="L59" s="817"/>
      <c r="M59" s="817"/>
      <c r="N59" s="817"/>
      <c r="O59" s="817"/>
    </row>
    <row r="60" spans="1:15" ht="15" customHeight="1">
      <c r="B60" s="730"/>
      <c r="C60" s="731"/>
      <c r="D60" s="732"/>
      <c r="E60" s="796" t="s">
        <v>30</v>
      </c>
      <c r="F60" s="753">
        <v>-46.773000000000003</v>
      </c>
      <c r="G60" s="754">
        <v>0</v>
      </c>
      <c r="H60" s="755">
        <v>0</v>
      </c>
      <c r="I60" s="756">
        <v>-46.773000000000003</v>
      </c>
      <c r="L60" s="817"/>
      <c r="M60" s="817"/>
      <c r="N60" s="817"/>
      <c r="O60" s="817"/>
    </row>
    <row r="61" spans="1:15" ht="15" customHeight="1">
      <c r="B61" s="730"/>
      <c r="C61" s="731"/>
      <c r="D61" s="732"/>
      <c r="E61" s="796" t="s">
        <v>31</v>
      </c>
      <c r="F61" s="753">
        <v>-1.048</v>
      </c>
      <c r="G61" s="754">
        <v>0.83199999999999996</v>
      </c>
      <c r="H61" s="755">
        <v>0</v>
      </c>
      <c r="I61" s="756">
        <v>-0.216</v>
      </c>
      <c r="L61" s="817"/>
      <c r="M61" s="817"/>
      <c r="N61" s="817"/>
      <c r="O61" s="817"/>
    </row>
    <row r="62" spans="1:15" ht="15" customHeight="1">
      <c r="B62" s="728"/>
      <c r="C62" s="729"/>
      <c r="D62" s="1406" t="s">
        <v>249</v>
      </c>
      <c r="E62" s="1390"/>
      <c r="F62" s="758">
        <v>0.94599999999999995</v>
      </c>
      <c r="G62" s="759">
        <v>0</v>
      </c>
      <c r="H62" s="760">
        <v>0.92400000000000004</v>
      </c>
      <c r="I62" s="761">
        <v>1.87</v>
      </c>
      <c r="L62" s="817"/>
      <c r="M62" s="817"/>
      <c r="N62" s="817"/>
      <c r="O62" s="817"/>
    </row>
    <row r="63" spans="1:15" ht="15" customHeight="1" thickBot="1">
      <c r="B63" s="816"/>
      <c r="C63" s="795"/>
      <c r="D63" s="1420" t="s">
        <v>224</v>
      </c>
      <c r="E63" s="1421"/>
      <c r="F63" s="762">
        <v>7.0999999999999994E-2</v>
      </c>
      <c r="G63" s="763">
        <v>0</v>
      </c>
      <c r="H63" s="764">
        <v>0</v>
      </c>
      <c r="I63" s="765">
        <v>7.0999999999999994E-2</v>
      </c>
      <c r="L63" s="817"/>
      <c r="M63" s="817"/>
      <c r="N63" s="817"/>
      <c r="O63" s="817"/>
    </row>
    <row r="64" spans="1:15" ht="57" customHeight="1" thickBot="1">
      <c r="B64" s="814">
        <v>6</v>
      </c>
      <c r="C64" s="1415" t="s">
        <v>269</v>
      </c>
      <c r="D64" s="1416"/>
      <c r="E64" s="1417"/>
      <c r="F64" s="745">
        <v>3.734</v>
      </c>
      <c r="G64" s="746">
        <v>0</v>
      </c>
      <c r="H64" s="747">
        <v>3.3159999999999998</v>
      </c>
      <c r="I64" s="748">
        <v>7.05</v>
      </c>
      <c r="L64" s="817"/>
      <c r="M64" s="817"/>
      <c r="N64" s="817"/>
      <c r="O64" s="817"/>
    </row>
    <row r="65" spans="2:15" ht="33" customHeight="1">
      <c r="B65" s="813"/>
      <c r="C65" s="792"/>
      <c r="D65" s="1414" t="s">
        <v>267</v>
      </c>
      <c r="E65" s="1410"/>
      <c r="F65" s="749">
        <v>3.6360000000000001</v>
      </c>
      <c r="G65" s="750">
        <v>0</v>
      </c>
      <c r="H65" s="751">
        <v>3.3159999999999998</v>
      </c>
      <c r="I65" s="752">
        <v>6.952</v>
      </c>
      <c r="L65" s="817"/>
      <c r="M65" s="817"/>
      <c r="N65" s="817"/>
      <c r="O65" s="817"/>
    </row>
    <row r="66" spans="2:15" ht="15" customHeight="1">
      <c r="B66" s="730"/>
      <c r="C66" s="731"/>
      <c r="D66" s="732"/>
      <c r="E66" s="796" t="s">
        <v>30</v>
      </c>
      <c r="F66" s="749">
        <v>0</v>
      </c>
      <c r="G66" s="750">
        <v>0</v>
      </c>
      <c r="H66" s="751">
        <v>3.2909999999999999</v>
      </c>
      <c r="I66" s="752">
        <v>3.2909999999999999</v>
      </c>
      <c r="L66" s="817"/>
      <c r="M66" s="817"/>
      <c r="N66" s="817"/>
      <c r="O66" s="817"/>
    </row>
    <row r="67" spans="2:15" ht="15" customHeight="1">
      <c r="B67" s="730"/>
      <c r="C67" s="731"/>
      <c r="D67" s="732"/>
      <c r="E67" s="796" t="s">
        <v>31</v>
      </c>
      <c r="F67" s="749">
        <v>3.6360000000000001</v>
      </c>
      <c r="G67" s="750">
        <v>0</v>
      </c>
      <c r="H67" s="751">
        <v>2.5000000000000001E-2</v>
      </c>
      <c r="I67" s="752">
        <v>3.661</v>
      </c>
      <c r="L67" s="817"/>
      <c r="M67" s="817"/>
      <c r="N67" s="817"/>
      <c r="O67" s="817"/>
    </row>
    <row r="68" spans="2:15" ht="15" customHeight="1">
      <c r="B68" s="728"/>
      <c r="C68" s="729"/>
      <c r="D68" s="1400" t="s">
        <v>227</v>
      </c>
      <c r="E68" s="1401"/>
      <c r="F68" s="749">
        <v>9.8000000000000004E-2</v>
      </c>
      <c r="G68" s="750">
        <v>0</v>
      </c>
      <c r="H68" s="751">
        <v>0</v>
      </c>
      <c r="I68" s="752">
        <v>9.8000000000000004E-2</v>
      </c>
      <c r="L68" s="817"/>
      <c r="M68" s="817"/>
      <c r="N68" s="817"/>
      <c r="O68" s="817"/>
    </row>
    <row r="69" spans="2:15" ht="15.75" thickBot="1">
      <c r="B69" s="815"/>
      <c r="C69" s="789"/>
      <c r="D69" s="791"/>
      <c r="E69" s="799" t="s">
        <v>31</v>
      </c>
      <c r="F69" s="766">
        <v>9.8000000000000004E-2</v>
      </c>
      <c r="G69" s="767">
        <v>0</v>
      </c>
      <c r="H69" s="768">
        <v>0</v>
      </c>
      <c r="I69" s="769">
        <v>9.8000000000000004E-2</v>
      </c>
      <c r="L69" s="817"/>
      <c r="M69" s="817"/>
      <c r="N69" s="817"/>
      <c r="O69" s="817"/>
    </row>
    <row r="70" spans="2:15" ht="15" customHeight="1" thickBot="1">
      <c r="B70" s="814">
        <v>7</v>
      </c>
      <c r="C70" s="1415" t="s">
        <v>229</v>
      </c>
      <c r="D70" s="1416"/>
      <c r="E70" s="1417"/>
      <c r="F70" s="745">
        <v>558.08399999999995</v>
      </c>
      <c r="G70" s="746">
        <v>184.36699999999999</v>
      </c>
      <c r="H70" s="747">
        <v>19.119</v>
      </c>
      <c r="I70" s="748">
        <v>761.57</v>
      </c>
      <c r="L70" s="817"/>
      <c r="M70" s="817"/>
      <c r="N70" s="817"/>
      <c r="O70" s="817"/>
    </row>
    <row r="71" spans="2:15" ht="15" customHeight="1">
      <c r="B71" s="813"/>
      <c r="C71" s="790"/>
      <c r="D71" s="1386" t="s">
        <v>129</v>
      </c>
      <c r="E71" s="1387"/>
      <c r="F71" s="749">
        <v>431.15</v>
      </c>
      <c r="G71" s="750">
        <v>151.30000000000001</v>
      </c>
      <c r="H71" s="751">
        <v>20.134</v>
      </c>
      <c r="I71" s="770">
        <v>602.58399999999995</v>
      </c>
      <c r="L71" s="817"/>
      <c r="M71" s="817"/>
      <c r="N71" s="817"/>
      <c r="O71" s="817"/>
    </row>
    <row r="72" spans="2:15" ht="15" customHeight="1">
      <c r="B72" s="728"/>
      <c r="C72" s="729"/>
      <c r="D72" s="1388" t="s">
        <v>130</v>
      </c>
      <c r="E72" s="1389"/>
      <c r="F72" s="771">
        <v>98.046999999999997</v>
      </c>
      <c r="G72" s="772">
        <v>87.128</v>
      </c>
      <c r="H72" s="773">
        <v>-1.0149999999999999</v>
      </c>
      <c r="I72" s="774">
        <v>184.16</v>
      </c>
      <c r="L72" s="817"/>
      <c r="M72" s="817"/>
      <c r="N72" s="817"/>
      <c r="O72" s="817"/>
    </row>
    <row r="73" spans="2:15" ht="30" customHeight="1" thickBot="1">
      <c r="B73" s="816"/>
      <c r="C73" s="795"/>
      <c r="D73" s="1396" t="s">
        <v>230</v>
      </c>
      <c r="E73" s="1397"/>
      <c r="F73" s="762">
        <v>28.887</v>
      </c>
      <c r="G73" s="763">
        <v>-54.061</v>
      </c>
      <c r="H73" s="764">
        <v>0</v>
      </c>
      <c r="I73" s="765">
        <v>-25.173999999999999</v>
      </c>
      <c r="L73" s="817"/>
      <c r="M73" s="817"/>
      <c r="N73" s="817"/>
      <c r="O73" s="817"/>
    </row>
    <row r="74" spans="2:15" ht="28.5" customHeight="1" thickBot="1">
      <c r="B74" s="814">
        <v>8</v>
      </c>
      <c r="C74" s="1380" t="s">
        <v>132</v>
      </c>
      <c r="D74" s="1381"/>
      <c r="E74" s="1382"/>
      <c r="F74" s="745">
        <v>1758.23</v>
      </c>
      <c r="G74" s="746">
        <v>154.54</v>
      </c>
      <c r="H74" s="747">
        <v>107.639</v>
      </c>
      <c r="I74" s="748">
        <v>2020.4090000000001</v>
      </c>
      <c r="L74" s="817"/>
      <c r="M74" s="817"/>
      <c r="N74" s="817"/>
      <c r="O74" s="817"/>
    </row>
    <row r="75" spans="2:15" ht="27" customHeight="1">
      <c r="B75" s="813"/>
      <c r="C75" s="790"/>
      <c r="D75" s="1398" t="s">
        <v>231</v>
      </c>
      <c r="E75" s="1399"/>
      <c r="F75" s="749">
        <v>40.716999999999999</v>
      </c>
      <c r="G75" s="750">
        <v>21.359000000000002</v>
      </c>
      <c r="H75" s="751">
        <v>7.7430000000000003</v>
      </c>
      <c r="I75" s="770">
        <v>69.819000000000003</v>
      </c>
      <c r="L75" s="817"/>
      <c r="M75" s="817"/>
      <c r="N75" s="817"/>
      <c r="O75" s="817"/>
    </row>
    <row r="76" spans="2:15" ht="28.5" customHeight="1">
      <c r="B76" s="728"/>
      <c r="C76" s="729"/>
      <c r="D76" s="1400" t="s">
        <v>270</v>
      </c>
      <c r="E76" s="1401"/>
      <c r="F76" s="771">
        <v>1E-3</v>
      </c>
      <c r="G76" s="772">
        <v>4.3090000000000002</v>
      </c>
      <c r="H76" s="773">
        <v>0</v>
      </c>
      <c r="I76" s="774">
        <v>4.3099999999999996</v>
      </c>
      <c r="L76" s="817"/>
      <c r="M76" s="817"/>
      <c r="N76" s="817"/>
      <c r="O76" s="817"/>
    </row>
    <row r="77" spans="2:15" ht="15" customHeight="1">
      <c r="B77" s="728"/>
      <c r="C77" s="729"/>
      <c r="D77" s="1402" t="s">
        <v>233</v>
      </c>
      <c r="E77" s="1403"/>
      <c r="F77" s="771">
        <v>975.21799999999996</v>
      </c>
      <c r="G77" s="772">
        <v>18.951000000000001</v>
      </c>
      <c r="H77" s="773">
        <v>20.638999999999999</v>
      </c>
      <c r="I77" s="774">
        <v>1014.808</v>
      </c>
      <c r="L77" s="817"/>
      <c r="M77" s="817"/>
      <c r="N77" s="817"/>
      <c r="O77" s="817"/>
    </row>
    <row r="78" spans="2:15" ht="15" customHeight="1">
      <c r="B78" s="728"/>
      <c r="C78" s="729"/>
      <c r="D78" s="1388" t="s">
        <v>188</v>
      </c>
      <c r="E78" s="1389"/>
      <c r="F78" s="771">
        <v>83.474999999999994</v>
      </c>
      <c r="G78" s="772">
        <v>34.075000000000003</v>
      </c>
      <c r="H78" s="773">
        <v>4.72</v>
      </c>
      <c r="I78" s="774">
        <v>122.27</v>
      </c>
      <c r="L78" s="817"/>
      <c r="M78" s="817"/>
      <c r="N78" s="817"/>
      <c r="O78" s="817"/>
    </row>
    <row r="79" spans="2:15">
      <c r="B79" s="728"/>
      <c r="C79" s="729"/>
      <c r="D79" s="1388" t="s">
        <v>74</v>
      </c>
      <c r="E79" s="1389"/>
      <c r="F79" s="771">
        <v>104.623</v>
      </c>
      <c r="G79" s="772">
        <v>51.405999999999999</v>
      </c>
      <c r="H79" s="773">
        <v>15.928000000000001</v>
      </c>
      <c r="I79" s="774">
        <v>171.95699999999999</v>
      </c>
      <c r="L79" s="817"/>
      <c r="M79" s="817"/>
      <c r="N79" s="817"/>
      <c r="O79" s="817"/>
    </row>
    <row r="80" spans="2:15" ht="15" customHeight="1">
      <c r="B80" s="728"/>
      <c r="C80" s="729"/>
      <c r="D80" s="1406" t="s">
        <v>235</v>
      </c>
      <c r="E80" s="1390"/>
      <c r="F80" s="771">
        <v>552.12599999999998</v>
      </c>
      <c r="G80" s="772">
        <v>21.116</v>
      </c>
      <c r="H80" s="773">
        <v>58.56</v>
      </c>
      <c r="I80" s="774">
        <v>631.80200000000002</v>
      </c>
      <c r="L80" s="817"/>
      <c r="M80" s="817"/>
      <c r="N80" s="817"/>
      <c r="O80" s="817"/>
    </row>
    <row r="81" spans="2:15" ht="15.75" customHeight="1" thickBot="1">
      <c r="B81" s="816"/>
      <c r="C81" s="795"/>
      <c r="D81" s="1392" t="s">
        <v>75</v>
      </c>
      <c r="E81" s="1393"/>
      <c r="F81" s="766">
        <v>2.0699999999999998</v>
      </c>
      <c r="G81" s="767">
        <v>3.3239999999999998</v>
      </c>
      <c r="H81" s="768">
        <v>4.9000000000000002E-2</v>
      </c>
      <c r="I81" s="775">
        <v>5.4429999999999996</v>
      </c>
      <c r="L81" s="817"/>
      <c r="M81" s="817"/>
      <c r="N81" s="817"/>
      <c r="O81" s="817"/>
    </row>
    <row r="82" spans="2:15" ht="48.75" customHeight="1" thickBot="1">
      <c r="B82" s="814">
        <v>9</v>
      </c>
      <c r="C82" s="1407" t="s">
        <v>271</v>
      </c>
      <c r="D82" s="1408"/>
      <c r="E82" s="1409"/>
      <c r="F82" s="745">
        <v>-2611.998</v>
      </c>
      <c r="G82" s="746">
        <v>-421.63299999999998</v>
      </c>
      <c r="H82" s="747">
        <v>-93.209000000000003</v>
      </c>
      <c r="I82" s="748">
        <v>-3126.84</v>
      </c>
      <c r="L82" s="817"/>
      <c r="M82" s="817"/>
      <c r="N82" s="817"/>
      <c r="O82" s="817"/>
    </row>
    <row r="83" spans="2:15" ht="30.75" customHeight="1">
      <c r="B83" s="813"/>
      <c r="C83" s="790"/>
      <c r="D83" s="1410" t="s">
        <v>272</v>
      </c>
      <c r="E83" s="1411"/>
      <c r="F83" s="749">
        <v>-4674.7950000000001</v>
      </c>
      <c r="G83" s="750">
        <v>-1225.1310000000001</v>
      </c>
      <c r="H83" s="776">
        <v>-287.51400000000001</v>
      </c>
      <c r="I83" s="770">
        <v>-6187.44</v>
      </c>
      <c r="L83" s="817"/>
      <c r="M83" s="817"/>
      <c r="N83" s="817"/>
      <c r="O83" s="817"/>
    </row>
    <row r="84" spans="2:15" ht="15.75" customHeight="1">
      <c r="B84" s="730"/>
      <c r="C84" s="731"/>
      <c r="D84" s="732"/>
      <c r="E84" s="741" t="s">
        <v>237</v>
      </c>
      <c r="F84" s="771">
        <v>-4444.5519999999997</v>
      </c>
      <c r="G84" s="772">
        <v>-1093.6479999999999</v>
      </c>
      <c r="H84" s="777">
        <v>-280.63400000000001</v>
      </c>
      <c r="I84" s="774">
        <v>-5818.8339999999998</v>
      </c>
      <c r="L84" s="817"/>
      <c r="M84" s="817"/>
      <c r="N84" s="817"/>
      <c r="O84" s="817"/>
    </row>
    <row r="85" spans="2:15" ht="15" customHeight="1">
      <c r="B85" s="730"/>
      <c r="C85" s="731"/>
      <c r="D85" s="732"/>
      <c r="E85" s="741" t="s">
        <v>238</v>
      </c>
      <c r="F85" s="771">
        <v>-4.6130000000000004</v>
      </c>
      <c r="G85" s="772">
        <v>-16.713000000000001</v>
      </c>
      <c r="H85" s="777">
        <v>0</v>
      </c>
      <c r="I85" s="774">
        <v>-21.326000000000001</v>
      </c>
      <c r="L85" s="817"/>
      <c r="M85" s="817"/>
      <c r="N85" s="817"/>
      <c r="O85" s="817"/>
    </row>
    <row r="86" spans="2:15" ht="15.75" customHeight="1">
      <c r="B86" s="730"/>
      <c r="C86" s="731"/>
      <c r="D86" s="732"/>
      <c r="E86" s="741" t="s">
        <v>244</v>
      </c>
      <c r="F86" s="771">
        <v>-225.63</v>
      </c>
      <c r="G86" s="772">
        <v>-114.77</v>
      </c>
      <c r="H86" s="777">
        <v>-6.88</v>
      </c>
      <c r="I86" s="774">
        <v>-347.28</v>
      </c>
      <c r="L86" s="817"/>
      <c r="M86" s="817"/>
      <c r="N86" s="817"/>
      <c r="O86" s="817"/>
    </row>
    <row r="87" spans="2:15" ht="30.75" customHeight="1">
      <c r="B87" s="736"/>
      <c r="C87" s="729"/>
      <c r="D87" s="1406" t="s">
        <v>273</v>
      </c>
      <c r="E87" s="1390"/>
      <c r="F87" s="771">
        <v>2062.797</v>
      </c>
      <c r="G87" s="772">
        <v>803.49800000000005</v>
      </c>
      <c r="H87" s="777">
        <v>194.30500000000001</v>
      </c>
      <c r="I87" s="774">
        <v>3060.6</v>
      </c>
      <c r="L87" s="817"/>
      <c r="M87" s="817"/>
      <c r="N87" s="817"/>
      <c r="O87" s="817"/>
    </row>
    <row r="88" spans="2:15" ht="15" customHeight="1">
      <c r="B88" s="730"/>
      <c r="C88" s="731"/>
      <c r="D88" s="732"/>
      <c r="E88" s="742" t="s">
        <v>239</v>
      </c>
      <c r="F88" s="771">
        <v>1792.394</v>
      </c>
      <c r="G88" s="772">
        <v>695.64099999999996</v>
      </c>
      <c r="H88" s="773">
        <v>186.012</v>
      </c>
      <c r="I88" s="774">
        <v>2674.047</v>
      </c>
      <c r="L88" s="817"/>
      <c r="M88" s="817"/>
      <c r="N88" s="817"/>
      <c r="O88" s="817"/>
    </row>
    <row r="89" spans="2:15" ht="15" customHeight="1">
      <c r="B89" s="730"/>
      <c r="C89" s="731"/>
      <c r="D89" s="732"/>
      <c r="E89" s="742" t="s">
        <v>240</v>
      </c>
      <c r="F89" s="771">
        <v>5.1470000000000002</v>
      </c>
      <c r="G89" s="772">
        <v>14.722</v>
      </c>
      <c r="H89" s="773">
        <v>0</v>
      </c>
      <c r="I89" s="774">
        <v>19.869</v>
      </c>
      <c r="L89" s="817"/>
      <c r="M89" s="817"/>
      <c r="N89" s="817"/>
      <c r="O89" s="817"/>
    </row>
    <row r="90" spans="2:15" ht="23.25" customHeight="1" thickBot="1">
      <c r="B90" s="815"/>
      <c r="C90" s="731"/>
      <c r="D90" s="732"/>
      <c r="E90" s="742" t="s">
        <v>274</v>
      </c>
      <c r="F90" s="771">
        <v>265.25599999999997</v>
      </c>
      <c r="G90" s="772">
        <v>93.135000000000005</v>
      </c>
      <c r="H90" s="773">
        <v>8.2929999999999993</v>
      </c>
      <c r="I90" s="774">
        <v>366.68400000000003</v>
      </c>
      <c r="L90" s="817"/>
      <c r="M90" s="817"/>
      <c r="N90" s="817"/>
      <c r="O90" s="817"/>
    </row>
    <row r="91" spans="2:15" ht="15" customHeight="1" thickBot="1">
      <c r="B91" s="814">
        <v>10</v>
      </c>
      <c r="C91" s="1407" t="s">
        <v>146</v>
      </c>
      <c r="D91" s="1408"/>
      <c r="E91" s="1409"/>
      <c r="F91" s="745">
        <v>-46.15</v>
      </c>
      <c r="G91" s="746">
        <v>23.792000000000002</v>
      </c>
      <c r="H91" s="747">
        <v>-2.4380000000000002</v>
      </c>
      <c r="I91" s="748">
        <v>-24.795999999999999</v>
      </c>
      <c r="L91" s="817"/>
      <c r="M91" s="817"/>
      <c r="N91" s="817"/>
      <c r="O91" s="817"/>
    </row>
    <row r="92" spans="2:15" ht="15" customHeight="1">
      <c r="B92" s="813"/>
      <c r="C92" s="790"/>
      <c r="D92" s="1398" t="s">
        <v>242</v>
      </c>
      <c r="E92" s="1399"/>
      <c r="F92" s="766">
        <v>-52.197000000000003</v>
      </c>
      <c r="G92" s="767">
        <v>-14.137</v>
      </c>
      <c r="H92" s="768">
        <v>-7.0439999999999996</v>
      </c>
      <c r="I92" s="775">
        <v>-73.378</v>
      </c>
      <c r="L92" s="817"/>
      <c r="M92" s="817"/>
      <c r="N92" s="817"/>
      <c r="O92" s="817"/>
    </row>
    <row r="93" spans="2:15" ht="15" customHeight="1" thickBot="1">
      <c r="B93" s="816"/>
      <c r="C93" s="795"/>
      <c r="D93" s="1394" t="s">
        <v>27</v>
      </c>
      <c r="E93" s="1395"/>
      <c r="F93" s="781">
        <v>6.0469999999999997</v>
      </c>
      <c r="G93" s="782">
        <v>37.929000000000002</v>
      </c>
      <c r="H93" s="783">
        <v>4.6059999999999999</v>
      </c>
      <c r="I93" s="784">
        <v>48.582000000000001</v>
      </c>
      <c r="L93" s="817"/>
      <c r="M93" s="817"/>
      <c r="N93" s="817"/>
      <c r="O93" s="817"/>
    </row>
    <row r="94" spans="2:15" ht="15.75" thickBot="1">
      <c r="B94" s="814">
        <v>11</v>
      </c>
      <c r="C94" s="1380" t="s">
        <v>148</v>
      </c>
      <c r="D94" s="1381"/>
      <c r="E94" s="1382"/>
      <c r="F94" s="745">
        <v>-2597.4879999999998</v>
      </c>
      <c r="G94" s="746">
        <v>-903.72199999999998</v>
      </c>
      <c r="H94" s="747">
        <v>-235.614</v>
      </c>
      <c r="I94" s="748">
        <v>-3736.8240000000001</v>
      </c>
      <c r="L94" s="817"/>
      <c r="M94" s="817"/>
      <c r="N94" s="817"/>
      <c r="O94" s="817"/>
    </row>
    <row r="95" spans="2:15" ht="15.75" thickBot="1">
      <c r="B95" s="814">
        <v>12</v>
      </c>
      <c r="C95" s="808" t="s">
        <v>149</v>
      </c>
      <c r="D95" s="809"/>
      <c r="E95" s="810"/>
      <c r="F95" s="745">
        <v>-571.26400000000001</v>
      </c>
      <c r="G95" s="746">
        <v>-191.68899999999999</v>
      </c>
      <c r="H95" s="747">
        <v>-38.052</v>
      </c>
      <c r="I95" s="748">
        <v>-801.005</v>
      </c>
      <c r="L95" s="817"/>
      <c r="M95" s="817"/>
      <c r="N95" s="817"/>
      <c r="O95" s="817"/>
    </row>
    <row r="96" spans="2:15" ht="15.75" thickBot="1">
      <c r="B96" s="814">
        <v>13</v>
      </c>
      <c r="C96" s="1380" t="s">
        <v>150</v>
      </c>
      <c r="D96" s="1381"/>
      <c r="E96" s="1382"/>
      <c r="F96" s="745">
        <v>-2756.18</v>
      </c>
      <c r="G96" s="746">
        <v>-853.57799999999997</v>
      </c>
      <c r="H96" s="785">
        <v>-201.33099999999999</v>
      </c>
      <c r="I96" s="748">
        <v>-3811.0889999999999</v>
      </c>
      <c r="L96" s="817"/>
      <c r="M96" s="817"/>
      <c r="N96" s="817"/>
      <c r="O96" s="817"/>
    </row>
    <row r="97" spans="2:15">
      <c r="B97" s="813"/>
      <c r="C97" s="790"/>
      <c r="D97" s="1386" t="s">
        <v>151</v>
      </c>
      <c r="E97" s="1387"/>
      <c r="F97" s="749">
        <v>-2023.674</v>
      </c>
      <c r="G97" s="750">
        <v>-695.04300000000001</v>
      </c>
      <c r="H97" s="751">
        <v>-178.61</v>
      </c>
      <c r="I97" s="770">
        <v>-2897.3270000000002</v>
      </c>
      <c r="L97" s="817"/>
      <c r="M97" s="817"/>
      <c r="N97" s="817"/>
      <c r="O97" s="817"/>
    </row>
    <row r="98" spans="2:15">
      <c r="B98" s="728"/>
      <c r="C98" s="729"/>
      <c r="D98" s="1388" t="s">
        <v>152</v>
      </c>
      <c r="E98" s="1389"/>
      <c r="F98" s="771">
        <v>-430.07799999999997</v>
      </c>
      <c r="G98" s="772">
        <v>-79.100999999999999</v>
      </c>
      <c r="H98" s="773">
        <v>-17.544</v>
      </c>
      <c r="I98" s="774">
        <v>-526.72299999999996</v>
      </c>
      <c r="L98" s="817"/>
      <c r="M98" s="817"/>
      <c r="N98" s="817"/>
      <c r="O98" s="817"/>
    </row>
    <row r="99" spans="2:15" ht="30" customHeight="1">
      <c r="B99" s="728"/>
      <c r="C99" s="729"/>
      <c r="D99" s="1390" t="s">
        <v>275</v>
      </c>
      <c r="E99" s="1391"/>
      <c r="F99" s="771">
        <v>0</v>
      </c>
      <c r="G99" s="772">
        <v>-0.30399999999999999</v>
      </c>
      <c r="H99" s="773">
        <v>0</v>
      </c>
      <c r="I99" s="774">
        <v>-0.30399999999999999</v>
      </c>
      <c r="L99" s="817"/>
      <c r="M99" s="817"/>
      <c r="N99" s="817"/>
      <c r="O99" s="817"/>
    </row>
    <row r="100" spans="2:15" ht="15" customHeight="1">
      <c r="B100" s="728"/>
      <c r="C100" s="729"/>
      <c r="D100" s="1388" t="s">
        <v>154</v>
      </c>
      <c r="E100" s="1389"/>
      <c r="F100" s="771">
        <v>-92.100999999999999</v>
      </c>
      <c r="G100" s="772">
        <v>-1.51</v>
      </c>
      <c r="H100" s="773">
        <v>0</v>
      </c>
      <c r="I100" s="774">
        <v>-93.611000000000004</v>
      </c>
      <c r="L100" s="817"/>
      <c r="M100" s="817"/>
      <c r="N100" s="817"/>
      <c r="O100" s="817"/>
    </row>
    <row r="101" spans="2:15">
      <c r="B101" s="728"/>
      <c r="C101" s="729"/>
      <c r="D101" s="1388" t="s">
        <v>84</v>
      </c>
      <c r="E101" s="1389"/>
      <c r="F101" s="771">
        <v>-210.327</v>
      </c>
      <c r="G101" s="772">
        <v>-68.852999999999994</v>
      </c>
      <c r="H101" s="773">
        <v>-5.1769999999999996</v>
      </c>
      <c r="I101" s="774">
        <v>-284.35700000000003</v>
      </c>
      <c r="L101" s="817"/>
      <c r="M101" s="817"/>
      <c r="N101" s="817"/>
      <c r="O101" s="817"/>
    </row>
    <row r="102" spans="2:15" ht="15.75" thickBot="1">
      <c r="B102" s="816"/>
      <c r="C102" s="795"/>
      <c r="D102" s="1392" t="s">
        <v>85</v>
      </c>
      <c r="E102" s="1393"/>
      <c r="F102" s="781">
        <v>0</v>
      </c>
      <c r="G102" s="782">
        <v>-8.7669999999999995</v>
      </c>
      <c r="H102" s="783">
        <v>0</v>
      </c>
      <c r="I102" s="784">
        <v>-8.7669999999999995</v>
      </c>
      <c r="L102" s="817"/>
      <c r="M102" s="817"/>
      <c r="N102" s="817"/>
      <c r="O102" s="817"/>
    </row>
    <row r="103" spans="2:15" ht="15.75" thickBot="1">
      <c r="B103" s="814">
        <v>14</v>
      </c>
      <c r="C103" s="1380" t="s">
        <v>245</v>
      </c>
      <c r="D103" s="1381"/>
      <c r="E103" s="1382"/>
      <c r="F103" s="451">
        <v>5151.0550000000003</v>
      </c>
      <c r="G103" s="12">
        <v>625.64700000000005</v>
      </c>
      <c r="H103" s="563">
        <v>148.17500000000001</v>
      </c>
      <c r="I103" s="14">
        <v>5924.8770000000004</v>
      </c>
      <c r="L103" s="817"/>
      <c r="M103" s="817"/>
      <c r="N103" s="817"/>
      <c r="O103" s="817"/>
    </row>
    <row r="104" spans="2:15" ht="15.75" thickBot="1">
      <c r="B104" s="814">
        <v>15</v>
      </c>
      <c r="C104" s="1383" t="s">
        <v>28</v>
      </c>
      <c r="D104" s="1384"/>
      <c r="E104" s="1385"/>
      <c r="F104" s="804">
        <v>0</v>
      </c>
      <c r="G104" s="468">
        <v>-11.446999999999999</v>
      </c>
      <c r="H104" s="786">
        <v>0</v>
      </c>
      <c r="I104" s="14">
        <v>-11.446999999999999</v>
      </c>
      <c r="L104" s="817"/>
      <c r="M104" s="817"/>
      <c r="N104" s="817"/>
      <c r="O104" s="817"/>
    </row>
    <row r="105" spans="2:15" ht="15.75" thickBot="1">
      <c r="B105" s="814">
        <v>16</v>
      </c>
      <c r="C105" s="1380" t="s">
        <v>246</v>
      </c>
      <c r="D105" s="1381"/>
      <c r="E105" s="1382"/>
      <c r="F105" s="430">
        <v>5151.0550000000003</v>
      </c>
      <c r="G105" s="431">
        <v>614.20000000000005</v>
      </c>
      <c r="H105" s="448">
        <v>148.17500000000001</v>
      </c>
      <c r="I105" s="433">
        <v>5913.43</v>
      </c>
      <c r="L105" s="817"/>
      <c r="M105" s="817"/>
      <c r="N105" s="817"/>
      <c r="O105" s="817"/>
    </row>
    <row r="106" spans="2:15">
      <c r="B106" s="723"/>
      <c r="C106" s="724"/>
      <c r="D106" s="724"/>
      <c r="E106" s="724"/>
      <c r="F106" s="725"/>
      <c r="G106" s="725"/>
      <c r="H106" s="725"/>
      <c r="I106" s="725"/>
    </row>
    <row r="107" spans="2:15">
      <c r="B107" s="739" t="s">
        <v>193</v>
      </c>
      <c r="C107" s="724"/>
      <c r="D107" s="724"/>
      <c r="E107" s="724"/>
      <c r="F107" s="725"/>
      <c r="G107" s="725"/>
      <c r="H107" s="725"/>
      <c r="I107" s="725"/>
    </row>
    <row r="108" spans="2:15">
      <c r="B108" s="723"/>
      <c r="C108" s="724"/>
      <c r="D108" s="724"/>
      <c r="E108" s="724"/>
      <c r="F108" s="740"/>
      <c r="G108" s="740"/>
      <c r="H108" s="740"/>
      <c r="I108" s="740"/>
    </row>
  </sheetData>
  <mergeCells count="58">
    <mergeCell ref="D9:E9"/>
    <mergeCell ref="B2:I2"/>
    <mergeCell ref="H3:I3"/>
    <mergeCell ref="C4:E4"/>
    <mergeCell ref="C5:E5"/>
    <mergeCell ref="D6:E6"/>
    <mergeCell ref="D45:E45"/>
    <mergeCell ref="D12:E12"/>
    <mergeCell ref="D13:E13"/>
    <mergeCell ref="D19:E19"/>
    <mergeCell ref="D22:E22"/>
    <mergeCell ref="D27:E27"/>
    <mergeCell ref="C28:E28"/>
    <mergeCell ref="D29:E29"/>
    <mergeCell ref="D32:E32"/>
    <mergeCell ref="D35:E35"/>
    <mergeCell ref="D36:E36"/>
    <mergeCell ref="D42:E42"/>
    <mergeCell ref="C70:E70"/>
    <mergeCell ref="C51:E51"/>
    <mergeCell ref="D53:E53"/>
    <mergeCell ref="D54:E54"/>
    <mergeCell ref="C55:E55"/>
    <mergeCell ref="D56:E56"/>
    <mergeCell ref="D59:E59"/>
    <mergeCell ref="D62:E62"/>
    <mergeCell ref="D63:E63"/>
    <mergeCell ref="C64:E64"/>
    <mergeCell ref="D65:E65"/>
    <mergeCell ref="D68:E68"/>
    <mergeCell ref="C82:E82"/>
    <mergeCell ref="D71:E71"/>
    <mergeCell ref="D72:E72"/>
    <mergeCell ref="D73:E73"/>
    <mergeCell ref="C74:E74"/>
    <mergeCell ref="D75:E75"/>
    <mergeCell ref="D76:E76"/>
    <mergeCell ref="D77:E77"/>
    <mergeCell ref="D78:E78"/>
    <mergeCell ref="D79:E79"/>
    <mergeCell ref="D80:E80"/>
    <mergeCell ref="D81:E81"/>
    <mergeCell ref="D100:E100"/>
    <mergeCell ref="D83:E83"/>
    <mergeCell ref="D87:E87"/>
    <mergeCell ref="C91:E91"/>
    <mergeCell ref="D92:E92"/>
    <mergeCell ref="D93:E93"/>
    <mergeCell ref="C94:E94"/>
    <mergeCell ref="C96:E96"/>
    <mergeCell ref="D97:E97"/>
    <mergeCell ref="D98:E98"/>
    <mergeCell ref="D99:E99"/>
    <mergeCell ref="D101:E101"/>
    <mergeCell ref="D102:E102"/>
    <mergeCell ref="C103:E103"/>
    <mergeCell ref="C104:E104"/>
    <mergeCell ref="C105:E105"/>
  </mergeCells>
  <pageMargins left="0.7" right="0.7" top="0.75" bottom="0.75" header="0.3" footer="0.3"/>
  <pageSetup paperSize="9" scale="65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zoomScale="80" zoomScaleNormal="80"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0.140625" bestFit="1" customWidth="1"/>
    <col min="8" max="8" width="11.85546875" bestFit="1" customWidth="1"/>
    <col min="9" max="9" width="13.28515625" customWidth="1"/>
    <col min="14" max="14" width="9.140625" customWidth="1"/>
  </cols>
  <sheetData>
    <row r="1" spans="1:15" s="478" customFormat="1">
      <c r="A1" s="644"/>
      <c r="B1" s="476"/>
      <c r="C1" s="476"/>
      <c r="D1" s="476"/>
      <c r="E1" s="476"/>
    </row>
    <row r="2" spans="1:15" s="478" customFormat="1">
      <c r="A2" s="644"/>
      <c r="B2" s="1273" t="s">
        <v>288</v>
      </c>
      <c r="C2" s="1273"/>
      <c r="D2" s="1273"/>
      <c r="E2" s="1273"/>
      <c r="F2" s="1273"/>
      <c r="G2" s="1273"/>
      <c r="H2" s="1273"/>
      <c r="I2" s="1273"/>
    </row>
    <row r="3" spans="1:15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  <c r="J3" s="696"/>
    </row>
    <row r="4" spans="1:15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788" t="s">
        <v>93</v>
      </c>
      <c r="I4" s="787" t="s">
        <v>94</v>
      </c>
    </row>
    <row r="5" spans="1:15" ht="15.75" thickBot="1">
      <c r="B5" s="814">
        <v>1</v>
      </c>
      <c r="C5" s="1427" t="s">
        <v>53</v>
      </c>
      <c r="D5" s="1428"/>
      <c r="E5" s="1429"/>
      <c r="F5" s="430">
        <v>13977.129000000001</v>
      </c>
      <c r="G5" s="431">
        <v>3798.1840000000002</v>
      </c>
      <c r="H5" s="448">
        <v>749.84299999999996</v>
      </c>
      <c r="I5" s="557">
        <v>18525.155999999999</v>
      </c>
      <c r="L5" s="817"/>
      <c r="M5" s="817"/>
      <c r="N5" s="817"/>
      <c r="O5" s="817"/>
    </row>
    <row r="6" spans="1:15" ht="15" customHeight="1">
      <c r="B6" s="813"/>
      <c r="C6" s="729"/>
      <c r="D6" s="1388" t="s">
        <v>98</v>
      </c>
      <c r="E6" s="1389"/>
      <c r="F6" s="436">
        <v>4457.53</v>
      </c>
      <c r="G6" s="437">
        <v>1557.3720000000001</v>
      </c>
      <c r="H6" s="667">
        <v>247.46899999999999</v>
      </c>
      <c r="I6" s="555">
        <v>6262.3710000000001</v>
      </c>
      <c r="L6" s="817"/>
      <c r="M6" s="817"/>
      <c r="N6" s="817"/>
      <c r="O6" s="817"/>
    </row>
    <row r="7" spans="1:15" ht="15" customHeight="1">
      <c r="B7" s="730"/>
      <c r="C7" s="731"/>
      <c r="D7" s="732"/>
      <c r="E7" s="796" t="s">
        <v>99</v>
      </c>
      <c r="F7" s="148">
        <v>4401.58</v>
      </c>
      <c r="G7" s="6">
        <v>1556</v>
      </c>
      <c r="H7" s="559">
        <v>245.739</v>
      </c>
      <c r="I7" s="555">
        <v>6203.3190000000004</v>
      </c>
      <c r="L7" s="817"/>
      <c r="M7" s="817"/>
      <c r="N7" s="817"/>
      <c r="O7" s="817"/>
    </row>
    <row r="8" spans="1:15" ht="15" customHeight="1">
      <c r="B8" s="730"/>
      <c r="C8" s="731"/>
      <c r="D8" s="732"/>
      <c r="E8" s="796" t="s">
        <v>100</v>
      </c>
      <c r="F8" s="148">
        <v>55.95</v>
      </c>
      <c r="G8" s="6">
        <v>1.3720000000000001</v>
      </c>
      <c r="H8" s="559">
        <v>1.73</v>
      </c>
      <c r="I8" s="555">
        <v>59.052</v>
      </c>
      <c r="L8" s="817"/>
      <c r="M8" s="817"/>
      <c r="N8" s="817"/>
      <c r="O8" s="817"/>
    </row>
    <row r="9" spans="1:15" ht="15" customHeight="1">
      <c r="B9" s="728"/>
      <c r="C9" s="729"/>
      <c r="D9" s="1388" t="s">
        <v>101</v>
      </c>
      <c r="E9" s="1389"/>
      <c r="F9" s="148">
        <v>826.87599999999998</v>
      </c>
      <c r="G9" s="6">
        <v>99.906999999999996</v>
      </c>
      <c r="H9" s="559">
        <v>25.690999999999999</v>
      </c>
      <c r="I9" s="555">
        <v>952.47400000000005</v>
      </c>
      <c r="L9" s="817"/>
      <c r="M9" s="817"/>
      <c r="N9" s="817"/>
      <c r="O9" s="817"/>
    </row>
    <row r="10" spans="1:15" ht="15" customHeight="1">
      <c r="B10" s="730"/>
      <c r="C10" s="731"/>
      <c r="D10" s="732"/>
      <c r="E10" s="818" t="s">
        <v>102</v>
      </c>
      <c r="F10" s="148">
        <v>798.3</v>
      </c>
      <c r="G10" s="6">
        <v>96.504000000000005</v>
      </c>
      <c r="H10" s="559">
        <v>25.690999999999999</v>
      </c>
      <c r="I10" s="555">
        <v>920.495</v>
      </c>
      <c r="L10" s="817"/>
      <c r="M10" s="817"/>
      <c r="N10" s="817"/>
      <c r="O10" s="817"/>
    </row>
    <row r="11" spans="1:15" ht="15" customHeight="1">
      <c r="B11" s="730"/>
      <c r="C11" s="731"/>
      <c r="D11" s="732"/>
      <c r="E11" s="818" t="s">
        <v>103</v>
      </c>
      <c r="F11" s="148">
        <v>28.576000000000001</v>
      </c>
      <c r="G11" s="6">
        <v>3.403</v>
      </c>
      <c r="H11" s="559">
        <v>0</v>
      </c>
      <c r="I11" s="555">
        <v>31.978999999999999</v>
      </c>
      <c r="L11" s="817"/>
      <c r="M11" s="817"/>
      <c r="N11" s="817"/>
      <c r="O11" s="817"/>
    </row>
    <row r="12" spans="1:15" ht="15" customHeight="1">
      <c r="B12" s="733"/>
      <c r="C12" s="734"/>
      <c r="D12" s="1406" t="s">
        <v>214</v>
      </c>
      <c r="E12" s="1390"/>
      <c r="F12" s="148">
        <v>6.2409999999999997</v>
      </c>
      <c r="G12" s="6">
        <v>0.26</v>
      </c>
      <c r="H12" s="559">
        <v>0.50600000000000001</v>
      </c>
      <c r="I12" s="555">
        <v>7.0069999999999997</v>
      </c>
      <c r="L12" s="817"/>
      <c r="M12" s="817"/>
      <c r="N12" s="817"/>
      <c r="O12" s="817"/>
    </row>
    <row r="13" spans="1:15" ht="15" customHeight="1">
      <c r="B13" s="728"/>
      <c r="C13" s="729"/>
      <c r="D13" s="1388" t="s">
        <v>105</v>
      </c>
      <c r="E13" s="1389"/>
      <c r="F13" s="148">
        <v>316.00299999999999</v>
      </c>
      <c r="G13" s="6">
        <v>186.85400000000001</v>
      </c>
      <c r="H13" s="559">
        <v>11.471</v>
      </c>
      <c r="I13" s="555">
        <v>514.32799999999997</v>
      </c>
      <c r="L13" s="817"/>
      <c r="M13" s="817"/>
      <c r="N13" s="817"/>
      <c r="O13" s="817"/>
    </row>
    <row r="14" spans="1:15" ht="15" customHeight="1">
      <c r="B14" s="730"/>
      <c r="C14" s="731"/>
      <c r="D14" s="732"/>
      <c r="E14" s="796" t="s">
        <v>106</v>
      </c>
      <c r="F14" s="148">
        <v>242.91</v>
      </c>
      <c r="G14" s="6">
        <v>58.173999999999999</v>
      </c>
      <c r="H14" s="559">
        <v>10.331</v>
      </c>
      <c r="I14" s="555">
        <v>311.41500000000002</v>
      </c>
      <c r="L14" s="817"/>
      <c r="M14" s="817"/>
      <c r="N14" s="817"/>
      <c r="O14" s="817"/>
    </row>
    <row r="15" spans="1:15" ht="15" customHeight="1">
      <c r="B15" s="730"/>
      <c r="C15" s="731"/>
      <c r="D15" s="732"/>
      <c r="E15" s="796" t="s">
        <v>107</v>
      </c>
      <c r="F15" s="148">
        <v>65.073999999999998</v>
      </c>
      <c r="G15" s="6">
        <v>106.79600000000001</v>
      </c>
      <c r="H15" s="559">
        <v>0.96599999999999997</v>
      </c>
      <c r="I15" s="555">
        <v>172.83600000000001</v>
      </c>
      <c r="L15" s="817"/>
      <c r="M15" s="817"/>
      <c r="N15" s="817"/>
      <c r="O15" s="817"/>
    </row>
    <row r="16" spans="1:15" ht="15" customHeight="1">
      <c r="B16" s="730"/>
      <c r="C16" s="731"/>
      <c r="D16" s="732"/>
      <c r="E16" s="796" t="s">
        <v>108</v>
      </c>
      <c r="F16" s="148">
        <v>3.879</v>
      </c>
      <c r="G16" s="6">
        <v>0</v>
      </c>
      <c r="H16" s="559">
        <v>0</v>
      </c>
      <c r="I16" s="555">
        <v>3.879</v>
      </c>
      <c r="L16" s="817"/>
      <c r="M16" s="817"/>
      <c r="N16" s="817"/>
      <c r="O16" s="817"/>
    </row>
    <row r="17" spans="2:15" ht="15" customHeight="1">
      <c r="B17" s="730"/>
      <c r="C17" s="731"/>
      <c r="D17" s="732"/>
      <c r="E17" s="796" t="s">
        <v>109</v>
      </c>
      <c r="F17" s="148">
        <v>1.966</v>
      </c>
      <c r="G17" s="6">
        <v>8.2720000000000002</v>
      </c>
      <c r="H17" s="559">
        <v>1.6E-2</v>
      </c>
      <c r="I17" s="555">
        <v>10.254</v>
      </c>
      <c r="L17" s="817"/>
      <c r="M17" s="817"/>
      <c r="N17" s="817"/>
      <c r="O17" s="817"/>
    </row>
    <row r="18" spans="2:15" ht="15" customHeight="1">
      <c r="B18" s="730"/>
      <c r="C18" s="731"/>
      <c r="D18" s="732"/>
      <c r="E18" s="742" t="s">
        <v>110</v>
      </c>
      <c r="F18" s="148">
        <v>2.1739999999999999</v>
      </c>
      <c r="G18" s="6">
        <v>13.612</v>
      </c>
      <c r="H18" s="559">
        <v>0.158</v>
      </c>
      <c r="I18" s="555">
        <v>15.944000000000001</v>
      </c>
      <c r="L18" s="817"/>
      <c r="M18" s="817"/>
      <c r="N18" s="817"/>
      <c r="O18" s="817"/>
    </row>
    <row r="19" spans="2:15" ht="15" customHeight="1">
      <c r="B19" s="728"/>
      <c r="C19" s="731"/>
      <c r="D19" s="1388" t="s">
        <v>111</v>
      </c>
      <c r="E19" s="1389"/>
      <c r="F19" s="148">
        <v>7998.5320000000002</v>
      </c>
      <c r="G19" s="6">
        <v>1887.501</v>
      </c>
      <c r="H19" s="559">
        <v>439.87299999999999</v>
      </c>
      <c r="I19" s="555">
        <v>10325.906000000001</v>
      </c>
      <c r="L19" s="817"/>
      <c r="M19" s="817"/>
      <c r="N19" s="817"/>
      <c r="O19" s="817"/>
    </row>
    <row r="20" spans="2:15" ht="15" customHeight="1">
      <c r="B20" s="730"/>
      <c r="C20" s="731"/>
      <c r="D20" s="732"/>
      <c r="E20" s="796" t="s">
        <v>112</v>
      </c>
      <c r="F20" s="148">
        <v>14.016</v>
      </c>
      <c r="G20" s="6">
        <v>61.204999999999998</v>
      </c>
      <c r="H20" s="559">
        <v>1.254</v>
      </c>
      <c r="I20" s="555">
        <v>76.474999999999994</v>
      </c>
      <c r="L20" s="817"/>
      <c r="M20" s="817"/>
      <c r="N20" s="817"/>
      <c r="O20" s="817"/>
    </row>
    <row r="21" spans="2:15" ht="15" customHeight="1">
      <c r="B21" s="730"/>
      <c r="C21" s="731"/>
      <c r="D21" s="732"/>
      <c r="E21" s="797" t="s">
        <v>215</v>
      </c>
      <c r="F21" s="148">
        <v>7984.5159999999996</v>
      </c>
      <c r="G21" s="6">
        <v>1826.296</v>
      </c>
      <c r="H21" s="559">
        <v>438.61900000000003</v>
      </c>
      <c r="I21" s="555">
        <v>10249.431</v>
      </c>
      <c r="L21" s="817"/>
      <c r="M21" s="817"/>
      <c r="N21" s="817"/>
      <c r="O21" s="817"/>
    </row>
    <row r="22" spans="2:15" ht="15" customHeight="1">
      <c r="B22" s="728"/>
      <c r="C22" s="731"/>
      <c r="D22" s="1388" t="s">
        <v>114</v>
      </c>
      <c r="E22" s="1389"/>
      <c r="F22" s="148">
        <v>116.155</v>
      </c>
      <c r="G22" s="6">
        <v>23.969000000000001</v>
      </c>
      <c r="H22" s="559">
        <v>4.03</v>
      </c>
      <c r="I22" s="555">
        <v>144.154</v>
      </c>
      <c r="L22" s="817"/>
      <c r="M22" s="817"/>
      <c r="N22" s="817"/>
      <c r="O22" s="817"/>
    </row>
    <row r="23" spans="2:15" ht="15" customHeight="1">
      <c r="B23" s="730"/>
      <c r="C23" s="731"/>
      <c r="D23" s="732"/>
      <c r="E23" s="741" t="s">
        <v>216</v>
      </c>
      <c r="F23" s="148">
        <v>45.05</v>
      </c>
      <c r="G23" s="6">
        <v>7.9820000000000002</v>
      </c>
      <c r="H23" s="559">
        <v>0</v>
      </c>
      <c r="I23" s="555">
        <v>53.031999999999996</v>
      </c>
      <c r="L23" s="817"/>
      <c r="M23" s="817"/>
      <c r="N23" s="817"/>
      <c r="O23" s="817"/>
    </row>
    <row r="24" spans="2:15" ht="15" customHeight="1">
      <c r="B24" s="730"/>
      <c r="C24" s="731"/>
      <c r="D24" s="732"/>
      <c r="E24" s="742" t="s">
        <v>217</v>
      </c>
      <c r="F24" s="148">
        <v>0</v>
      </c>
      <c r="G24" s="6">
        <v>2.13</v>
      </c>
      <c r="H24" s="559">
        <v>0</v>
      </c>
      <c r="I24" s="555">
        <v>2.13</v>
      </c>
      <c r="L24" s="817"/>
      <c r="M24" s="817"/>
      <c r="N24" s="817"/>
      <c r="O24" s="817"/>
    </row>
    <row r="25" spans="2:15" ht="15" customHeight="1">
      <c r="B25" s="730"/>
      <c r="C25" s="731"/>
      <c r="D25" s="732"/>
      <c r="E25" s="741" t="s">
        <v>219</v>
      </c>
      <c r="F25" s="148">
        <v>69.866</v>
      </c>
      <c r="G25" s="6">
        <v>11.43</v>
      </c>
      <c r="H25" s="559">
        <v>3.1219999999999999</v>
      </c>
      <c r="I25" s="555">
        <v>84.418000000000006</v>
      </c>
      <c r="L25" s="817"/>
      <c r="M25" s="817"/>
      <c r="N25" s="817"/>
      <c r="O25" s="817"/>
    </row>
    <row r="26" spans="2:15" ht="15" customHeight="1">
      <c r="B26" s="730"/>
      <c r="C26" s="731"/>
      <c r="D26" s="732"/>
      <c r="E26" s="797" t="s">
        <v>220</v>
      </c>
      <c r="F26" s="148">
        <v>1.2390000000000001</v>
      </c>
      <c r="G26" s="6">
        <v>2.427</v>
      </c>
      <c r="H26" s="559">
        <v>0.90800000000000003</v>
      </c>
      <c r="I26" s="555">
        <v>4.5739999999999998</v>
      </c>
      <c r="L26" s="817"/>
      <c r="M26" s="817"/>
      <c r="N26" s="817"/>
      <c r="O26" s="817"/>
    </row>
    <row r="27" spans="2:15" ht="15" customHeight="1" thickBot="1">
      <c r="B27" s="815"/>
      <c r="C27" s="789"/>
      <c r="D27" s="1418" t="s">
        <v>119</v>
      </c>
      <c r="E27" s="1419"/>
      <c r="F27" s="148">
        <v>255.792</v>
      </c>
      <c r="G27" s="6">
        <v>42.320999999999998</v>
      </c>
      <c r="H27" s="559">
        <v>20.803000000000001</v>
      </c>
      <c r="I27" s="555">
        <v>318.916</v>
      </c>
      <c r="L27" s="817"/>
      <c r="M27" s="817"/>
      <c r="N27" s="817"/>
      <c r="O27" s="817"/>
    </row>
    <row r="28" spans="2:15" ht="15" customHeight="1" thickBot="1">
      <c r="B28" s="814">
        <v>2</v>
      </c>
      <c r="C28" s="1380" t="s">
        <v>120</v>
      </c>
      <c r="D28" s="1381"/>
      <c r="E28" s="1382"/>
      <c r="F28" s="430">
        <v>-2233.4650000000001</v>
      </c>
      <c r="G28" s="431">
        <v>-1058.3140000000001</v>
      </c>
      <c r="H28" s="448">
        <v>-159.345</v>
      </c>
      <c r="I28" s="557">
        <v>-3451.1239999999998</v>
      </c>
      <c r="L28" s="817"/>
      <c r="M28" s="817"/>
      <c r="N28" s="817"/>
      <c r="O28" s="817"/>
    </row>
    <row r="29" spans="2:15" ht="15" customHeight="1">
      <c r="B29" s="813"/>
      <c r="C29" s="790"/>
      <c r="D29" s="1386" t="s">
        <v>98</v>
      </c>
      <c r="E29" s="1387"/>
      <c r="F29" s="148">
        <v>-235.06700000000001</v>
      </c>
      <c r="G29" s="6">
        <v>-121.209</v>
      </c>
      <c r="H29" s="559">
        <v>-12.711</v>
      </c>
      <c r="I29" s="555">
        <v>-368.98700000000002</v>
      </c>
      <c r="L29" s="817"/>
      <c r="M29" s="817"/>
      <c r="N29" s="817"/>
      <c r="O29" s="817"/>
    </row>
    <row r="30" spans="2:15" ht="15" customHeight="1">
      <c r="B30" s="730"/>
      <c r="C30" s="731"/>
      <c r="D30" s="732"/>
      <c r="E30" s="796" t="s">
        <v>99</v>
      </c>
      <c r="F30" s="148">
        <v>-213.87</v>
      </c>
      <c r="G30" s="6">
        <v>-109.434</v>
      </c>
      <c r="H30" s="559">
        <v>-9.3149999999999995</v>
      </c>
      <c r="I30" s="555">
        <v>-332.61900000000003</v>
      </c>
      <c r="L30" s="817"/>
      <c r="M30" s="817"/>
      <c r="N30" s="817"/>
      <c r="O30" s="817"/>
    </row>
    <row r="31" spans="2:15" ht="15" customHeight="1">
      <c r="B31" s="730"/>
      <c r="C31" s="731"/>
      <c r="D31" s="732"/>
      <c r="E31" s="796" t="s">
        <v>100</v>
      </c>
      <c r="F31" s="148">
        <v>-21.196999999999999</v>
      </c>
      <c r="G31" s="6">
        <v>-11.775</v>
      </c>
      <c r="H31" s="559">
        <v>-3.3959999999999999</v>
      </c>
      <c r="I31" s="555">
        <v>-36.368000000000002</v>
      </c>
      <c r="L31" s="817"/>
      <c r="M31" s="817"/>
      <c r="N31" s="817"/>
      <c r="O31" s="817"/>
    </row>
    <row r="32" spans="2:15" ht="15" customHeight="1">
      <c r="B32" s="728"/>
      <c r="C32" s="729"/>
      <c r="D32" s="1388" t="s">
        <v>101</v>
      </c>
      <c r="E32" s="1389"/>
      <c r="F32" s="148">
        <v>-70.59</v>
      </c>
      <c r="G32" s="6">
        <v>-2.383</v>
      </c>
      <c r="H32" s="559">
        <v>-0.64200000000000002</v>
      </c>
      <c r="I32" s="555">
        <v>-73.614999999999995</v>
      </c>
      <c r="L32" s="817"/>
      <c r="M32" s="817"/>
      <c r="N32" s="817"/>
      <c r="O32" s="817"/>
    </row>
    <row r="33" spans="2:15" ht="15" customHeight="1">
      <c r="B33" s="730"/>
      <c r="C33" s="731"/>
      <c r="D33" s="732"/>
      <c r="E33" s="796" t="s">
        <v>102</v>
      </c>
      <c r="F33" s="148">
        <v>-70.572000000000003</v>
      </c>
      <c r="G33" s="6">
        <v>-2.383</v>
      </c>
      <c r="H33" s="559">
        <v>-0.64200000000000002</v>
      </c>
      <c r="I33" s="555">
        <v>-73.596999999999994</v>
      </c>
      <c r="L33" s="817"/>
      <c r="M33" s="817"/>
      <c r="N33" s="817"/>
      <c r="O33" s="817"/>
    </row>
    <row r="34" spans="2:15" ht="15" customHeight="1">
      <c r="B34" s="730"/>
      <c r="C34" s="731"/>
      <c r="D34" s="732"/>
      <c r="E34" s="796" t="s">
        <v>103</v>
      </c>
      <c r="F34" s="801">
        <v>-1.7999999999999999E-2</v>
      </c>
      <c r="G34" s="327">
        <v>0</v>
      </c>
      <c r="H34" s="560">
        <v>0</v>
      </c>
      <c r="I34" s="555">
        <v>-1.7999999999999999E-2</v>
      </c>
      <c r="L34" s="817"/>
      <c r="M34" s="817"/>
      <c r="N34" s="817"/>
      <c r="O34" s="817"/>
    </row>
    <row r="35" spans="2:15" ht="15" customHeight="1">
      <c r="B35" s="733"/>
      <c r="C35" s="734"/>
      <c r="D35" s="1406" t="s">
        <v>214</v>
      </c>
      <c r="E35" s="1390"/>
      <c r="F35" s="148">
        <v>-19.922000000000001</v>
      </c>
      <c r="G35" s="6">
        <v>-0.57999999999999996</v>
      </c>
      <c r="H35" s="559">
        <v>-1.873</v>
      </c>
      <c r="I35" s="555">
        <v>-22.375</v>
      </c>
      <c r="L35" s="817"/>
      <c r="M35" s="817"/>
      <c r="N35" s="817"/>
      <c r="O35" s="817"/>
    </row>
    <row r="36" spans="2:15" ht="15" customHeight="1">
      <c r="B36" s="728"/>
      <c r="C36" s="729"/>
      <c r="D36" s="1388" t="s">
        <v>105</v>
      </c>
      <c r="E36" s="1389"/>
      <c r="F36" s="148">
        <v>-414.452</v>
      </c>
      <c r="G36" s="6">
        <v>-275.375</v>
      </c>
      <c r="H36" s="559">
        <v>-57.488</v>
      </c>
      <c r="I36" s="555">
        <v>-747.31500000000005</v>
      </c>
      <c r="L36" s="817"/>
      <c r="M36" s="817"/>
      <c r="N36" s="817"/>
      <c r="O36" s="817"/>
    </row>
    <row r="37" spans="2:15" ht="15" customHeight="1">
      <c r="B37" s="730"/>
      <c r="C37" s="731"/>
      <c r="D37" s="732"/>
      <c r="E37" s="796" t="s">
        <v>106</v>
      </c>
      <c r="F37" s="801">
        <v>-74.77</v>
      </c>
      <c r="G37" s="327">
        <v>-17.327000000000002</v>
      </c>
      <c r="H37" s="560">
        <v>-2.62</v>
      </c>
      <c r="I37" s="555">
        <v>-94.716999999999999</v>
      </c>
      <c r="L37" s="817"/>
      <c r="M37" s="817"/>
      <c r="N37" s="817"/>
      <c r="O37" s="817"/>
    </row>
    <row r="38" spans="2:15" ht="15" customHeight="1">
      <c r="B38" s="730"/>
      <c r="C38" s="731"/>
      <c r="D38" s="732"/>
      <c r="E38" s="796" t="s">
        <v>107</v>
      </c>
      <c r="F38" s="802">
        <v>-129.05199999999999</v>
      </c>
      <c r="G38" s="462">
        <v>-41.232999999999997</v>
      </c>
      <c r="H38" s="561">
        <v>-2.044</v>
      </c>
      <c r="I38" s="555">
        <v>-172.32900000000001</v>
      </c>
      <c r="L38" s="817"/>
      <c r="M38" s="817"/>
      <c r="N38" s="817"/>
      <c r="O38" s="817"/>
    </row>
    <row r="39" spans="2:15" ht="15" customHeight="1">
      <c r="B39" s="730"/>
      <c r="C39" s="731"/>
      <c r="D39" s="732"/>
      <c r="E39" s="796" t="s">
        <v>109</v>
      </c>
      <c r="F39" s="148">
        <v>-59.865000000000002</v>
      </c>
      <c r="G39" s="6">
        <v>-51.305</v>
      </c>
      <c r="H39" s="559">
        <v>-6.141</v>
      </c>
      <c r="I39" s="555">
        <v>-117.31100000000001</v>
      </c>
      <c r="L39" s="817"/>
      <c r="M39" s="817"/>
      <c r="N39" s="817"/>
      <c r="O39" s="817"/>
    </row>
    <row r="40" spans="2:15" ht="15" customHeight="1">
      <c r="B40" s="730"/>
      <c r="C40" s="731"/>
      <c r="D40" s="732"/>
      <c r="E40" s="796" t="s">
        <v>46</v>
      </c>
      <c r="F40" s="148">
        <v>-130.21700000000001</v>
      </c>
      <c r="G40" s="6">
        <v>-97.122</v>
      </c>
      <c r="H40" s="559">
        <v>-24.701000000000001</v>
      </c>
      <c r="I40" s="555">
        <v>-252.04</v>
      </c>
      <c r="L40" s="817"/>
      <c r="M40" s="817"/>
      <c r="N40" s="817"/>
      <c r="O40" s="817"/>
    </row>
    <row r="41" spans="2:15" ht="15" customHeight="1">
      <c r="B41" s="730"/>
      <c r="C41" s="731"/>
      <c r="D41" s="732"/>
      <c r="E41" s="742" t="s">
        <v>110</v>
      </c>
      <c r="F41" s="148">
        <v>-20.547999999999998</v>
      </c>
      <c r="G41" s="6">
        <v>-68.388000000000005</v>
      </c>
      <c r="H41" s="559">
        <v>-21.981999999999999</v>
      </c>
      <c r="I41" s="555">
        <v>-110.91800000000001</v>
      </c>
      <c r="L41" s="817"/>
      <c r="M41" s="817"/>
      <c r="N41" s="817"/>
      <c r="O41" s="817"/>
    </row>
    <row r="42" spans="2:15" ht="15" customHeight="1">
      <c r="B42" s="728"/>
      <c r="C42" s="731"/>
      <c r="D42" s="1388" t="s">
        <v>111</v>
      </c>
      <c r="E42" s="1389"/>
      <c r="F42" s="148">
        <v>-1096.211</v>
      </c>
      <c r="G42" s="6">
        <v>-400.11700000000002</v>
      </c>
      <c r="H42" s="559">
        <v>-63.15</v>
      </c>
      <c r="I42" s="555">
        <v>-1559.4780000000001</v>
      </c>
      <c r="L42" s="817"/>
      <c r="M42" s="817"/>
      <c r="N42" s="817"/>
      <c r="O42" s="817"/>
    </row>
    <row r="43" spans="2:15" ht="15" customHeight="1">
      <c r="B43" s="730"/>
      <c r="C43" s="731"/>
      <c r="D43" s="732"/>
      <c r="E43" s="796" t="s">
        <v>112</v>
      </c>
      <c r="F43" s="148">
        <v>-0.23699999999999999</v>
      </c>
      <c r="G43" s="6">
        <v>-0.17399999999999999</v>
      </c>
      <c r="H43" s="559">
        <v>-2E-3</v>
      </c>
      <c r="I43" s="555">
        <v>-0.41299999999999998</v>
      </c>
      <c r="L43" s="817"/>
      <c r="M43" s="817"/>
      <c r="N43" s="817"/>
      <c r="O43" s="817"/>
    </row>
    <row r="44" spans="2:15" ht="15" customHeight="1">
      <c r="B44" s="730"/>
      <c r="C44" s="731"/>
      <c r="D44" s="732"/>
      <c r="E44" s="797" t="s">
        <v>215</v>
      </c>
      <c r="F44" s="148">
        <v>-1095.9739999999999</v>
      </c>
      <c r="G44" s="6">
        <v>-399.94299999999998</v>
      </c>
      <c r="H44" s="559">
        <v>-63.148000000000003</v>
      </c>
      <c r="I44" s="555">
        <v>-1559.0650000000001</v>
      </c>
      <c r="L44" s="817"/>
      <c r="M44" s="817"/>
      <c r="N44" s="817"/>
      <c r="O44" s="817"/>
    </row>
    <row r="45" spans="2:15" ht="15" customHeight="1">
      <c r="B45" s="728"/>
      <c r="C45" s="731"/>
      <c r="D45" s="1388" t="s">
        <v>114</v>
      </c>
      <c r="E45" s="1389"/>
      <c r="F45" s="148">
        <v>-397.22300000000001</v>
      </c>
      <c r="G45" s="6">
        <v>-258.64999999999998</v>
      </c>
      <c r="H45" s="559">
        <v>-23.481000000000002</v>
      </c>
      <c r="I45" s="555">
        <v>-679.35400000000004</v>
      </c>
      <c r="L45" s="817"/>
      <c r="M45" s="817"/>
      <c r="N45" s="817"/>
      <c r="O45" s="817"/>
    </row>
    <row r="46" spans="2:15" ht="15" customHeight="1">
      <c r="B46" s="730"/>
      <c r="C46" s="731"/>
      <c r="D46" s="732"/>
      <c r="E46" s="741" t="s">
        <v>221</v>
      </c>
      <c r="F46" s="148">
        <v>-11.739000000000001</v>
      </c>
      <c r="G46" s="6">
        <v>-8.5000000000000006E-2</v>
      </c>
      <c r="H46" s="559">
        <v>-20.501999999999999</v>
      </c>
      <c r="I46" s="555">
        <v>-32.326000000000001</v>
      </c>
      <c r="L46" s="817"/>
      <c r="M46" s="817"/>
      <c r="N46" s="817"/>
      <c r="O46" s="817"/>
    </row>
    <row r="47" spans="2:15" ht="15" customHeight="1">
      <c r="B47" s="730"/>
      <c r="C47" s="731"/>
      <c r="D47" s="732"/>
      <c r="E47" s="742" t="s">
        <v>217</v>
      </c>
      <c r="F47" s="801">
        <v>-0.107</v>
      </c>
      <c r="G47" s="327">
        <v>-2E-3</v>
      </c>
      <c r="H47" s="560">
        <v>0</v>
      </c>
      <c r="I47" s="555">
        <v>-0.109</v>
      </c>
      <c r="L47" s="817"/>
      <c r="M47" s="817"/>
      <c r="N47" s="817"/>
      <c r="O47" s="817"/>
    </row>
    <row r="48" spans="2:15" ht="15" customHeight="1">
      <c r="B48" s="730"/>
      <c r="C48" s="731"/>
      <c r="D48" s="732"/>
      <c r="E48" s="741" t="s">
        <v>218</v>
      </c>
      <c r="F48" s="801">
        <v>-0.23300000000000001</v>
      </c>
      <c r="G48" s="327">
        <v>-0.13200000000000001</v>
      </c>
      <c r="H48" s="560">
        <v>0</v>
      </c>
      <c r="I48" s="555">
        <v>-0.36499999999999999</v>
      </c>
      <c r="L48" s="817"/>
      <c r="M48" s="817"/>
      <c r="N48" s="817"/>
      <c r="O48" s="817"/>
    </row>
    <row r="49" spans="1:15" ht="15" customHeight="1">
      <c r="B49" s="730"/>
      <c r="C49" s="731"/>
      <c r="D49" s="732"/>
      <c r="E49" s="741" t="s">
        <v>219</v>
      </c>
      <c r="F49" s="148">
        <v>-368.54300000000001</v>
      </c>
      <c r="G49" s="6">
        <v>-255.477</v>
      </c>
      <c r="H49" s="559">
        <v>-0.80700000000000005</v>
      </c>
      <c r="I49" s="555">
        <v>-624.827</v>
      </c>
      <c r="L49" s="817"/>
      <c r="M49" s="817"/>
      <c r="N49" s="817"/>
      <c r="O49" s="817"/>
    </row>
    <row r="50" spans="1:15" ht="15.75" thickBot="1">
      <c r="B50" s="815"/>
      <c r="C50" s="789"/>
      <c r="D50" s="791"/>
      <c r="E50" s="798" t="s">
        <v>220</v>
      </c>
      <c r="F50" s="148">
        <v>-16.600999999999999</v>
      </c>
      <c r="G50" s="6">
        <v>-2.9540000000000002</v>
      </c>
      <c r="H50" s="559">
        <v>-2.1720000000000002</v>
      </c>
      <c r="I50" s="555">
        <v>-21.727</v>
      </c>
      <c r="L50" s="817"/>
      <c r="M50" s="817"/>
      <c r="N50" s="817"/>
      <c r="O50" s="817"/>
    </row>
    <row r="51" spans="1:15" ht="15.75" thickBot="1">
      <c r="B51" s="814">
        <v>3</v>
      </c>
      <c r="C51" s="1422" t="s">
        <v>121</v>
      </c>
      <c r="D51" s="1423"/>
      <c r="E51" s="1423"/>
      <c r="F51" s="430">
        <v>11743.664000000001</v>
      </c>
      <c r="G51" s="431">
        <v>2739.87</v>
      </c>
      <c r="H51" s="448">
        <v>590.49799999999993</v>
      </c>
      <c r="I51" s="557">
        <v>15074.031999999999</v>
      </c>
      <c r="L51" s="817"/>
      <c r="M51" s="817"/>
      <c r="N51" s="817"/>
      <c r="O51" s="817"/>
    </row>
    <row r="52" spans="1:15" ht="15.75" thickBot="1">
      <c r="B52" s="814">
        <v>4</v>
      </c>
      <c r="C52" s="819" t="s">
        <v>222</v>
      </c>
      <c r="D52" s="820"/>
      <c r="E52" s="820"/>
      <c r="F52" s="430">
        <v>3754.2</v>
      </c>
      <c r="G52" s="431">
        <v>856.63599999999997</v>
      </c>
      <c r="H52" s="448">
        <v>233.31100000000001</v>
      </c>
      <c r="I52" s="557">
        <v>4844.1469999999999</v>
      </c>
      <c r="L52" s="817"/>
      <c r="M52" s="817"/>
      <c r="N52" s="817"/>
      <c r="O52" s="817"/>
    </row>
    <row r="53" spans="1:15">
      <c r="B53" s="813"/>
      <c r="C53" s="792"/>
      <c r="D53" s="1386" t="s">
        <v>161</v>
      </c>
      <c r="E53" s="1387"/>
      <c r="F53" s="436">
        <v>5545.5060000000003</v>
      </c>
      <c r="G53" s="437">
        <v>1435.1790000000001</v>
      </c>
      <c r="H53" s="667">
        <v>319.77800000000002</v>
      </c>
      <c r="I53" s="555">
        <v>7300.4629999999997</v>
      </c>
      <c r="L53" s="817"/>
      <c r="M53" s="817"/>
      <c r="N53" s="817"/>
      <c r="O53" s="817"/>
    </row>
    <row r="54" spans="1:15" ht="15.75" thickBot="1">
      <c r="B54" s="816"/>
      <c r="C54" s="789"/>
      <c r="D54" s="1404" t="s">
        <v>162</v>
      </c>
      <c r="E54" s="1405"/>
      <c r="F54" s="148">
        <v>-1791.306</v>
      </c>
      <c r="G54" s="6">
        <v>-578.54300000000001</v>
      </c>
      <c r="H54" s="559">
        <v>-86.466999999999999</v>
      </c>
      <c r="I54" s="555">
        <v>-2456.3159999999998</v>
      </c>
      <c r="L54" s="817"/>
      <c r="M54" s="817"/>
      <c r="N54" s="817"/>
      <c r="O54" s="817"/>
    </row>
    <row r="55" spans="1:15" ht="37.5" customHeight="1" thickBot="1">
      <c r="B55" s="814">
        <v>5</v>
      </c>
      <c r="C55" s="1412" t="s">
        <v>266</v>
      </c>
      <c r="D55" s="1413"/>
      <c r="E55" s="1413"/>
      <c r="F55" s="745">
        <v>-43.686</v>
      </c>
      <c r="G55" s="746">
        <v>3.593</v>
      </c>
      <c r="H55" s="747">
        <v>-5.2110000000000003</v>
      </c>
      <c r="I55" s="748">
        <v>-45.304000000000002</v>
      </c>
      <c r="L55" s="817"/>
      <c r="M55" s="817"/>
      <c r="N55" s="817"/>
      <c r="O55" s="817"/>
    </row>
    <row r="56" spans="1:15" ht="33" customHeight="1">
      <c r="B56" s="813"/>
      <c r="C56" s="792"/>
      <c r="D56" s="1414" t="s">
        <v>267</v>
      </c>
      <c r="E56" s="1410"/>
      <c r="F56" s="749">
        <v>0.77100000000000002</v>
      </c>
      <c r="G56" s="750">
        <v>0</v>
      </c>
      <c r="H56" s="751">
        <v>-6.1349999999999998</v>
      </c>
      <c r="I56" s="752">
        <v>-5.3639999999999999</v>
      </c>
      <c r="L56" s="817"/>
      <c r="M56" s="817"/>
      <c r="N56" s="817"/>
      <c r="O56" s="817"/>
    </row>
    <row r="57" spans="1:15" ht="15" customHeight="1">
      <c r="B57" s="730"/>
      <c r="C57" s="731"/>
      <c r="D57" s="732"/>
      <c r="E57" s="796" t="s">
        <v>30</v>
      </c>
      <c r="F57" s="749">
        <v>0.20799999999999999</v>
      </c>
      <c r="G57" s="750">
        <v>0</v>
      </c>
      <c r="H57" s="751">
        <v>0.52300000000000002</v>
      </c>
      <c r="I57" s="752">
        <v>0.73099999999999998</v>
      </c>
      <c r="L57" s="817"/>
      <c r="M57" s="817"/>
      <c r="N57" s="817"/>
      <c r="O57" s="817"/>
    </row>
    <row r="58" spans="1:15" ht="15" customHeight="1">
      <c r="A58"/>
      <c r="B58" s="730"/>
      <c r="C58" s="731"/>
      <c r="D58" s="732"/>
      <c r="E58" s="796" t="s">
        <v>31</v>
      </c>
      <c r="F58" s="753">
        <v>0.56299999999999994</v>
      </c>
      <c r="G58" s="754">
        <v>0</v>
      </c>
      <c r="H58" s="755">
        <v>-6.6580000000000004</v>
      </c>
      <c r="I58" s="756">
        <v>-6.0949999999999998</v>
      </c>
      <c r="L58" s="817"/>
      <c r="M58" s="817"/>
      <c r="N58" s="817"/>
      <c r="O58" s="817"/>
    </row>
    <row r="59" spans="1:15" ht="33.75" customHeight="1">
      <c r="A59"/>
      <c r="B59" s="728"/>
      <c r="C59" s="729"/>
      <c r="D59" s="1400" t="s">
        <v>268</v>
      </c>
      <c r="E59" s="1401"/>
      <c r="F59" s="753">
        <v>-45.473999999999997</v>
      </c>
      <c r="G59" s="754">
        <v>3.593</v>
      </c>
      <c r="H59" s="757">
        <v>0</v>
      </c>
      <c r="I59" s="756">
        <v>-41.881</v>
      </c>
      <c r="L59" s="817"/>
      <c r="M59" s="817"/>
      <c r="N59" s="817"/>
      <c r="O59" s="817"/>
    </row>
    <row r="60" spans="1:15" ht="15" customHeight="1">
      <c r="B60" s="730"/>
      <c r="C60" s="731"/>
      <c r="D60" s="732"/>
      <c r="E60" s="796" t="s">
        <v>30</v>
      </c>
      <c r="F60" s="753">
        <v>-44.103000000000002</v>
      </c>
      <c r="G60" s="754">
        <v>0</v>
      </c>
      <c r="H60" s="755">
        <v>0</v>
      </c>
      <c r="I60" s="756">
        <v>-44.103000000000002</v>
      </c>
      <c r="L60" s="817"/>
      <c r="M60" s="817"/>
      <c r="N60" s="817"/>
      <c r="O60" s="817"/>
    </row>
    <row r="61" spans="1:15" ht="15" customHeight="1">
      <c r="B61" s="730"/>
      <c r="C61" s="731"/>
      <c r="D61" s="732"/>
      <c r="E61" s="796" t="s">
        <v>31</v>
      </c>
      <c r="F61" s="753">
        <v>-1.371</v>
      </c>
      <c r="G61" s="754">
        <v>3.593</v>
      </c>
      <c r="H61" s="755">
        <v>0</v>
      </c>
      <c r="I61" s="756">
        <v>2.222</v>
      </c>
      <c r="L61" s="817"/>
      <c r="M61" s="817"/>
      <c r="N61" s="817"/>
      <c r="O61" s="817"/>
    </row>
    <row r="62" spans="1:15" ht="15" customHeight="1" thickBot="1">
      <c r="B62" s="728"/>
      <c r="C62" s="729"/>
      <c r="D62" s="1406" t="s">
        <v>249</v>
      </c>
      <c r="E62" s="1390"/>
      <c r="F62" s="758">
        <v>0.94599999999999995</v>
      </c>
      <c r="G62" s="759">
        <v>0</v>
      </c>
      <c r="H62" s="760">
        <v>0.92400000000000004</v>
      </c>
      <c r="I62" s="761">
        <v>1.87</v>
      </c>
      <c r="L62" s="817"/>
      <c r="M62" s="817"/>
      <c r="N62" s="817"/>
      <c r="O62" s="817"/>
    </row>
    <row r="63" spans="1:15" ht="15" hidden="1" customHeight="1" thickBot="1">
      <c r="B63" s="816"/>
      <c r="C63" s="795"/>
      <c r="D63" s="1420" t="s">
        <v>224</v>
      </c>
      <c r="E63" s="1421"/>
      <c r="F63" s="762">
        <v>7.0999999999999994E-2</v>
      </c>
      <c r="G63" s="763">
        <v>0</v>
      </c>
      <c r="H63" s="764">
        <v>0</v>
      </c>
      <c r="I63" s="765">
        <v>7.0999999999999994E-2</v>
      </c>
      <c r="L63" s="817"/>
      <c r="M63" s="817"/>
      <c r="N63" s="817"/>
      <c r="O63" s="817"/>
    </row>
    <row r="64" spans="1:15" ht="57" customHeight="1" thickBot="1">
      <c r="B64" s="814">
        <v>6</v>
      </c>
      <c r="C64" s="1415" t="s">
        <v>269</v>
      </c>
      <c r="D64" s="1416"/>
      <c r="E64" s="1417"/>
      <c r="F64" s="745">
        <v>5.7210000000000001</v>
      </c>
      <c r="G64" s="746">
        <v>0</v>
      </c>
      <c r="H64" s="747">
        <v>4.7300000000000004</v>
      </c>
      <c r="I64" s="748">
        <v>10.451000000000001</v>
      </c>
      <c r="L64" s="817"/>
      <c r="M64" s="817"/>
      <c r="N64" s="817"/>
      <c r="O64" s="817"/>
    </row>
    <row r="65" spans="2:15" ht="33" customHeight="1">
      <c r="B65" s="813"/>
      <c r="C65" s="792"/>
      <c r="D65" s="1414" t="s">
        <v>267</v>
      </c>
      <c r="E65" s="1410"/>
      <c r="F65" s="749">
        <v>5.2610000000000001</v>
      </c>
      <c r="G65" s="750">
        <v>0</v>
      </c>
      <c r="H65" s="751">
        <v>4.7300000000000004</v>
      </c>
      <c r="I65" s="752">
        <v>9.9909999999999997</v>
      </c>
      <c r="L65" s="817"/>
      <c r="M65" s="817"/>
      <c r="N65" s="817"/>
      <c r="O65" s="817"/>
    </row>
    <row r="66" spans="2:15" ht="15" customHeight="1">
      <c r="B66" s="730"/>
      <c r="C66" s="731"/>
      <c r="D66" s="732"/>
      <c r="E66" s="796" t="s">
        <v>30</v>
      </c>
      <c r="F66" s="749">
        <v>0</v>
      </c>
      <c r="G66" s="750">
        <v>0</v>
      </c>
      <c r="H66" s="751">
        <v>4.7300000000000004</v>
      </c>
      <c r="I66" s="752">
        <v>4.7300000000000004</v>
      </c>
      <c r="L66" s="817"/>
      <c r="M66" s="817"/>
      <c r="N66" s="817"/>
      <c r="O66" s="817"/>
    </row>
    <row r="67" spans="2:15" ht="15" customHeight="1">
      <c r="B67" s="730"/>
      <c r="C67" s="731"/>
      <c r="D67" s="732"/>
      <c r="E67" s="796" t="s">
        <v>31</v>
      </c>
      <c r="F67" s="749">
        <v>5.2610000000000001</v>
      </c>
      <c r="G67" s="750">
        <v>0</v>
      </c>
      <c r="H67" s="751">
        <v>0</v>
      </c>
      <c r="I67" s="752">
        <v>5.2610000000000001</v>
      </c>
      <c r="L67" s="817"/>
      <c r="M67" s="817"/>
      <c r="N67" s="817"/>
      <c r="O67" s="817"/>
    </row>
    <row r="68" spans="2:15" ht="15" customHeight="1">
      <c r="B68" s="728"/>
      <c r="C68" s="729"/>
      <c r="D68" s="1400" t="s">
        <v>227</v>
      </c>
      <c r="E68" s="1401"/>
      <c r="F68" s="749">
        <v>0.46</v>
      </c>
      <c r="G68" s="750">
        <v>0</v>
      </c>
      <c r="H68" s="751">
        <v>0</v>
      </c>
      <c r="I68" s="752">
        <v>0.46</v>
      </c>
      <c r="L68" s="817"/>
      <c r="M68" s="817"/>
      <c r="N68" s="817"/>
      <c r="O68" s="817"/>
    </row>
    <row r="69" spans="2:15" ht="15.75" customHeight="1" thickBot="1">
      <c r="B69" s="815"/>
      <c r="C69" s="789"/>
      <c r="D69" s="791"/>
      <c r="E69" s="799" t="s">
        <v>31</v>
      </c>
      <c r="F69" s="766">
        <v>0.46</v>
      </c>
      <c r="G69" s="767">
        <v>0</v>
      </c>
      <c r="H69" s="768">
        <v>0</v>
      </c>
      <c r="I69" s="769">
        <v>0.46</v>
      </c>
      <c r="L69" s="817"/>
      <c r="M69" s="817"/>
      <c r="N69" s="817"/>
      <c r="O69" s="817"/>
    </row>
    <row r="70" spans="2:15" ht="15" customHeight="1" thickBot="1">
      <c r="B70" s="814">
        <v>7</v>
      </c>
      <c r="C70" s="1415" t="s">
        <v>229</v>
      </c>
      <c r="D70" s="1416"/>
      <c r="E70" s="1417"/>
      <c r="F70" s="745">
        <v>749.03099999999995</v>
      </c>
      <c r="G70" s="746">
        <v>243.66</v>
      </c>
      <c r="H70" s="747">
        <v>27.669</v>
      </c>
      <c r="I70" s="748">
        <v>1020.36</v>
      </c>
      <c r="L70" s="817"/>
      <c r="M70" s="817"/>
      <c r="N70" s="817"/>
      <c r="O70" s="817"/>
    </row>
    <row r="71" spans="2:15" ht="15" customHeight="1">
      <c r="B71" s="813"/>
      <c r="C71" s="790"/>
      <c r="D71" s="1386" t="s">
        <v>129</v>
      </c>
      <c r="E71" s="1387"/>
      <c r="F71" s="749">
        <v>554.73</v>
      </c>
      <c r="G71" s="750">
        <v>202.73599999999999</v>
      </c>
      <c r="H71" s="751">
        <v>28.082999999999998</v>
      </c>
      <c r="I71" s="770">
        <v>785.54899999999998</v>
      </c>
      <c r="L71" s="817"/>
      <c r="M71" s="817"/>
      <c r="N71" s="817"/>
      <c r="O71" s="817"/>
    </row>
    <row r="72" spans="2:15" ht="15" customHeight="1">
      <c r="B72" s="728"/>
      <c r="C72" s="729"/>
      <c r="D72" s="1388" t="s">
        <v>130</v>
      </c>
      <c r="E72" s="1389"/>
      <c r="F72" s="771">
        <v>169.702</v>
      </c>
      <c r="G72" s="772">
        <v>117.76600000000001</v>
      </c>
      <c r="H72" s="773">
        <v>-0.41399999999999998</v>
      </c>
      <c r="I72" s="774">
        <v>287.05399999999997</v>
      </c>
      <c r="L72" s="817"/>
      <c r="M72" s="817"/>
      <c r="N72" s="817"/>
      <c r="O72" s="817"/>
    </row>
    <row r="73" spans="2:15" ht="30" customHeight="1" thickBot="1">
      <c r="B73" s="816"/>
      <c r="C73" s="795"/>
      <c r="D73" s="1396" t="s">
        <v>230</v>
      </c>
      <c r="E73" s="1397"/>
      <c r="F73" s="762">
        <v>24.599</v>
      </c>
      <c r="G73" s="763">
        <v>-76.841999999999999</v>
      </c>
      <c r="H73" s="764">
        <v>0</v>
      </c>
      <c r="I73" s="765">
        <v>-52.243000000000002</v>
      </c>
      <c r="L73" s="817"/>
      <c r="M73" s="817"/>
      <c r="N73" s="817"/>
      <c r="O73" s="817"/>
    </row>
    <row r="74" spans="2:15" ht="28.5" customHeight="1" thickBot="1">
      <c r="B74" s="814">
        <v>8</v>
      </c>
      <c r="C74" s="1380" t="s">
        <v>132</v>
      </c>
      <c r="D74" s="1381"/>
      <c r="E74" s="1382"/>
      <c r="F74" s="745">
        <v>2726.7370000000001</v>
      </c>
      <c r="G74" s="746">
        <v>318.66800000000001</v>
      </c>
      <c r="H74" s="747">
        <v>129.85300000000001</v>
      </c>
      <c r="I74" s="748">
        <v>3175.2579999999998</v>
      </c>
      <c r="L74" s="817"/>
      <c r="M74" s="817"/>
      <c r="N74" s="817"/>
      <c r="O74" s="817"/>
    </row>
    <row r="75" spans="2:15" ht="27" customHeight="1">
      <c r="B75" s="813"/>
      <c r="C75" s="790"/>
      <c r="D75" s="1398" t="s">
        <v>231</v>
      </c>
      <c r="E75" s="1399"/>
      <c r="F75" s="749">
        <v>108.373</v>
      </c>
      <c r="G75" s="750">
        <v>21.359000000000002</v>
      </c>
      <c r="H75" s="751">
        <v>7.7430000000000003</v>
      </c>
      <c r="I75" s="770">
        <v>137.47499999999999</v>
      </c>
      <c r="L75" s="817"/>
      <c r="M75" s="817"/>
      <c r="N75" s="817"/>
      <c r="O75" s="817"/>
    </row>
    <row r="76" spans="2:15" ht="28.5" customHeight="1">
      <c r="B76" s="728"/>
      <c r="C76" s="729"/>
      <c r="D76" s="1400" t="s">
        <v>270</v>
      </c>
      <c r="E76" s="1401"/>
      <c r="F76" s="771">
        <v>2E-3</v>
      </c>
      <c r="G76" s="772">
        <v>4.3090000000000002</v>
      </c>
      <c r="H76" s="773">
        <v>0</v>
      </c>
      <c r="I76" s="774">
        <v>4.3109999999999999</v>
      </c>
      <c r="L76" s="817"/>
      <c r="M76" s="817"/>
      <c r="N76" s="817"/>
      <c r="O76" s="817"/>
    </row>
    <row r="77" spans="2:15" ht="15" customHeight="1">
      <c r="B77" s="728"/>
      <c r="C77" s="729"/>
      <c r="D77" s="1402" t="s">
        <v>233</v>
      </c>
      <c r="E77" s="1403"/>
      <c r="F77" s="771">
        <v>1496.1659999999999</v>
      </c>
      <c r="G77" s="772">
        <v>51.366</v>
      </c>
      <c r="H77" s="773">
        <v>24.326000000000001</v>
      </c>
      <c r="I77" s="774">
        <v>1571.8579999999999</v>
      </c>
      <c r="L77" s="817"/>
      <c r="M77" s="817"/>
      <c r="N77" s="817"/>
      <c r="O77" s="817"/>
    </row>
    <row r="78" spans="2:15" ht="15" customHeight="1">
      <c r="B78" s="728"/>
      <c r="C78" s="729"/>
      <c r="D78" s="1388" t="s">
        <v>188</v>
      </c>
      <c r="E78" s="1389"/>
      <c r="F78" s="771">
        <v>110.113</v>
      </c>
      <c r="G78" s="772">
        <v>85.602999999999994</v>
      </c>
      <c r="H78" s="773">
        <v>4.72</v>
      </c>
      <c r="I78" s="774">
        <v>200.43600000000001</v>
      </c>
      <c r="L78" s="817"/>
      <c r="M78" s="817"/>
      <c r="N78" s="817"/>
      <c r="O78" s="817"/>
    </row>
    <row r="79" spans="2:15">
      <c r="B79" s="728"/>
      <c r="C79" s="729"/>
      <c r="D79" s="1388" t="s">
        <v>74</v>
      </c>
      <c r="E79" s="1389"/>
      <c r="F79" s="771">
        <v>140.24</v>
      </c>
      <c r="G79" s="772">
        <v>66.233999999999995</v>
      </c>
      <c r="H79" s="773">
        <v>27.966000000000001</v>
      </c>
      <c r="I79" s="774">
        <v>234.44</v>
      </c>
      <c r="L79" s="817"/>
      <c r="M79" s="817"/>
      <c r="N79" s="817"/>
      <c r="O79" s="817"/>
    </row>
    <row r="80" spans="2:15" ht="15" customHeight="1">
      <c r="B80" s="728"/>
      <c r="C80" s="729"/>
      <c r="D80" s="1406" t="s">
        <v>235</v>
      </c>
      <c r="E80" s="1390"/>
      <c r="F80" s="771">
        <v>869.77300000000002</v>
      </c>
      <c r="G80" s="772">
        <v>86.771000000000001</v>
      </c>
      <c r="H80" s="773">
        <v>65.039000000000001</v>
      </c>
      <c r="I80" s="774">
        <v>1021.583</v>
      </c>
      <c r="L80" s="817"/>
      <c r="M80" s="817"/>
      <c r="N80" s="817"/>
      <c r="O80" s="817"/>
    </row>
    <row r="81" spans="2:15" ht="15.75" customHeight="1" thickBot="1">
      <c r="B81" s="816"/>
      <c r="C81" s="795"/>
      <c r="D81" s="1392" t="s">
        <v>75</v>
      </c>
      <c r="E81" s="1393"/>
      <c r="F81" s="766">
        <v>2.0699999999999998</v>
      </c>
      <c r="G81" s="767">
        <v>3.0259999999999998</v>
      </c>
      <c r="H81" s="768">
        <v>5.8999999999999997E-2</v>
      </c>
      <c r="I81" s="775">
        <v>5.1550000000000002</v>
      </c>
      <c r="L81" s="817"/>
      <c r="M81" s="817"/>
      <c r="N81" s="817"/>
      <c r="O81" s="817"/>
    </row>
    <row r="82" spans="2:15" ht="48.75" customHeight="1" thickBot="1">
      <c r="B82" s="814">
        <v>9</v>
      </c>
      <c r="C82" s="1407" t="s">
        <v>271</v>
      </c>
      <c r="D82" s="1408"/>
      <c r="E82" s="1409"/>
      <c r="F82" s="745">
        <v>-3806.5419999999999</v>
      </c>
      <c r="G82" s="746">
        <v>-576.93299999999999</v>
      </c>
      <c r="H82" s="747">
        <v>-102.298</v>
      </c>
      <c r="I82" s="748">
        <v>-4485.7730000000001</v>
      </c>
      <c r="L82" s="817"/>
      <c r="M82" s="817"/>
      <c r="N82" s="817"/>
      <c r="O82" s="817"/>
    </row>
    <row r="83" spans="2:15" ht="30.75" customHeight="1">
      <c r="B83" s="813"/>
      <c r="C83" s="790"/>
      <c r="D83" s="1410" t="s">
        <v>272</v>
      </c>
      <c r="E83" s="1411"/>
      <c r="F83" s="749">
        <v>-7357.9390000000003</v>
      </c>
      <c r="G83" s="750">
        <v>-1731.19</v>
      </c>
      <c r="H83" s="776">
        <v>-399.86399999999998</v>
      </c>
      <c r="I83" s="770">
        <v>-9488.9930000000004</v>
      </c>
      <c r="L83" s="817"/>
      <c r="M83" s="817"/>
      <c r="N83" s="817"/>
      <c r="O83" s="817"/>
    </row>
    <row r="84" spans="2:15" ht="15.75" customHeight="1">
      <c r="B84" s="730"/>
      <c r="C84" s="731"/>
      <c r="D84" s="732"/>
      <c r="E84" s="741" t="s">
        <v>237</v>
      </c>
      <c r="F84" s="771">
        <v>-6921.9059999999999</v>
      </c>
      <c r="G84" s="772">
        <v>-1518.921</v>
      </c>
      <c r="H84" s="777">
        <v>-389.88200000000001</v>
      </c>
      <c r="I84" s="774">
        <v>-8830.7090000000007</v>
      </c>
      <c r="L84" s="817"/>
      <c r="M84" s="817"/>
      <c r="N84" s="817"/>
      <c r="O84" s="817"/>
    </row>
    <row r="85" spans="2:15" ht="15" customHeight="1">
      <c r="B85" s="730"/>
      <c r="C85" s="731"/>
      <c r="D85" s="732"/>
      <c r="E85" s="741" t="s">
        <v>238</v>
      </c>
      <c r="F85" s="771">
        <v>-5.12</v>
      </c>
      <c r="G85" s="772">
        <v>-20.138000000000002</v>
      </c>
      <c r="H85" s="777">
        <v>0</v>
      </c>
      <c r="I85" s="774">
        <v>-25.257999999999999</v>
      </c>
      <c r="L85" s="817"/>
      <c r="M85" s="817"/>
      <c r="N85" s="817"/>
      <c r="O85" s="817"/>
    </row>
    <row r="86" spans="2:15" ht="15.75" customHeight="1">
      <c r="B86" s="730"/>
      <c r="C86" s="731"/>
      <c r="D86" s="732"/>
      <c r="E86" s="741" t="s">
        <v>244</v>
      </c>
      <c r="F86" s="771">
        <v>-430.91300000000001</v>
      </c>
      <c r="G86" s="772">
        <v>-192.131</v>
      </c>
      <c r="H86" s="777">
        <v>-9.9819999999999993</v>
      </c>
      <c r="I86" s="774">
        <v>-633.02599999999995</v>
      </c>
      <c r="L86" s="817"/>
      <c r="M86" s="817"/>
      <c r="N86" s="817"/>
      <c r="O86" s="817"/>
    </row>
    <row r="87" spans="2:15" ht="30.75" customHeight="1">
      <c r="B87" s="736"/>
      <c r="C87" s="729"/>
      <c r="D87" s="1406" t="s">
        <v>273</v>
      </c>
      <c r="E87" s="1390"/>
      <c r="F87" s="771">
        <v>3551.3969999999999</v>
      </c>
      <c r="G87" s="772">
        <v>1154.2570000000001</v>
      </c>
      <c r="H87" s="777">
        <v>297.56599999999997</v>
      </c>
      <c r="I87" s="774">
        <v>5003.22</v>
      </c>
      <c r="L87" s="817"/>
      <c r="M87" s="817"/>
      <c r="N87" s="817"/>
      <c r="O87" s="817"/>
    </row>
    <row r="88" spans="2:15" ht="15" customHeight="1">
      <c r="B88" s="730"/>
      <c r="C88" s="731"/>
      <c r="D88" s="732"/>
      <c r="E88" s="742" t="s">
        <v>239</v>
      </c>
      <c r="F88" s="771">
        <v>3110.9369999999999</v>
      </c>
      <c r="G88" s="772">
        <v>1001.38</v>
      </c>
      <c r="H88" s="773">
        <v>285.22899999999998</v>
      </c>
      <c r="I88" s="774">
        <v>4397.5460000000003</v>
      </c>
      <c r="L88" s="817"/>
      <c r="M88" s="817"/>
      <c r="N88" s="817"/>
      <c r="O88" s="817"/>
    </row>
    <row r="89" spans="2:15" ht="15" customHeight="1">
      <c r="B89" s="730"/>
      <c r="C89" s="731"/>
      <c r="D89" s="732"/>
      <c r="E89" s="742" t="s">
        <v>240</v>
      </c>
      <c r="F89" s="771">
        <v>6.8239999999999998</v>
      </c>
      <c r="G89" s="772">
        <v>22.79</v>
      </c>
      <c r="H89" s="773">
        <v>0</v>
      </c>
      <c r="I89" s="774">
        <v>29.614000000000001</v>
      </c>
      <c r="L89" s="817"/>
      <c r="M89" s="817"/>
      <c r="N89" s="817"/>
      <c r="O89" s="817"/>
    </row>
    <row r="90" spans="2:15" ht="23.25" customHeight="1" thickBot="1">
      <c r="B90" s="815"/>
      <c r="C90" s="731"/>
      <c r="D90" s="732"/>
      <c r="E90" s="742" t="s">
        <v>274</v>
      </c>
      <c r="F90" s="771">
        <v>433.63600000000002</v>
      </c>
      <c r="G90" s="772">
        <v>130.08699999999999</v>
      </c>
      <c r="H90" s="773">
        <v>12.337</v>
      </c>
      <c r="I90" s="774">
        <v>576.05999999999995</v>
      </c>
      <c r="L90" s="817"/>
      <c r="M90" s="817"/>
      <c r="N90" s="817"/>
      <c r="O90" s="817"/>
    </row>
    <row r="91" spans="2:15" ht="15" customHeight="1" thickBot="1">
      <c r="B91" s="814">
        <v>10</v>
      </c>
      <c r="C91" s="1407" t="s">
        <v>146</v>
      </c>
      <c r="D91" s="1408"/>
      <c r="E91" s="1409"/>
      <c r="F91" s="745">
        <v>-55.384999999999998</v>
      </c>
      <c r="G91" s="746">
        <v>49.6</v>
      </c>
      <c r="H91" s="747">
        <v>-39.747</v>
      </c>
      <c r="I91" s="748">
        <v>-45.531999999999996</v>
      </c>
      <c r="L91" s="817"/>
      <c r="M91" s="817"/>
      <c r="N91" s="817"/>
      <c r="O91" s="817"/>
    </row>
    <row r="92" spans="2:15" ht="15" customHeight="1">
      <c r="B92" s="813"/>
      <c r="C92" s="790"/>
      <c r="D92" s="1398" t="s">
        <v>242</v>
      </c>
      <c r="E92" s="1399"/>
      <c r="F92" s="766">
        <v>-64.207999999999998</v>
      </c>
      <c r="G92" s="767">
        <v>-17.859000000000002</v>
      </c>
      <c r="H92" s="768">
        <v>-52.637999999999998</v>
      </c>
      <c r="I92" s="775">
        <v>-134.70500000000001</v>
      </c>
      <c r="L92" s="817"/>
      <c r="M92" s="817"/>
      <c r="N92" s="817"/>
      <c r="O92" s="817"/>
    </row>
    <row r="93" spans="2:15" ht="15" customHeight="1" thickBot="1">
      <c r="B93" s="816"/>
      <c r="C93" s="795"/>
      <c r="D93" s="1394" t="s">
        <v>27</v>
      </c>
      <c r="E93" s="1395"/>
      <c r="F93" s="781">
        <v>8.8230000000000004</v>
      </c>
      <c r="G93" s="782">
        <v>67.459000000000003</v>
      </c>
      <c r="H93" s="783">
        <v>12.891</v>
      </c>
      <c r="I93" s="784">
        <v>89.173000000000002</v>
      </c>
      <c r="L93" s="817"/>
      <c r="M93" s="817"/>
      <c r="N93" s="817"/>
      <c r="O93" s="817"/>
    </row>
    <row r="94" spans="2:15" ht="15.75" thickBot="1">
      <c r="B94" s="814">
        <v>11</v>
      </c>
      <c r="C94" s="1380" t="s">
        <v>148</v>
      </c>
      <c r="D94" s="1381"/>
      <c r="E94" s="1382"/>
      <c r="F94" s="745">
        <v>-3629.46</v>
      </c>
      <c r="G94" s="746">
        <v>-1203.3820000000001</v>
      </c>
      <c r="H94" s="747">
        <v>-329.517</v>
      </c>
      <c r="I94" s="748">
        <v>-5162.3590000000004</v>
      </c>
      <c r="L94" s="817"/>
      <c r="M94" s="817"/>
      <c r="N94" s="817"/>
      <c r="O94" s="817"/>
    </row>
    <row r="95" spans="2:15" ht="15.75" thickBot="1">
      <c r="B95" s="814">
        <v>12</v>
      </c>
      <c r="C95" s="821" t="s">
        <v>149</v>
      </c>
      <c r="D95" s="822"/>
      <c r="E95" s="823"/>
      <c r="F95" s="745">
        <v>-778.78</v>
      </c>
      <c r="G95" s="746">
        <v>-256.726</v>
      </c>
      <c r="H95" s="747">
        <v>-48.911000000000001</v>
      </c>
      <c r="I95" s="748">
        <v>-1084.4169999999999</v>
      </c>
      <c r="L95" s="817"/>
      <c r="M95" s="817"/>
      <c r="N95" s="817"/>
      <c r="O95" s="817"/>
    </row>
    <row r="96" spans="2:15" ht="15.75" thickBot="1">
      <c r="B96" s="814">
        <v>13</v>
      </c>
      <c r="C96" s="1380" t="s">
        <v>150</v>
      </c>
      <c r="D96" s="1381"/>
      <c r="E96" s="1382"/>
      <c r="F96" s="745">
        <v>-3874.973</v>
      </c>
      <c r="G96" s="746">
        <v>-1205.277</v>
      </c>
      <c r="H96" s="785">
        <v>-295.24799999999999</v>
      </c>
      <c r="I96" s="748">
        <v>-5375.4979999999996</v>
      </c>
      <c r="L96" s="817"/>
      <c r="M96" s="817"/>
      <c r="N96" s="817"/>
      <c r="O96" s="817"/>
    </row>
    <row r="97" spans="2:15">
      <c r="B97" s="813"/>
      <c r="C97" s="790"/>
      <c r="D97" s="1386" t="s">
        <v>151</v>
      </c>
      <c r="E97" s="1387"/>
      <c r="F97" s="749">
        <v>-2904.067</v>
      </c>
      <c r="G97" s="750">
        <v>-977.33100000000002</v>
      </c>
      <c r="H97" s="751">
        <v>-261.66800000000001</v>
      </c>
      <c r="I97" s="770">
        <v>-4143.0659999999998</v>
      </c>
      <c r="L97" s="817"/>
      <c r="M97" s="817"/>
      <c r="N97" s="817"/>
      <c r="O97" s="817"/>
    </row>
    <row r="98" spans="2:15">
      <c r="B98" s="728"/>
      <c r="C98" s="729"/>
      <c r="D98" s="1388" t="s">
        <v>152</v>
      </c>
      <c r="E98" s="1389"/>
      <c r="F98" s="771">
        <v>-577.548</v>
      </c>
      <c r="G98" s="772">
        <v>-105.767</v>
      </c>
      <c r="H98" s="773">
        <v>-23.46</v>
      </c>
      <c r="I98" s="774">
        <v>-706.77499999999998</v>
      </c>
      <c r="L98" s="817"/>
      <c r="M98" s="817"/>
      <c r="N98" s="817"/>
      <c r="O98" s="817"/>
    </row>
    <row r="99" spans="2:15" ht="30" customHeight="1">
      <c r="B99" s="728"/>
      <c r="C99" s="729"/>
      <c r="D99" s="1390" t="s">
        <v>275</v>
      </c>
      <c r="E99" s="1391"/>
      <c r="F99" s="771">
        <v>0</v>
      </c>
      <c r="G99" s="772">
        <v>-0.30399999999999999</v>
      </c>
      <c r="H99" s="773">
        <v>0</v>
      </c>
      <c r="I99" s="774">
        <v>-0.30399999999999999</v>
      </c>
      <c r="L99" s="817"/>
      <c r="M99" s="817"/>
      <c r="N99" s="817"/>
      <c r="O99" s="817"/>
    </row>
    <row r="100" spans="2:15" ht="15" customHeight="1">
      <c r="B100" s="728"/>
      <c r="C100" s="729"/>
      <c r="D100" s="1388" t="s">
        <v>154</v>
      </c>
      <c r="E100" s="1389"/>
      <c r="F100" s="771">
        <v>-139.47200000000001</v>
      </c>
      <c r="G100" s="772">
        <v>-13.14</v>
      </c>
      <c r="H100" s="773">
        <v>-1.9630000000000001</v>
      </c>
      <c r="I100" s="774">
        <v>-154.57499999999999</v>
      </c>
      <c r="L100" s="817"/>
      <c r="M100" s="817"/>
      <c r="N100" s="817"/>
      <c r="O100" s="817"/>
    </row>
    <row r="101" spans="2:15">
      <c r="B101" s="728"/>
      <c r="C101" s="729"/>
      <c r="D101" s="1388" t="s">
        <v>84</v>
      </c>
      <c r="E101" s="1389"/>
      <c r="F101" s="771">
        <v>-253.886</v>
      </c>
      <c r="G101" s="772">
        <v>-99.6</v>
      </c>
      <c r="H101" s="773">
        <v>-8.157</v>
      </c>
      <c r="I101" s="774">
        <v>-361.64299999999997</v>
      </c>
      <c r="L101" s="817"/>
      <c r="M101" s="817"/>
      <c r="N101" s="817"/>
      <c r="O101" s="817"/>
    </row>
    <row r="102" spans="2:15" ht="15.75" thickBot="1">
      <c r="B102" s="816"/>
      <c r="C102" s="795"/>
      <c r="D102" s="1392" t="s">
        <v>85</v>
      </c>
      <c r="E102" s="1393"/>
      <c r="F102" s="781">
        <v>0</v>
      </c>
      <c r="G102" s="782">
        <v>-9.1349999999999998</v>
      </c>
      <c r="H102" s="783">
        <v>0</v>
      </c>
      <c r="I102" s="784">
        <v>-9.1349999999999998</v>
      </c>
      <c r="L102" s="817"/>
      <c r="M102" s="817"/>
      <c r="N102" s="817"/>
      <c r="O102" s="817"/>
    </row>
    <row r="103" spans="2:15" ht="15.75" thickBot="1">
      <c r="B103" s="814">
        <v>14</v>
      </c>
      <c r="C103" s="1380" t="s">
        <v>245</v>
      </c>
      <c r="D103" s="1381"/>
      <c r="E103" s="1382"/>
      <c r="F103" s="451">
        <v>6790.527</v>
      </c>
      <c r="G103" s="12">
        <v>969.70900000000006</v>
      </c>
      <c r="H103" s="563">
        <v>165.12899999999999</v>
      </c>
      <c r="I103" s="14">
        <v>7925.3649999999998</v>
      </c>
      <c r="L103" s="817"/>
      <c r="M103" s="817"/>
      <c r="N103" s="817"/>
      <c r="O103" s="817"/>
    </row>
    <row r="104" spans="2:15" ht="15.75" thickBot="1">
      <c r="B104" s="814">
        <v>15</v>
      </c>
      <c r="C104" s="1383" t="s">
        <v>28</v>
      </c>
      <c r="D104" s="1384"/>
      <c r="E104" s="1385"/>
      <c r="F104" s="804">
        <v>-572.83600000000001</v>
      </c>
      <c r="G104" s="468">
        <v>-83.373000000000005</v>
      </c>
      <c r="H104" s="786">
        <v>-16.992999999999999</v>
      </c>
      <c r="I104" s="14">
        <v>-673.202</v>
      </c>
      <c r="L104" s="817"/>
      <c r="M104" s="817"/>
      <c r="N104" s="817"/>
      <c r="O104" s="817"/>
    </row>
    <row r="105" spans="2:15" ht="15.75" thickBot="1">
      <c r="B105" s="814">
        <v>16</v>
      </c>
      <c r="C105" s="1380" t="s">
        <v>246</v>
      </c>
      <c r="D105" s="1381"/>
      <c r="E105" s="1382"/>
      <c r="F105" s="430">
        <v>6217.6909999999998</v>
      </c>
      <c r="G105" s="431">
        <v>886.33600000000001</v>
      </c>
      <c r="H105" s="448">
        <v>148.136</v>
      </c>
      <c r="I105" s="433">
        <v>7252.1629999999996</v>
      </c>
      <c r="L105" s="817"/>
      <c r="M105" s="817"/>
      <c r="N105" s="817"/>
      <c r="O105" s="817"/>
    </row>
    <row r="106" spans="2:15">
      <c r="B106" s="723"/>
      <c r="C106" s="724"/>
      <c r="D106" s="724"/>
      <c r="E106" s="724"/>
      <c r="F106" s="725"/>
      <c r="G106" s="725"/>
      <c r="H106" s="725"/>
      <c r="I106" s="725"/>
    </row>
    <row r="107" spans="2:15">
      <c r="B107" s="739" t="s">
        <v>193</v>
      </c>
      <c r="C107" s="724"/>
      <c r="D107" s="724"/>
      <c r="E107" s="724"/>
      <c r="F107" s="725"/>
      <c r="G107" s="725"/>
      <c r="H107" s="725"/>
      <c r="I107" s="725"/>
    </row>
    <row r="108" spans="2:15">
      <c r="B108" s="723"/>
      <c r="C108" s="724"/>
      <c r="D108" s="724"/>
      <c r="E108" s="724"/>
      <c r="F108" s="740"/>
      <c r="G108" s="740"/>
      <c r="H108" s="740"/>
      <c r="I108" s="740"/>
    </row>
  </sheetData>
  <mergeCells count="58">
    <mergeCell ref="D102:E102"/>
    <mergeCell ref="C103:E103"/>
    <mergeCell ref="C104:E104"/>
    <mergeCell ref="C105:E105"/>
    <mergeCell ref="C96:E96"/>
    <mergeCell ref="D97:E97"/>
    <mergeCell ref="D98:E98"/>
    <mergeCell ref="D99:E99"/>
    <mergeCell ref="D100:E100"/>
    <mergeCell ref="D101:E101"/>
    <mergeCell ref="C94:E94"/>
    <mergeCell ref="D77:E77"/>
    <mergeCell ref="D78:E78"/>
    <mergeCell ref="D79:E79"/>
    <mergeCell ref="D80:E80"/>
    <mergeCell ref="D81:E81"/>
    <mergeCell ref="C82:E82"/>
    <mergeCell ref="D83:E83"/>
    <mergeCell ref="D87:E87"/>
    <mergeCell ref="C91:E91"/>
    <mergeCell ref="D92:E92"/>
    <mergeCell ref="D93:E93"/>
    <mergeCell ref="D76:E76"/>
    <mergeCell ref="D62:E62"/>
    <mergeCell ref="D63:E63"/>
    <mergeCell ref="C64:E64"/>
    <mergeCell ref="D65:E65"/>
    <mergeCell ref="D68:E68"/>
    <mergeCell ref="C70:E70"/>
    <mergeCell ref="D71:E71"/>
    <mergeCell ref="D72:E72"/>
    <mergeCell ref="D73:E73"/>
    <mergeCell ref="C74:E74"/>
    <mergeCell ref="D75:E75"/>
    <mergeCell ref="D59:E59"/>
    <mergeCell ref="D29:E29"/>
    <mergeCell ref="D32:E32"/>
    <mergeCell ref="D35:E35"/>
    <mergeCell ref="D36:E36"/>
    <mergeCell ref="D42:E42"/>
    <mergeCell ref="D45:E45"/>
    <mergeCell ref="C51:E51"/>
    <mergeCell ref="D53:E53"/>
    <mergeCell ref="D54:E54"/>
    <mergeCell ref="C55:E55"/>
    <mergeCell ref="D56:E56"/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</mergeCells>
  <pageMargins left="0.7" right="0.7" top="0.75" bottom="0.75" header="0.3" footer="0.3"/>
  <pageSetup paperSize="9" scale="6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zoomScale="80" zoomScaleNormal="80"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0.140625" bestFit="1" customWidth="1"/>
    <col min="8" max="8" width="11.85546875" bestFit="1" customWidth="1"/>
    <col min="9" max="9" width="13.28515625" customWidth="1"/>
  </cols>
  <sheetData>
    <row r="1" spans="1:15" s="478" customFormat="1">
      <c r="A1" s="644"/>
      <c r="B1" s="476"/>
      <c r="C1" s="476"/>
      <c r="D1" s="476"/>
      <c r="E1" s="476"/>
    </row>
    <row r="2" spans="1:15" s="478" customFormat="1">
      <c r="A2" s="644"/>
      <c r="B2" s="1273" t="s">
        <v>289</v>
      </c>
      <c r="C2" s="1273"/>
      <c r="D2" s="1273"/>
      <c r="E2" s="1273"/>
      <c r="F2" s="1273"/>
      <c r="G2" s="1273"/>
      <c r="H2" s="1273"/>
      <c r="I2" s="1273"/>
    </row>
    <row r="3" spans="1:15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5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5" ht="15.75" thickBot="1">
      <c r="B5" s="814">
        <v>1</v>
      </c>
      <c r="C5" s="1427" t="s">
        <v>53</v>
      </c>
      <c r="D5" s="1428"/>
      <c r="E5" s="1429"/>
      <c r="F5" s="847">
        <v>3424.8829999999998</v>
      </c>
      <c r="G5" s="431">
        <v>928.351</v>
      </c>
      <c r="H5" s="832">
        <v>183.80699999999999</v>
      </c>
      <c r="I5" s="433">
        <v>4537.0410000000002</v>
      </c>
      <c r="K5" s="817"/>
      <c r="L5" s="817"/>
      <c r="M5" s="817"/>
      <c r="N5" s="817"/>
      <c r="O5" s="817"/>
    </row>
    <row r="6" spans="1:15" ht="15" customHeight="1">
      <c r="B6" s="813"/>
      <c r="C6" s="729"/>
      <c r="D6" s="1388" t="s">
        <v>98</v>
      </c>
      <c r="E6" s="1389"/>
      <c r="F6" s="835">
        <v>1055.1379999999999</v>
      </c>
      <c r="G6" s="437">
        <v>383.63600000000002</v>
      </c>
      <c r="H6" s="833">
        <v>60.204999999999998</v>
      </c>
      <c r="I6" s="5">
        <v>1498.979</v>
      </c>
      <c r="K6" s="817"/>
      <c r="L6" s="817"/>
      <c r="M6" s="817"/>
      <c r="N6" s="817"/>
    </row>
    <row r="7" spans="1:15" ht="15" customHeight="1">
      <c r="B7" s="730"/>
      <c r="C7" s="731"/>
      <c r="D7" s="732"/>
      <c r="E7" s="796" t="s">
        <v>99</v>
      </c>
      <c r="F7" s="836">
        <v>1043.2529999999999</v>
      </c>
      <c r="G7" s="6">
        <v>383.38099999999997</v>
      </c>
      <c r="H7" s="328">
        <v>60.081000000000003</v>
      </c>
      <c r="I7" s="5">
        <v>1486.7149999999999</v>
      </c>
      <c r="K7" s="817"/>
      <c r="L7" s="817"/>
      <c r="M7" s="817"/>
      <c r="N7" s="817"/>
    </row>
    <row r="8" spans="1:15" ht="15" customHeight="1">
      <c r="B8" s="730"/>
      <c r="C8" s="731"/>
      <c r="D8" s="732"/>
      <c r="E8" s="796" t="s">
        <v>100</v>
      </c>
      <c r="F8" s="836">
        <v>11.885</v>
      </c>
      <c r="G8" s="6">
        <v>0.255</v>
      </c>
      <c r="H8" s="328">
        <v>0.124</v>
      </c>
      <c r="I8" s="5">
        <v>12.263999999999999</v>
      </c>
      <c r="K8" s="817"/>
      <c r="L8" s="817"/>
      <c r="M8" s="817"/>
      <c r="N8" s="817"/>
    </row>
    <row r="9" spans="1:15" ht="15" customHeight="1">
      <c r="B9" s="728"/>
      <c r="C9" s="729"/>
      <c r="D9" s="1388" t="s">
        <v>101</v>
      </c>
      <c r="E9" s="1389"/>
      <c r="F9" s="836">
        <v>261.59300000000002</v>
      </c>
      <c r="G9" s="6">
        <v>27.443000000000001</v>
      </c>
      <c r="H9" s="328">
        <v>5.6589999999999998</v>
      </c>
      <c r="I9" s="5">
        <v>294.69499999999999</v>
      </c>
      <c r="K9" s="817"/>
      <c r="L9" s="817"/>
      <c r="M9" s="817"/>
      <c r="N9" s="817"/>
    </row>
    <row r="10" spans="1:15" ht="15" customHeight="1">
      <c r="B10" s="730"/>
      <c r="C10" s="731"/>
      <c r="D10" s="732"/>
      <c r="E10" s="824" t="s">
        <v>102</v>
      </c>
      <c r="F10" s="836">
        <v>254.227</v>
      </c>
      <c r="G10" s="6">
        <v>26.623999999999999</v>
      </c>
      <c r="H10" s="328">
        <v>5.6589999999999998</v>
      </c>
      <c r="I10" s="5">
        <v>286.51</v>
      </c>
      <c r="K10" s="817"/>
      <c r="L10" s="817"/>
      <c r="M10" s="817"/>
      <c r="N10" s="817"/>
    </row>
    <row r="11" spans="1:15" ht="15" customHeight="1">
      <c r="B11" s="730"/>
      <c r="C11" s="731"/>
      <c r="D11" s="732"/>
      <c r="E11" s="824" t="s">
        <v>103</v>
      </c>
      <c r="F11" s="836">
        <v>7.3659999999999997</v>
      </c>
      <c r="G11" s="6">
        <v>0.81899999999999995</v>
      </c>
      <c r="H11" s="328">
        <v>0</v>
      </c>
      <c r="I11" s="5">
        <v>8.1850000000000005</v>
      </c>
      <c r="K11" s="817"/>
      <c r="L11" s="817"/>
      <c r="M11" s="817"/>
      <c r="N11" s="817"/>
    </row>
    <row r="12" spans="1:15" ht="15" customHeight="1">
      <c r="B12" s="733"/>
      <c r="C12" s="734"/>
      <c r="D12" s="1406" t="s">
        <v>214</v>
      </c>
      <c r="E12" s="1390"/>
      <c r="F12" s="836">
        <v>0.78200000000000003</v>
      </c>
      <c r="G12" s="6">
        <v>7.5999999999999998E-2</v>
      </c>
      <c r="H12" s="328">
        <v>0.112</v>
      </c>
      <c r="I12" s="5">
        <v>0.97</v>
      </c>
      <c r="K12" s="817"/>
      <c r="L12" s="817"/>
      <c r="M12" s="817"/>
      <c r="N12" s="817"/>
    </row>
    <row r="13" spans="1:15" ht="15" customHeight="1">
      <c r="B13" s="728"/>
      <c r="C13" s="729"/>
      <c r="D13" s="1388" t="s">
        <v>105</v>
      </c>
      <c r="E13" s="1389"/>
      <c r="F13" s="836">
        <v>58.018000000000001</v>
      </c>
      <c r="G13" s="6">
        <v>36.164999999999999</v>
      </c>
      <c r="H13" s="328">
        <v>1.4970000000000001</v>
      </c>
      <c r="I13" s="5">
        <v>95.68</v>
      </c>
      <c r="K13" s="817"/>
      <c r="L13" s="817"/>
      <c r="M13" s="817"/>
      <c r="N13" s="817"/>
    </row>
    <row r="14" spans="1:15" ht="15" customHeight="1">
      <c r="B14" s="730"/>
      <c r="C14" s="731"/>
      <c r="D14" s="732"/>
      <c r="E14" s="796" t="s">
        <v>106</v>
      </c>
      <c r="F14" s="836">
        <v>39.926000000000002</v>
      </c>
      <c r="G14" s="6">
        <v>9.39</v>
      </c>
      <c r="H14" s="328">
        <v>1.4390000000000001</v>
      </c>
      <c r="I14" s="5">
        <v>50.755000000000003</v>
      </c>
      <c r="K14" s="817"/>
      <c r="L14" s="817"/>
      <c r="M14" s="817"/>
      <c r="N14" s="817"/>
    </row>
    <row r="15" spans="1:15" ht="15" customHeight="1">
      <c r="B15" s="730"/>
      <c r="C15" s="731"/>
      <c r="D15" s="732"/>
      <c r="E15" s="796" t="s">
        <v>107</v>
      </c>
      <c r="F15" s="836">
        <v>16.613</v>
      </c>
      <c r="G15" s="6">
        <v>21.465</v>
      </c>
      <c r="H15" s="328">
        <v>2.1999999999999999E-2</v>
      </c>
      <c r="I15" s="5">
        <v>38.1</v>
      </c>
      <c r="K15" s="817"/>
      <c r="L15" s="817"/>
      <c r="M15" s="817"/>
      <c r="N15" s="817"/>
    </row>
    <row r="16" spans="1:15" ht="15" customHeight="1">
      <c r="B16" s="730"/>
      <c r="C16" s="731"/>
      <c r="D16" s="732"/>
      <c r="E16" s="796" t="s">
        <v>108</v>
      </c>
      <c r="F16" s="836">
        <v>0.66300000000000003</v>
      </c>
      <c r="G16" s="6">
        <v>0</v>
      </c>
      <c r="H16" s="328">
        <v>0</v>
      </c>
      <c r="I16" s="5">
        <v>0.66300000000000003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8.3000000000000004E-2</v>
      </c>
      <c r="G17" s="6">
        <v>1.7949999999999999</v>
      </c>
      <c r="H17" s="328">
        <v>3.0000000000000001E-3</v>
      </c>
      <c r="I17" s="5">
        <v>1.881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42" t="s">
        <v>110</v>
      </c>
      <c r="F18" s="836">
        <v>0.73299999999999998</v>
      </c>
      <c r="G18" s="6">
        <v>3.5150000000000001</v>
      </c>
      <c r="H18" s="328">
        <v>3.3000000000000002E-2</v>
      </c>
      <c r="I18" s="5">
        <v>4.2809999999999997</v>
      </c>
      <c r="K18" s="817"/>
      <c r="L18" s="817"/>
      <c r="M18" s="817"/>
      <c r="N18" s="817"/>
    </row>
    <row r="19" spans="2:14" ht="15" customHeight="1">
      <c r="B19" s="728"/>
      <c r="C19" s="731"/>
      <c r="D19" s="1388" t="s">
        <v>111</v>
      </c>
      <c r="E19" s="1389"/>
      <c r="F19" s="836">
        <v>1985.37</v>
      </c>
      <c r="G19" s="6">
        <v>467.82400000000001</v>
      </c>
      <c r="H19" s="328">
        <v>114.45099999999999</v>
      </c>
      <c r="I19" s="5">
        <v>2567.645</v>
      </c>
      <c r="K19" s="817"/>
      <c r="L19" s="817"/>
      <c r="M19" s="817"/>
      <c r="N19" s="817"/>
    </row>
    <row r="20" spans="2:14" ht="15" customHeight="1">
      <c r="B20" s="730"/>
      <c r="C20" s="731"/>
      <c r="D20" s="732"/>
      <c r="E20" s="796" t="s">
        <v>112</v>
      </c>
      <c r="F20" s="836">
        <v>3.121</v>
      </c>
      <c r="G20" s="6">
        <v>14.936</v>
      </c>
      <c r="H20" s="328">
        <v>0.39500000000000002</v>
      </c>
      <c r="I20" s="5">
        <v>18.452000000000002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7" t="s">
        <v>215</v>
      </c>
      <c r="F21" s="836">
        <v>1982.249</v>
      </c>
      <c r="G21" s="6">
        <v>452.88799999999998</v>
      </c>
      <c r="H21" s="328">
        <v>114.056</v>
      </c>
      <c r="I21" s="5">
        <v>2549.1930000000002</v>
      </c>
      <c r="K21" s="817"/>
      <c r="L21" s="817"/>
      <c r="M21" s="817"/>
      <c r="N21" s="817"/>
    </row>
    <row r="22" spans="2:14" ht="15" customHeight="1">
      <c r="B22" s="728"/>
      <c r="C22" s="731"/>
      <c r="D22" s="1388" t="s">
        <v>114</v>
      </c>
      <c r="E22" s="1389"/>
      <c r="F22" s="836">
        <v>16.245999999999999</v>
      </c>
      <c r="G22" s="6">
        <v>6.44</v>
      </c>
      <c r="H22" s="328">
        <v>0.626</v>
      </c>
      <c r="I22" s="5">
        <v>23.312000000000001</v>
      </c>
      <c r="K22" s="817"/>
      <c r="L22" s="817"/>
      <c r="M22" s="817"/>
      <c r="N22" s="817"/>
    </row>
    <row r="23" spans="2:14" ht="15" customHeight="1">
      <c r="B23" s="730"/>
      <c r="C23" s="731"/>
      <c r="D23" s="732"/>
      <c r="E23" s="741" t="s">
        <v>216</v>
      </c>
      <c r="F23" s="836">
        <v>10.481</v>
      </c>
      <c r="G23" s="6">
        <v>2.6429999999999998</v>
      </c>
      <c r="H23" s="328">
        <v>0</v>
      </c>
      <c r="I23" s="5">
        <v>13.124000000000001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2" t="s">
        <v>217</v>
      </c>
      <c r="F24" s="836">
        <v>0</v>
      </c>
      <c r="G24" s="6">
        <v>0.45300000000000001</v>
      </c>
      <c r="H24" s="328">
        <v>0</v>
      </c>
      <c r="I24" s="5">
        <v>0.45300000000000001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1" t="s">
        <v>219</v>
      </c>
      <c r="F25" s="836">
        <v>5.444</v>
      </c>
      <c r="G25" s="6">
        <v>2.6230000000000002</v>
      </c>
      <c r="H25" s="328">
        <v>0.40799999999999997</v>
      </c>
      <c r="I25" s="5">
        <v>8.4749999999999996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797" t="s">
        <v>220</v>
      </c>
      <c r="F26" s="836">
        <v>0.32100000000000001</v>
      </c>
      <c r="G26" s="6">
        <v>0.72099999999999997</v>
      </c>
      <c r="H26" s="328">
        <v>0.218</v>
      </c>
      <c r="I26" s="5">
        <v>1.26</v>
      </c>
      <c r="K26" s="817"/>
      <c r="L26" s="817"/>
      <c r="M26" s="817"/>
      <c r="N26" s="817"/>
    </row>
    <row r="27" spans="2:14" ht="15" customHeight="1" thickBot="1">
      <c r="B27" s="815"/>
      <c r="C27" s="789"/>
      <c r="D27" s="1418" t="s">
        <v>119</v>
      </c>
      <c r="E27" s="1419"/>
      <c r="F27" s="837">
        <v>47.735999999999997</v>
      </c>
      <c r="G27" s="442">
        <v>6.7670000000000003</v>
      </c>
      <c r="H27" s="834">
        <v>1.2569999999999999</v>
      </c>
      <c r="I27" s="694">
        <v>55.76</v>
      </c>
      <c r="K27" s="817"/>
      <c r="L27" s="817"/>
      <c r="M27" s="817"/>
      <c r="N27" s="817"/>
    </row>
    <row r="28" spans="2:14" ht="15" customHeight="1" thickBot="1">
      <c r="B28" s="814">
        <v>2</v>
      </c>
      <c r="C28" s="1380" t="s">
        <v>120</v>
      </c>
      <c r="D28" s="1381"/>
      <c r="E28" s="1382"/>
      <c r="F28" s="847">
        <v>-502.63799999999998</v>
      </c>
      <c r="G28" s="431">
        <v>-259.31099999999998</v>
      </c>
      <c r="H28" s="450">
        <v>-40.460999999999999</v>
      </c>
      <c r="I28" s="450">
        <v>-802.41</v>
      </c>
      <c r="K28" s="817"/>
      <c r="L28" s="817"/>
      <c r="M28" s="817"/>
      <c r="N28" s="817"/>
    </row>
    <row r="29" spans="2:14" ht="15" customHeight="1">
      <c r="B29" s="813"/>
      <c r="C29" s="790"/>
      <c r="D29" s="1386" t="s">
        <v>98</v>
      </c>
      <c r="E29" s="1387"/>
      <c r="F29" s="835">
        <v>-51.326000000000001</v>
      </c>
      <c r="G29" s="437">
        <v>-31.071999999999999</v>
      </c>
      <c r="H29" s="833">
        <v>-2.339</v>
      </c>
      <c r="I29" s="5">
        <v>-84.736999999999995</v>
      </c>
      <c r="K29" s="817"/>
      <c r="L29" s="817"/>
      <c r="M29" s="817"/>
      <c r="N29" s="817"/>
    </row>
    <row r="30" spans="2:14" ht="15" customHeight="1">
      <c r="B30" s="730"/>
      <c r="C30" s="731"/>
      <c r="D30" s="732"/>
      <c r="E30" s="796" t="s">
        <v>99</v>
      </c>
      <c r="F30" s="836">
        <v>-48.433999999999997</v>
      </c>
      <c r="G30" s="6">
        <v>-28.952999999999999</v>
      </c>
      <c r="H30" s="328">
        <v>-2.339</v>
      </c>
      <c r="I30" s="5">
        <v>-79.725999999999999</v>
      </c>
      <c r="K30" s="817"/>
      <c r="L30" s="817"/>
      <c r="M30" s="817"/>
      <c r="N30" s="817"/>
    </row>
    <row r="31" spans="2:14" ht="15" customHeight="1">
      <c r="B31" s="730"/>
      <c r="C31" s="731"/>
      <c r="D31" s="732"/>
      <c r="E31" s="796" t="s">
        <v>100</v>
      </c>
      <c r="F31" s="836">
        <v>-2.8919999999999999</v>
      </c>
      <c r="G31" s="6">
        <v>-2.1190000000000002</v>
      </c>
      <c r="H31" s="328">
        <v>0</v>
      </c>
      <c r="I31" s="5">
        <v>-5.0110000000000001</v>
      </c>
      <c r="K31" s="817"/>
      <c r="L31" s="817"/>
      <c r="M31" s="817"/>
      <c r="N31" s="817"/>
    </row>
    <row r="32" spans="2:14" ht="15" customHeight="1">
      <c r="B32" s="728"/>
      <c r="C32" s="729"/>
      <c r="D32" s="1388" t="s">
        <v>101</v>
      </c>
      <c r="E32" s="1389"/>
      <c r="F32" s="836">
        <v>-21.92</v>
      </c>
      <c r="G32" s="6">
        <v>-0.52200000000000002</v>
      </c>
      <c r="H32" s="328">
        <v>-0.10199999999999999</v>
      </c>
      <c r="I32" s="5">
        <v>-22.544</v>
      </c>
      <c r="K32" s="817"/>
      <c r="L32" s="817"/>
      <c r="M32" s="817"/>
      <c r="N32" s="817"/>
    </row>
    <row r="33" spans="2:14" ht="15" customHeight="1">
      <c r="B33" s="730"/>
      <c r="C33" s="731"/>
      <c r="D33" s="732"/>
      <c r="E33" s="796" t="s">
        <v>102</v>
      </c>
      <c r="F33" s="836">
        <v>-21.914999999999999</v>
      </c>
      <c r="G33" s="6">
        <v>-0.52200000000000002</v>
      </c>
      <c r="H33" s="328">
        <v>-0.10199999999999999</v>
      </c>
      <c r="I33" s="5">
        <v>-22.539000000000001</v>
      </c>
      <c r="K33" s="817"/>
      <c r="L33" s="817"/>
      <c r="M33" s="817"/>
      <c r="N33" s="817"/>
    </row>
    <row r="34" spans="2:14" ht="15" customHeight="1">
      <c r="B34" s="730"/>
      <c r="C34" s="731"/>
      <c r="D34" s="732"/>
      <c r="E34" s="796" t="s">
        <v>103</v>
      </c>
      <c r="F34" s="836">
        <v>-5.0000000000000001E-3</v>
      </c>
      <c r="G34" s="6">
        <v>0</v>
      </c>
      <c r="H34" s="328">
        <v>0</v>
      </c>
      <c r="I34" s="5">
        <v>-5.0000000000000001E-3</v>
      </c>
      <c r="K34" s="817"/>
      <c r="L34" s="817"/>
      <c r="M34" s="817"/>
      <c r="N34" s="817"/>
    </row>
    <row r="35" spans="2:14" ht="15" customHeight="1">
      <c r="B35" s="733"/>
      <c r="C35" s="734"/>
      <c r="D35" s="1406" t="s">
        <v>214</v>
      </c>
      <c r="E35" s="1390"/>
      <c r="F35" s="836">
        <v>-3.7</v>
      </c>
      <c r="G35" s="6">
        <v>-0.13500000000000001</v>
      </c>
      <c r="H35" s="328">
        <v>-0.44600000000000001</v>
      </c>
      <c r="I35" s="5">
        <v>-4.2809999999999997</v>
      </c>
      <c r="K35" s="817"/>
      <c r="L35" s="817"/>
      <c r="M35" s="817"/>
      <c r="N35" s="817"/>
    </row>
    <row r="36" spans="2:14" ht="15" customHeight="1">
      <c r="B36" s="728"/>
      <c r="C36" s="729"/>
      <c r="D36" s="1388" t="s">
        <v>105</v>
      </c>
      <c r="E36" s="1389"/>
      <c r="F36" s="836">
        <v>-96.369</v>
      </c>
      <c r="G36" s="6">
        <v>-63.603000000000002</v>
      </c>
      <c r="H36" s="328">
        <v>-15.459</v>
      </c>
      <c r="I36" s="5">
        <v>-175.43100000000001</v>
      </c>
      <c r="K36" s="817"/>
      <c r="L36" s="817"/>
      <c r="M36" s="817"/>
      <c r="N36" s="817"/>
    </row>
    <row r="37" spans="2:14" ht="15" customHeight="1">
      <c r="B37" s="730"/>
      <c r="C37" s="731"/>
      <c r="D37" s="732"/>
      <c r="E37" s="796" t="s">
        <v>106</v>
      </c>
      <c r="F37" s="836">
        <v>-17.600999999999999</v>
      </c>
      <c r="G37" s="6">
        <v>-4.7960000000000003</v>
      </c>
      <c r="H37" s="328">
        <v>-0.59299999999999997</v>
      </c>
      <c r="I37" s="5">
        <v>-22.99</v>
      </c>
      <c r="K37" s="817"/>
      <c r="L37" s="817"/>
      <c r="M37" s="817"/>
      <c r="N37" s="817"/>
    </row>
    <row r="38" spans="2:14" ht="15" customHeight="1">
      <c r="B38" s="730"/>
      <c r="C38" s="731"/>
      <c r="D38" s="732"/>
      <c r="E38" s="796" t="s">
        <v>107</v>
      </c>
      <c r="F38" s="836">
        <v>-30.463000000000001</v>
      </c>
      <c r="G38" s="6">
        <v>-8.9459999999999997</v>
      </c>
      <c r="H38" s="328">
        <v>-0.38200000000000001</v>
      </c>
      <c r="I38" s="5">
        <v>-39.790999999999997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109</v>
      </c>
      <c r="F39" s="836">
        <v>-12.92</v>
      </c>
      <c r="G39" s="6">
        <v>-11.824999999999999</v>
      </c>
      <c r="H39" s="328">
        <v>-1.4910000000000001</v>
      </c>
      <c r="I39" s="5">
        <v>-26.236000000000001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46</v>
      </c>
      <c r="F40" s="836">
        <v>-31.36</v>
      </c>
      <c r="G40" s="6">
        <v>-22.742999999999999</v>
      </c>
      <c r="H40" s="328">
        <v>-6.7030000000000003</v>
      </c>
      <c r="I40" s="5">
        <v>-60.805999999999997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42" t="s">
        <v>110</v>
      </c>
      <c r="F41" s="836">
        <v>-4.0250000000000004</v>
      </c>
      <c r="G41" s="6">
        <v>-15.292999999999999</v>
      </c>
      <c r="H41" s="328">
        <v>-6.29</v>
      </c>
      <c r="I41" s="5">
        <v>-25.608000000000001</v>
      </c>
      <c r="K41" s="817"/>
      <c r="L41" s="817"/>
      <c r="M41" s="817"/>
      <c r="N41" s="817"/>
    </row>
    <row r="42" spans="2:14" ht="15" customHeight="1">
      <c r="B42" s="728"/>
      <c r="C42" s="731"/>
      <c r="D42" s="1388" t="s">
        <v>111</v>
      </c>
      <c r="E42" s="1389"/>
      <c r="F42" s="836">
        <v>-229.06200000000001</v>
      </c>
      <c r="G42" s="6">
        <v>-94.204999999999998</v>
      </c>
      <c r="H42" s="328">
        <v>-16.721</v>
      </c>
      <c r="I42" s="5">
        <v>-339.988</v>
      </c>
      <c r="K42" s="817"/>
      <c r="L42" s="817"/>
      <c r="M42" s="817"/>
      <c r="N42" s="817"/>
    </row>
    <row r="43" spans="2:14" ht="15" customHeight="1">
      <c r="B43" s="730"/>
      <c r="C43" s="731"/>
      <c r="D43" s="732"/>
      <c r="E43" s="796" t="s">
        <v>112</v>
      </c>
      <c r="F43" s="836">
        <v>-3.7999999999999999E-2</v>
      </c>
      <c r="G43" s="6">
        <v>-6.7000000000000004E-2</v>
      </c>
      <c r="H43" s="328">
        <v>-1E-3</v>
      </c>
      <c r="I43" s="5">
        <v>-0.106</v>
      </c>
      <c r="K43" s="817"/>
      <c r="L43" s="817"/>
      <c r="M43" s="817"/>
      <c r="N43" s="817"/>
    </row>
    <row r="44" spans="2:14" ht="15" customHeight="1">
      <c r="B44" s="730"/>
      <c r="C44" s="731"/>
      <c r="D44" s="732"/>
      <c r="E44" s="797" t="s">
        <v>215</v>
      </c>
      <c r="F44" s="836">
        <v>-229.024</v>
      </c>
      <c r="G44" s="6">
        <v>-94.138000000000005</v>
      </c>
      <c r="H44" s="328">
        <v>-16.72</v>
      </c>
      <c r="I44" s="5">
        <v>-339.88200000000001</v>
      </c>
      <c r="K44" s="817"/>
      <c r="L44" s="817"/>
      <c r="M44" s="817"/>
      <c r="N44" s="817"/>
    </row>
    <row r="45" spans="2:14" ht="15" customHeight="1">
      <c r="B45" s="728"/>
      <c r="C45" s="731"/>
      <c r="D45" s="1388" t="s">
        <v>114</v>
      </c>
      <c r="E45" s="1389"/>
      <c r="F45" s="836">
        <v>-100.261</v>
      </c>
      <c r="G45" s="6">
        <v>-69.774000000000001</v>
      </c>
      <c r="H45" s="328">
        <v>-5.3940000000000001</v>
      </c>
      <c r="I45" s="5">
        <v>-175.429</v>
      </c>
      <c r="K45" s="817"/>
      <c r="L45" s="817"/>
      <c r="M45" s="817"/>
      <c r="N45" s="817"/>
    </row>
    <row r="46" spans="2:14" ht="15" customHeight="1">
      <c r="B46" s="730"/>
      <c r="C46" s="731"/>
      <c r="D46" s="732"/>
      <c r="E46" s="741" t="s">
        <v>221</v>
      </c>
      <c r="F46" s="836">
        <v>-3.5030000000000001</v>
      </c>
      <c r="G46" s="6">
        <v>-0.01</v>
      </c>
      <c r="H46" s="328">
        <v>-4.2699999999999996</v>
      </c>
      <c r="I46" s="5">
        <v>-7.7830000000000004</v>
      </c>
      <c r="K46" s="817"/>
      <c r="L46" s="817"/>
      <c r="M46" s="817"/>
      <c r="N46" s="817"/>
    </row>
    <row r="47" spans="2:14" ht="15" customHeight="1">
      <c r="B47" s="730"/>
      <c r="C47" s="731"/>
      <c r="D47" s="732"/>
      <c r="E47" s="742" t="s">
        <v>217</v>
      </c>
      <c r="F47" s="836">
        <v>-1.7999999999999999E-2</v>
      </c>
      <c r="G47" s="6">
        <v>-1E-3</v>
      </c>
      <c r="H47" s="328">
        <v>0</v>
      </c>
      <c r="I47" s="5">
        <v>-1.9E-2</v>
      </c>
      <c r="K47" s="817"/>
      <c r="L47" s="817"/>
      <c r="M47" s="817"/>
      <c r="N47" s="817"/>
    </row>
    <row r="48" spans="2:14" ht="15" customHeight="1">
      <c r="B48" s="730"/>
      <c r="C48" s="731"/>
      <c r="D48" s="732"/>
      <c r="E48" s="741" t="s">
        <v>218</v>
      </c>
      <c r="F48" s="836">
        <v>-6.0000000000000001E-3</v>
      </c>
      <c r="G48" s="6">
        <v>-3.1E-2</v>
      </c>
      <c r="H48" s="328">
        <v>0</v>
      </c>
      <c r="I48" s="5">
        <v>-3.6999999999999998E-2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1" t="s">
        <v>219</v>
      </c>
      <c r="F49" s="836">
        <v>-93.254999999999995</v>
      </c>
      <c r="G49" s="6">
        <v>-69.075999999999993</v>
      </c>
      <c r="H49" s="328">
        <v>-0.63100000000000001</v>
      </c>
      <c r="I49" s="5">
        <v>-162.96199999999999</v>
      </c>
      <c r="K49" s="817"/>
      <c r="L49" s="817"/>
      <c r="M49" s="817"/>
      <c r="N49" s="817"/>
    </row>
    <row r="50" spans="1:14" ht="15.75" thickBot="1">
      <c r="B50" s="815"/>
      <c r="C50" s="789"/>
      <c r="D50" s="791"/>
      <c r="E50" s="798" t="s">
        <v>220</v>
      </c>
      <c r="F50" s="837">
        <v>-3.4790000000000001</v>
      </c>
      <c r="G50" s="442">
        <v>-0.65600000000000003</v>
      </c>
      <c r="H50" s="834">
        <v>-0.49299999999999999</v>
      </c>
      <c r="I50" s="694">
        <v>-4.6280000000000001</v>
      </c>
      <c r="K50" s="817"/>
      <c r="L50" s="817"/>
      <c r="M50" s="817"/>
      <c r="N50" s="817"/>
    </row>
    <row r="51" spans="1:14" ht="15.75" thickBot="1">
      <c r="B51" s="814">
        <v>3</v>
      </c>
      <c r="C51" s="1422" t="s">
        <v>121</v>
      </c>
      <c r="D51" s="1423"/>
      <c r="E51" s="1423"/>
      <c r="F51" s="847">
        <v>2922.2449999999999</v>
      </c>
      <c r="G51" s="431">
        <v>669.04</v>
      </c>
      <c r="H51" s="832">
        <v>143.346</v>
      </c>
      <c r="I51" s="433">
        <v>3734.6309999999999</v>
      </c>
      <c r="K51" s="817"/>
      <c r="L51" s="817"/>
      <c r="M51" s="817"/>
      <c r="N51" s="817"/>
    </row>
    <row r="52" spans="1:14" ht="15.75" thickBot="1">
      <c r="B52" s="814">
        <v>4</v>
      </c>
      <c r="C52" s="825" t="s">
        <v>222</v>
      </c>
      <c r="D52" s="826"/>
      <c r="E52" s="826"/>
      <c r="F52" s="848">
        <v>1023.247</v>
      </c>
      <c r="G52" s="12">
        <v>235.62</v>
      </c>
      <c r="H52" s="850">
        <v>72.388000000000005</v>
      </c>
      <c r="I52" s="14">
        <v>1331.2550000000001</v>
      </c>
      <c r="K52" s="817"/>
      <c r="L52" s="817"/>
      <c r="M52" s="817"/>
      <c r="N52" s="817"/>
    </row>
    <row r="53" spans="1:14">
      <c r="B53" s="813"/>
      <c r="C53" s="792"/>
      <c r="D53" s="1386" t="s">
        <v>161</v>
      </c>
      <c r="E53" s="1387"/>
      <c r="F53" s="835">
        <v>1533.701</v>
      </c>
      <c r="G53" s="437">
        <v>412.59399999999999</v>
      </c>
      <c r="H53" s="833">
        <v>91.769000000000005</v>
      </c>
      <c r="I53" s="5">
        <v>2038.0640000000001</v>
      </c>
      <c r="K53" s="817"/>
      <c r="L53" s="817"/>
      <c r="M53" s="817"/>
      <c r="N53" s="817"/>
    </row>
    <row r="54" spans="1:14" ht="15.75" thickBot="1">
      <c r="B54" s="816"/>
      <c r="C54" s="789"/>
      <c r="D54" s="1404" t="s">
        <v>162</v>
      </c>
      <c r="E54" s="1405"/>
      <c r="F54" s="837">
        <v>-510.45400000000001</v>
      </c>
      <c r="G54" s="442">
        <v>-176.97399999999999</v>
      </c>
      <c r="H54" s="834">
        <v>-19.381</v>
      </c>
      <c r="I54" s="694">
        <v>-706.80899999999997</v>
      </c>
      <c r="K54" s="817"/>
      <c r="L54" s="817"/>
      <c r="M54" s="817"/>
      <c r="N54" s="817"/>
    </row>
    <row r="55" spans="1:14" ht="37.5" customHeight="1" thickBot="1">
      <c r="B55" s="814">
        <v>5</v>
      </c>
      <c r="C55" s="1412" t="s">
        <v>266</v>
      </c>
      <c r="D55" s="1413"/>
      <c r="E55" s="1413"/>
      <c r="F55" s="847">
        <v>10.564</v>
      </c>
      <c r="G55" s="431">
        <v>-0.65700000000000003</v>
      </c>
      <c r="H55" s="832">
        <v>-7.0000000000000001E-3</v>
      </c>
      <c r="I55" s="433">
        <v>9.9</v>
      </c>
      <c r="K55" s="817"/>
      <c r="L55" s="817"/>
      <c r="M55" s="817"/>
      <c r="N55" s="817"/>
    </row>
    <row r="56" spans="1:14" ht="33" customHeight="1">
      <c r="B56" s="813"/>
      <c r="C56" s="792"/>
      <c r="D56" s="1414" t="s">
        <v>267</v>
      </c>
      <c r="E56" s="1410"/>
      <c r="F56" s="835">
        <v>2.2120000000000002</v>
      </c>
      <c r="G56" s="437">
        <v>0</v>
      </c>
      <c r="H56" s="833">
        <v>-7.0000000000000001E-3</v>
      </c>
      <c r="I56" s="5">
        <v>2.2050000000000001</v>
      </c>
      <c r="K56" s="817"/>
      <c r="L56" s="817"/>
      <c r="M56" s="817"/>
      <c r="N56" s="817"/>
    </row>
    <row r="57" spans="1:14" ht="15" customHeight="1">
      <c r="B57" s="730"/>
      <c r="C57" s="731"/>
      <c r="D57" s="732"/>
      <c r="E57" s="796" t="s">
        <v>30</v>
      </c>
      <c r="F57" s="836">
        <v>-0.38900000000000001</v>
      </c>
      <c r="G57" s="6">
        <v>0</v>
      </c>
      <c r="H57" s="328">
        <v>0</v>
      </c>
      <c r="I57" s="5">
        <v>-0.38900000000000001</v>
      </c>
      <c r="K57" s="817"/>
      <c r="L57" s="817"/>
      <c r="M57" s="817"/>
      <c r="N57" s="817"/>
    </row>
    <row r="58" spans="1:14" ht="15" customHeight="1">
      <c r="A58"/>
      <c r="B58" s="730"/>
      <c r="C58" s="731"/>
      <c r="D58" s="732"/>
      <c r="E58" s="796" t="s">
        <v>31</v>
      </c>
      <c r="F58" s="836">
        <v>2.601</v>
      </c>
      <c r="G58" s="6">
        <v>0</v>
      </c>
      <c r="H58" s="328">
        <v>-7.0000000000000001E-3</v>
      </c>
      <c r="I58" s="5">
        <v>2.5939999999999999</v>
      </c>
      <c r="K58" s="817"/>
      <c r="L58" s="817"/>
      <c r="M58" s="817"/>
      <c r="N58" s="817"/>
    </row>
    <row r="59" spans="1:14" ht="33.75" customHeight="1">
      <c r="A59"/>
      <c r="B59" s="728"/>
      <c r="C59" s="729"/>
      <c r="D59" s="1400" t="s">
        <v>268</v>
      </c>
      <c r="E59" s="1401"/>
      <c r="F59" s="836">
        <v>8.282</v>
      </c>
      <c r="G59" s="6">
        <v>-0.65700000000000003</v>
      </c>
      <c r="H59" s="328">
        <v>0</v>
      </c>
      <c r="I59" s="5">
        <v>7.625</v>
      </c>
      <c r="K59" s="817"/>
      <c r="L59" s="817"/>
      <c r="M59" s="817"/>
      <c r="N59" s="817"/>
    </row>
    <row r="60" spans="1:14" ht="15" customHeight="1">
      <c r="B60" s="730"/>
      <c r="C60" s="731"/>
      <c r="D60" s="732"/>
      <c r="E60" s="796" t="s">
        <v>30</v>
      </c>
      <c r="F60" s="836">
        <v>8.3000000000000004E-2</v>
      </c>
      <c r="G60" s="6">
        <v>0</v>
      </c>
      <c r="H60" s="328">
        <v>0</v>
      </c>
      <c r="I60" s="5">
        <v>8.3000000000000004E-2</v>
      </c>
      <c r="K60" s="817"/>
      <c r="L60" s="817"/>
      <c r="M60" s="817"/>
      <c r="N60" s="817"/>
    </row>
    <row r="61" spans="1:14" ht="15" customHeight="1">
      <c r="B61" s="730"/>
      <c r="C61" s="731"/>
      <c r="D61" s="732"/>
      <c r="E61" s="796" t="s">
        <v>31</v>
      </c>
      <c r="F61" s="836">
        <v>8.1989999999999998</v>
      </c>
      <c r="G61" s="6">
        <v>-0.65700000000000003</v>
      </c>
      <c r="H61" s="328">
        <v>0</v>
      </c>
      <c r="I61" s="5">
        <v>7.5419999999999998</v>
      </c>
      <c r="K61" s="817"/>
      <c r="L61" s="817"/>
      <c r="M61" s="817"/>
      <c r="N61" s="817"/>
    </row>
    <row r="62" spans="1:14" ht="15" customHeight="1" thickBot="1">
      <c r="B62" s="728"/>
      <c r="C62" s="729"/>
      <c r="D62" s="1406" t="s">
        <v>249</v>
      </c>
      <c r="E62" s="1390"/>
      <c r="F62" s="836">
        <v>0</v>
      </c>
      <c r="G62" s="6">
        <v>0</v>
      </c>
      <c r="H62" s="328">
        <v>0</v>
      </c>
      <c r="I62" s="5">
        <v>0</v>
      </c>
      <c r="K62" s="817"/>
      <c r="L62" s="817"/>
      <c r="M62" s="817"/>
      <c r="N62" s="817"/>
    </row>
    <row r="63" spans="1:14" ht="15" hidden="1" customHeight="1" thickBot="1">
      <c r="B63" s="816"/>
      <c r="C63" s="795"/>
      <c r="D63" s="1420" t="s">
        <v>224</v>
      </c>
      <c r="E63" s="1421"/>
      <c r="F63" s="837">
        <v>7.0000000000000007E-2</v>
      </c>
      <c r="G63" s="442">
        <v>0</v>
      </c>
      <c r="H63" s="834">
        <v>0</v>
      </c>
      <c r="I63" s="694">
        <v>7.0000000000000007E-2</v>
      </c>
      <c r="K63" s="817"/>
      <c r="L63" s="817"/>
      <c r="M63" s="817"/>
      <c r="N63" s="817"/>
    </row>
    <row r="64" spans="1:14" ht="57" customHeight="1" thickBot="1">
      <c r="B64" s="814">
        <v>6</v>
      </c>
      <c r="C64" s="1415" t="s">
        <v>269</v>
      </c>
      <c r="D64" s="1416"/>
      <c r="E64" s="1417"/>
      <c r="F64" s="847">
        <v>2.04</v>
      </c>
      <c r="G64" s="431">
        <v>0</v>
      </c>
      <c r="H64" s="830">
        <v>1.633</v>
      </c>
      <c r="I64" s="432">
        <v>3.673</v>
      </c>
      <c r="K64" s="817"/>
      <c r="L64" s="817"/>
      <c r="M64" s="817"/>
      <c r="N64" s="817"/>
    </row>
    <row r="65" spans="2:14" ht="33" customHeight="1">
      <c r="B65" s="813"/>
      <c r="C65" s="792"/>
      <c r="D65" s="1414" t="s">
        <v>267</v>
      </c>
      <c r="E65" s="1410"/>
      <c r="F65" s="835">
        <v>1.512</v>
      </c>
      <c r="G65" s="437">
        <v>0</v>
      </c>
      <c r="H65" s="833">
        <v>1.633</v>
      </c>
      <c r="I65" s="5">
        <v>3.145</v>
      </c>
      <c r="K65" s="817"/>
      <c r="L65" s="817"/>
      <c r="M65" s="817"/>
      <c r="N65" s="817"/>
    </row>
    <row r="66" spans="2:14" ht="15" customHeight="1">
      <c r="B66" s="730"/>
      <c r="C66" s="731"/>
      <c r="D66" s="732"/>
      <c r="E66" s="796" t="s">
        <v>30</v>
      </c>
      <c r="F66" s="836">
        <v>0</v>
      </c>
      <c r="G66" s="6">
        <v>0</v>
      </c>
      <c r="H66" s="328">
        <v>1.633</v>
      </c>
      <c r="I66" s="5">
        <v>1.633</v>
      </c>
      <c r="K66" s="817"/>
      <c r="L66" s="817"/>
      <c r="M66" s="817"/>
      <c r="N66" s="817"/>
    </row>
    <row r="67" spans="2:14" ht="15" customHeight="1">
      <c r="B67" s="730"/>
      <c r="C67" s="731"/>
      <c r="D67" s="732"/>
      <c r="E67" s="796" t="s">
        <v>31</v>
      </c>
      <c r="F67" s="836">
        <v>1.512</v>
      </c>
      <c r="G67" s="6">
        <v>0</v>
      </c>
      <c r="H67" s="328">
        <v>0</v>
      </c>
      <c r="I67" s="5">
        <v>1.512</v>
      </c>
      <c r="K67" s="817"/>
      <c r="L67" s="817"/>
      <c r="M67" s="817"/>
      <c r="N67" s="817"/>
    </row>
    <row r="68" spans="2:14" ht="15" customHeight="1" thickBot="1">
      <c r="B68" s="728"/>
      <c r="C68" s="729"/>
      <c r="D68" s="1400" t="s">
        <v>227</v>
      </c>
      <c r="E68" s="1401"/>
      <c r="F68" s="836">
        <v>0.52800000000000002</v>
      </c>
      <c r="G68" s="6">
        <v>0</v>
      </c>
      <c r="H68" s="328">
        <v>0</v>
      </c>
      <c r="I68" s="694">
        <v>0.52800000000000002</v>
      </c>
      <c r="K68" s="817"/>
      <c r="L68" s="817"/>
      <c r="M68" s="817"/>
      <c r="N68" s="817"/>
    </row>
    <row r="69" spans="2:14" ht="15.75" customHeight="1" thickBot="1">
      <c r="B69" s="815"/>
      <c r="C69" s="789"/>
      <c r="D69" s="791"/>
      <c r="E69" s="799" t="s">
        <v>31</v>
      </c>
      <c r="F69" s="837">
        <v>0.52800000000000002</v>
      </c>
      <c r="G69" s="442">
        <v>0</v>
      </c>
      <c r="H69" s="834">
        <v>0</v>
      </c>
      <c r="I69" s="316">
        <v>0.52800000000000002</v>
      </c>
      <c r="K69" s="817"/>
      <c r="L69" s="817"/>
      <c r="M69" s="817"/>
      <c r="N69" s="817"/>
    </row>
    <row r="70" spans="2:14" ht="15" customHeight="1" thickBot="1">
      <c r="B70" s="814">
        <v>7</v>
      </c>
      <c r="C70" s="1415" t="s">
        <v>229</v>
      </c>
      <c r="D70" s="1416"/>
      <c r="E70" s="1417"/>
      <c r="F70" s="847">
        <v>164.45599999999999</v>
      </c>
      <c r="G70" s="431">
        <v>63.67</v>
      </c>
      <c r="H70" s="832">
        <v>6.8869999999999996</v>
      </c>
      <c r="I70" s="433">
        <v>235.01300000000001</v>
      </c>
      <c r="K70" s="817"/>
      <c r="L70" s="817"/>
      <c r="M70" s="817"/>
      <c r="N70" s="817"/>
    </row>
    <row r="71" spans="2:14" ht="15" customHeight="1">
      <c r="B71" s="813"/>
      <c r="C71" s="790"/>
      <c r="D71" s="1386" t="s">
        <v>129</v>
      </c>
      <c r="E71" s="1387"/>
      <c r="F71" s="835">
        <v>250.648</v>
      </c>
      <c r="G71" s="437">
        <v>55.277000000000001</v>
      </c>
      <c r="H71" s="833">
        <v>5.9560000000000004</v>
      </c>
      <c r="I71" s="5">
        <v>311.88099999999997</v>
      </c>
      <c r="K71" s="817"/>
      <c r="L71" s="817"/>
      <c r="M71" s="817"/>
      <c r="N71" s="817"/>
    </row>
    <row r="72" spans="2:14" ht="15" customHeight="1">
      <c r="B72" s="728"/>
      <c r="C72" s="729"/>
      <c r="D72" s="1388" t="s">
        <v>130</v>
      </c>
      <c r="E72" s="1389"/>
      <c r="F72" s="836">
        <v>-109.66200000000001</v>
      </c>
      <c r="G72" s="6">
        <v>-15.507999999999999</v>
      </c>
      <c r="H72" s="328">
        <v>0.92300000000000004</v>
      </c>
      <c r="I72" s="5">
        <v>-124.247</v>
      </c>
      <c r="K72" s="817"/>
      <c r="L72" s="817"/>
      <c r="M72" s="817"/>
      <c r="N72" s="817"/>
    </row>
    <row r="73" spans="2:14" ht="30" customHeight="1" thickBot="1">
      <c r="B73" s="816"/>
      <c r="C73" s="795"/>
      <c r="D73" s="1396" t="s">
        <v>230</v>
      </c>
      <c r="E73" s="1397"/>
      <c r="F73" s="837">
        <v>23.47</v>
      </c>
      <c r="G73" s="442">
        <v>23.901</v>
      </c>
      <c r="H73" s="834">
        <v>8.0000000000000002E-3</v>
      </c>
      <c r="I73" s="694">
        <v>47.378999999999998</v>
      </c>
      <c r="K73" s="817"/>
      <c r="L73" s="817"/>
      <c r="M73" s="817"/>
      <c r="N73" s="817"/>
    </row>
    <row r="74" spans="2:14" ht="28.5" customHeight="1" thickBot="1">
      <c r="B74" s="814">
        <v>8</v>
      </c>
      <c r="C74" s="1380" t="s">
        <v>132</v>
      </c>
      <c r="D74" s="1381"/>
      <c r="E74" s="1382"/>
      <c r="F74" s="847">
        <v>441.54199999999997</v>
      </c>
      <c r="G74" s="431">
        <v>24.65</v>
      </c>
      <c r="H74" s="832">
        <v>22.006</v>
      </c>
      <c r="I74" s="433">
        <v>488.19799999999998</v>
      </c>
      <c r="K74" s="817"/>
      <c r="L74" s="817"/>
      <c r="M74" s="817"/>
      <c r="N74" s="817"/>
    </row>
    <row r="75" spans="2:14" ht="27" customHeight="1">
      <c r="B75" s="813"/>
      <c r="C75" s="790"/>
      <c r="D75" s="1398" t="s">
        <v>231</v>
      </c>
      <c r="E75" s="1399"/>
      <c r="F75" s="835">
        <v>0.91700000000000004</v>
      </c>
      <c r="G75" s="437">
        <v>0</v>
      </c>
      <c r="H75" s="833">
        <v>0</v>
      </c>
      <c r="I75" s="5">
        <v>0.91700000000000004</v>
      </c>
      <c r="K75" s="817"/>
      <c r="L75" s="817"/>
      <c r="M75" s="817"/>
      <c r="N75" s="817"/>
    </row>
    <row r="76" spans="2:14" ht="28.5" customHeight="1">
      <c r="B76" s="728"/>
      <c r="C76" s="729"/>
      <c r="D76" s="1400" t="s">
        <v>270</v>
      </c>
      <c r="E76" s="1401"/>
      <c r="F76" s="836">
        <v>0</v>
      </c>
      <c r="G76" s="6">
        <v>0.97099999999999997</v>
      </c>
      <c r="H76" s="328">
        <v>0</v>
      </c>
      <c r="I76" s="5">
        <v>0.97099999999999997</v>
      </c>
      <c r="K76" s="817"/>
      <c r="L76" s="817"/>
      <c r="M76" s="817"/>
      <c r="N76" s="817"/>
    </row>
    <row r="77" spans="2:14" ht="15" customHeight="1" thickBot="1">
      <c r="B77" s="728"/>
      <c r="C77" s="729"/>
      <c r="D77" s="1402" t="s">
        <v>233</v>
      </c>
      <c r="E77" s="1403"/>
      <c r="F77" s="836">
        <v>108.919</v>
      </c>
      <c r="G77" s="6">
        <v>5.2229999999999999</v>
      </c>
      <c r="H77" s="328">
        <v>11.736000000000001</v>
      </c>
      <c r="I77" s="14">
        <v>125.878</v>
      </c>
      <c r="K77" s="817"/>
      <c r="L77" s="817"/>
      <c r="M77" s="817"/>
      <c r="N77" s="817"/>
    </row>
    <row r="78" spans="2:14" ht="15" customHeight="1">
      <c r="B78" s="728"/>
      <c r="C78" s="729"/>
      <c r="D78" s="1388" t="s">
        <v>188</v>
      </c>
      <c r="E78" s="1389"/>
      <c r="F78" s="836">
        <v>2.7879999999999998</v>
      </c>
      <c r="G78" s="6">
        <v>0</v>
      </c>
      <c r="H78" s="328">
        <v>0.53800000000000003</v>
      </c>
      <c r="I78" s="5">
        <v>3.3260000000000001</v>
      </c>
      <c r="K78" s="817"/>
      <c r="L78" s="817"/>
      <c r="M78" s="817"/>
      <c r="N78" s="817"/>
    </row>
    <row r="79" spans="2:14">
      <c r="B79" s="728"/>
      <c r="C79" s="729"/>
      <c r="D79" s="1388" t="s">
        <v>74</v>
      </c>
      <c r="E79" s="1389"/>
      <c r="F79" s="836">
        <v>41.473999999999997</v>
      </c>
      <c r="G79" s="6">
        <v>10.093</v>
      </c>
      <c r="H79" s="328">
        <v>4.5599999999999996</v>
      </c>
      <c r="I79" s="5">
        <v>56.127000000000002</v>
      </c>
      <c r="K79" s="817"/>
      <c r="L79" s="817"/>
      <c r="M79" s="817"/>
      <c r="N79" s="817"/>
    </row>
    <row r="80" spans="2:14" ht="15" customHeight="1">
      <c r="B80" s="728"/>
      <c r="C80" s="729"/>
      <c r="D80" s="1406" t="s">
        <v>235</v>
      </c>
      <c r="E80" s="1390"/>
      <c r="F80" s="836">
        <v>287.44400000000002</v>
      </c>
      <c r="G80" s="6">
        <v>6.468</v>
      </c>
      <c r="H80" s="328">
        <v>5.16</v>
      </c>
      <c r="I80" s="5">
        <v>299.072</v>
      </c>
      <c r="K80" s="817"/>
      <c r="L80" s="817"/>
      <c r="M80" s="817"/>
      <c r="N80" s="817"/>
    </row>
    <row r="81" spans="2:14" ht="15.75" customHeight="1" thickBot="1">
      <c r="B81" s="816"/>
      <c r="C81" s="795"/>
      <c r="D81" s="1392" t="s">
        <v>75</v>
      </c>
      <c r="E81" s="1393"/>
      <c r="F81" s="837">
        <v>0</v>
      </c>
      <c r="G81" s="442">
        <v>1.895</v>
      </c>
      <c r="H81" s="834">
        <v>1.2E-2</v>
      </c>
      <c r="I81" s="694">
        <v>1.907</v>
      </c>
      <c r="K81" s="817"/>
      <c r="L81" s="817"/>
      <c r="M81" s="817"/>
      <c r="N81" s="817"/>
    </row>
    <row r="82" spans="2:14" ht="48.75" customHeight="1" thickBot="1">
      <c r="B82" s="814">
        <v>9</v>
      </c>
      <c r="C82" s="1407" t="s">
        <v>271</v>
      </c>
      <c r="D82" s="1408"/>
      <c r="E82" s="1409"/>
      <c r="F82" s="847">
        <v>-777.13099999999997</v>
      </c>
      <c r="G82" s="431">
        <v>-117.48399999999999</v>
      </c>
      <c r="H82" s="832">
        <v>-43.722999999999999</v>
      </c>
      <c r="I82" s="433">
        <v>-938.33799999999997</v>
      </c>
      <c r="K82" s="817"/>
      <c r="L82" s="817"/>
      <c r="M82" s="817"/>
      <c r="N82" s="817"/>
    </row>
    <row r="83" spans="2:14" ht="30.75" customHeight="1">
      <c r="B83" s="813"/>
      <c r="C83" s="790"/>
      <c r="D83" s="1410" t="s">
        <v>272</v>
      </c>
      <c r="E83" s="1411"/>
      <c r="F83" s="835">
        <v>-1833.143</v>
      </c>
      <c r="G83" s="437">
        <v>-352.87299999999999</v>
      </c>
      <c r="H83" s="833">
        <v>-145.79300000000001</v>
      </c>
      <c r="I83" s="5">
        <v>-2331.8090000000002</v>
      </c>
      <c r="K83" s="817"/>
      <c r="L83" s="817"/>
      <c r="M83" s="817"/>
      <c r="N83" s="817"/>
    </row>
    <row r="84" spans="2:14" ht="15.75" customHeight="1">
      <c r="B84" s="730"/>
      <c r="C84" s="731"/>
      <c r="D84" s="732"/>
      <c r="E84" s="741" t="s">
        <v>237</v>
      </c>
      <c r="F84" s="836">
        <v>-1716.4780000000001</v>
      </c>
      <c r="G84" s="6">
        <v>-319.70499999999998</v>
      </c>
      <c r="H84" s="328">
        <v>-141.79900000000001</v>
      </c>
      <c r="I84" s="5">
        <v>-2177.982</v>
      </c>
      <c r="K84" s="817"/>
      <c r="L84" s="817"/>
      <c r="M84" s="817"/>
      <c r="N84" s="817"/>
    </row>
    <row r="85" spans="2:14" ht="15" customHeight="1">
      <c r="B85" s="730"/>
      <c r="C85" s="731"/>
      <c r="D85" s="732"/>
      <c r="E85" s="741" t="s">
        <v>238</v>
      </c>
      <c r="F85" s="836">
        <v>-1.3759999999999999</v>
      </c>
      <c r="G85" s="6">
        <v>-4.8659999999999997</v>
      </c>
      <c r="H85" s="328">
        <v>0</v>
      </c>
      <c r="I85" s="5">
        <v>-6.242</v>
      </c>
      <c r="K85" s="817"/>
      <c r="L85" s="817"/>
      <c r="M85" s="817"/>
      <c r="N85" s="817"/>
    </row>
    <row r="86" spans="2:14" ht="15.75" customHeight="1">
      <c r="B86" s="730"/>
      <c r="C86" s="731"/>
      <c r="D86" s="732"/>
      <c r="E86" s="741" t="s">
        <v>244</v>
      </c>
      <c r="F86" s="836">
        <v>-115.289</v>
      </c>
      <c r="G86" s="6">
        <v>-28.302</v>
      </c>
      <c r="H86" s="328">
        <v>-3.9940000000000002</v>
      </c>
      <c r="I86" s="5">
        <v>-147.58500000000001</v>
      </c>
      <c r="K86" s="817"/>
      <c r="L86" s="817"/>
      <c r="M86" s="817"/>
      <c r="N86" s="817"/>
    </row>
    <row r="87" spans="2:14" ht="30.75" customHeight="1">
      <c r="B87" s="736"/>
      <c r="C87" s="729"/>
      <c r="D87" s="1406" t="s">
        <v>273</v>
      </c>
      <c r="E87" s="1390"/>
      <c r="F87" s="836">
        <v>1056.0119999999999</v>
      </c>
      <c r="G87" s="6">
        <v>235.38900000000001</v>
      </c>
      <c r="H87" s="328">
        <v>102.07</v>
      </c>
      <c r="I87" s="5">
        <v>1393.471</v>
      </c>
      <c r="K87" s="817"/>
      <c r="L87" s="817"/>
      <c r="M87" s="817"/>
      <c r="N87" s="817"/>
    </row>
    <row r="88" spans="2:14" ht="15" customHeight="1">
      <c r="B88" s="730"/>
      <c r="C88" s="731"/>
      <c r="D88" s="732"/>
      <c r="E88" s="742" t="s">
        <v>239</v>
      </c>
      <c r="F88" s="836">
        <v>937.57100000000003</v>
      </c>
      <c r="G88" s="6">
        <v>181.53100000000001</v>
      </c>
      <c r="H88" s="328">
        <v>97.808000000000007</v>
      </c>
      <c r="I88" s="5">
        <v>1216.9100000000001</v>
      </c>
      <c r="K88" s="817"/>
      <c r="L88" s="817"/>
      <c r="M88" s="817"/>
      <c r="N88" s="817"/>
    </row>
    <row r="89" spans="2:14" ht="15" customHeight="1">
      <c r="B89" s="730"/>
      <c r="C89" s="731"/>
      <c r="D89" s="732"/>
      <c r="E89" s="742" t="s">
        <v>240</v>
      </c>
      <c r="F89" s="836">
        <v>2.621</v>
      </c>
      <c r="G89" s="6">
        <v>3.3260000000000001</v>
      </c>
      <c r="H89" s="328">
        <v>0</v>
      </c>
      <c r="I89" s="5">
        <v>5.9470000000000001</v>
      </c>
      <c r="K89" s="817"/>
      <c r="L89" s="817"/>
      <c r="M89" s="817"/>
      <c r="N89" s="817"/>
    </row>
    <row r="90" spans="2:14" ht="23.25" customHeight="1" thickBot="1">
      <c r="B90" s="815"/>
      <c r="C90" s="731"/>
      <c r="D90" s="732"/>
      <c r="E90" s="742" t="s">
        <v>274</v>
      </c>
      <c r="F90" s="837">
        <v>115.82</v>
      </c>
      <c r="G90" s="442">
        <v>50.531999999999996</v>
      </c>
      <c r="H90" s="834">
        <v>4.2619999999999996</v>
      </c>
      <c r="I90" s="694">
        <v>170.614</v>
      </c>
      <c r="K90" s="817"/>
      <c r="L90" s="817"/>
      <c r="M90" s="817"/>
      <c r="N90" s="817"/>
    </row>
    <row r="91" spans="2:14" ht="15" customHeight="1" thickBot="1">
      <c r="B91" s="814">
        <v>10</v>
      </c>
      <c r="C91" s="1407" t="s">
        <v>146</v>
      </c>
      <c r="D91" s="1408"/>
      <c r="E91" s="1409"/>
      <c r="F91" s="847">
        <v>-0.13900000000000001</v>
      </c>
      <c r="G91" s="431">
        <v>3.2730000000000001</v>
      </c>
      <c r="H91" s="832">
        <v>3.7210000000000001</v>
      </c>
      <c r="I91" s="433">
        <v>6.8550000000000004</v>
      </c>
      <c r="K91" s="817"/>
      <c r="L91" s="817"/>
      <c r="M91" s="817"/>
      <c r="N91" s="817"/>
    </row>
    <row r="92" spans="2:14" ht="15" customHeight="1">
      <c r="B92" s="813"/>
      <c r="C92" s="790"/>
      <c r="D92" s="1398" t="s">
        <v>242</v>
      </c>
      <c r="E92" s="1399"/>
      <c r="F92" s="835">
        <v>-3.5379999999999998</v>
      </c>
      <c r="G92" s="437">
        <v>-2.6150000000000002</v>
      </c>
      <c r="H92" s="833">
        <v>-1.7769999999999999</v>
      </c>
      <c r="I92" s="5">
        <v>-7.93</v>
      </c>
      <c r="K92" s="817"/>
      <c r="L92" s="817"/>
      <c r="M92" s="817"/>
      <c r="N92" s="817"/>
    </row>
    <row r="93" spans="2:14" ht="15" customHeight="1" thickBot="1">
      <c r="B93" s="816"/>
      <c r="C93" s="795"/>
      <c r="D93" s="1394" t="s">
        <v>27</v>
      </c>
      <c r="E93" s="1395"/>
      <c r="F93" s="837">
        <v>3.399</v>
      </c>
      <c r="G93" s="442">
        <v>5.8879999999999999</v>
      </c>
      <c r="H93" s="834">
        <v>5.4980000000000002</v>
      </c>
      <c r="I93" s="694">
        <v>14.785</v>
      </c>
      <c r="K93" s="817"/>
      <c r="L93" s="817"/>
      <c r="M93" s="817"/>
      <c r="N93" s="817"/>
    </row>
    <row r="94" spans="2:14" ht="15.75" customHeight="1" thickBot="1">
      <c r="B94" s="814">
        <v>11</v>
      </c>
      <c r="C94" s="1380" t="s">
        <v>148</v>
      </c>
      <c r="D94" s="1381"/>
      <c r="E94" s="1382"/>
      <c r="F94" s="849">
        <v>-849.90599999999995</v>
      </c>
      <c r="G94" s="839">
        <v>-295.76299999999998</v>
      </c>
      <c r="H94" s="851">
        <v>-81.286000000000001</v>
      </c>
      <c r="I94" s="840">
        <v>-1226.9549999999999</v>
      </c>
      <c r="K94" s="817"/>
      <c r="L94" s="817"/>
      <c r="M94" s="817"/>
      <c r="N94" s="817"/>
    </row>
    <row r="95" spans="2:14" ht="15.75" thickBot="1">
      <c r="B95" s="814">
        <v>12</v>
      </c>
      <c r="C95" s="827" t="s">
        <v>149</v>
      </c>
      <c r="D95" s="828"/>
      <c r="E95" s="829"/>
      <c r="F95" s="847">
        <v>-213.77099999999999</v>
      </c>
      <c r="G95" s="431">
        <v>-64.045000000000002</v>
      </c>
      <c r="H95" s="830">
        <v>-12.606999999999999</v>
      </c>
      <c r="I95" s="432">
        <v>-290.423</v>
      </c>
      <c r="K95" s="817"/>
      <c r="L95" s="817"/>
      <c r="M95" s="817"/>
      <c r="N95" s="817"/>
    </row>
    <row r="96" spans="2:14" ht="15.75" thickBot="1">
      <c r="B96" s="814">
        <v>13</v>
      </c>
      <c r="C96" s="1380" t="s">
        <v>150</v>
      </c>
      <c r="D96" s="1381"/>
      <c r="E96" s="1382"/>
      <c r="F96" s="848">
        <v>-999.44500000000005</v>
      </c>
      <c r="G96" s="12">
        <v>-300.27100000000002</v>
      </c>
      <c r="H96" s="852">
        <v>-71.192999999999998</v>
      </c>
      <c r="I96" s="13">
        <v>-1370.9090000000001</v>
      </c>
      <c r="K96" s="817"/>
      <c r="L96" s="817"/>
      <c r="M96" s="817"/>
      <c r="N96" s="817"/>
    </row>
    <row r="97" spans="2:14">
      <c r="B97" s="813"/>
      <c r="C97" s="790"/>
      <c r="D97" s="1386" t="s">
        <v>151</v>
      </c>
      <c r="E97" s="1387"/>
      <c r="F97" s="835">
        <v>-721.00300000000004</v>
      </c>
      <c r="G97" s="437">
        <v>-247.291</v>
      </c>
      <c r="H97" s="833">
        <v>-63.127000000000002</v>
      </c>
      <c r="I97" s="5">
        <v>-1031.421</v>
      </c>
      <c r="K97" s="817"/>
      <c r="L97" s="817"/>
      <c r="M97" s="817"/>
      <c r="N97" s="817"/>
    </row>
    <row r="98" spans="2:14">
      <c r="B98" s="728"/>
      <c r="C98" s="729"/>
      <c r="D98" s="1388" t="s">
        <v>152</v>
      </c>
      <c r="E98" s="1389"/>
      <c r="F98" s="836">
        <v>-151.92400000000001</v>
      </c>
      <c r="G98" s="6">
        <v>-27.071000000000002</v>
      </c>
      <c r="H98" s="328">
        <v>-6.1829999999999998</v>
      </c>
      <c r="I98" s="5">
        <v>-185.178</v>
      </c>
      <c r="K98" s="817"/>
      <c r="L98" s="817"/>
      <c r="M98" s="817"/>
      <c r="N98" s="817"/>
    </row>
    <row r="99" spans="2:14" ht="15" customHeight="1">
      <c r="B99" s="728"/>
      <c r="C99" s="729"/>
      <c r="D99" s="1388" t="s">
        <v>154</v>
      </c>
      <c r="E99" s="1389"/>
      <c r="F99" s="836">
        <v>-42.466000000000001</v>
      </c>
      <c r="G99" s="6">
        <v>-0.55700000000000005</v>
      </c>
      <c r="H99" s="328">
        <v>0</v>
      </c>
      <c r="I99" s="5">
        <v>-43.023000000000003</v>
      </c>
      <c r="K99" s="817"/>
      <c r="L99" s="817"/>
      <c r="M99" s="817"/>
      <c r="N99" s="817"/>
    </row>
    <row r="100" spans="2:14">
      <c r="B100" s="728"/>
      <c r="C100" s="729"/>
      <c r="D100" s="1388" t="s">
        <v>84</v>
      </c>
      <c r="E100" s="1389"/>
      <c r="F100" s="836">
        <v>-84.052000000000007</v>
      </c>
      <c r="G100" s="6">
        <v>-25.170999999999999</v>
      </c>
      <c r="H100" s="328">
        <v>-1.883</v>
      </c>
      <c r="I100" s="5">
        <v>-111.10599999999999</v>
      </c>
      <c r="K100" s="817"/>
      <c r="L100" s="817"/>
      <c r="M100" s="817"/>
      <c r="N100" s="817"/>
    </row>
    <row r="101" spans="2:14" ht="15.75" customHeight="1" thickBot="1">
      <c r="B101" s="816"/>
      <c r="C101" s="795"/>
      <c r="D101" s="1392" t="s">
        <v>85</v>
      </c>
      <c r="E101" s="1393"/>
      <c r="F101" s="837">
        <v>0</v>
      </c>
      <c r="G101" s="442">
        <v>-0.18099999999999999</v>
      </c>
      <c r="H101" s="834">
        <v>0</v>
      </c>
      <c r="I101" s="5">
        <v>-0.18099999999999999</v>
      </c>
      <c r="K101" s="817"/>
      <c r="L101" s="817"/>
      <c r="M101" s="817"/>
      <c r="N101" s="817"/>
    </row>
    <row r="102" spans="2:14" ht="15.75" thickBot="1">
      <c r="B102" s="814">
        <v>14</v>
      </c>
      <c r="C102" s="1380" t="s">
        <v>245</v>
      </c>
      <c r="D102" s="1381"/>
      <c r="E102" s="1382"/>
      <c r="F102" s="849">
        <v>1723.702</v>
      </c>
      <c r="G102" s="839">
        <v>218.03299999999999</v>
      </c>
      <c r="H102" s="838">
        <v>41.164999999999999</v>
      </c>
      <c r="I102" s="694">
        <v>1982.9</v>
      </c>
      <c r="K102" s="817"/>
      <c r="L102" s="817"/>
      <c r="M102" s="817"/>
      <c r="N102" s="817"/>
    </row>
    <row r="103" spans="2:14" ht="15.75" thickBot="1">
      <c r="B103" s="814">
        <v>15</v>
      </c>
      <c r="C103" s="1383" t="s">
        <v>28</v>
      </c>
      <c r="D103" s="1384"/>
      <c r="E103" s="1385"/>
      <c r="F103" s="847">
        <v>0</v>
      </c>
      <c r="G103" s="431">
        <v>-2.9740000000000002</v>
      </c>
      <c r="H103" s="450">
        <v>0</v>
      </c>
      <c r="I103" s="433">
        <v>-2.9740000000000002</v>
      </c>
      <c r="K103" s="817"/>
      <c r="L103" s="817"/>
      <c r="M103" s="817"/>
      <c r="N103" s="817"/>
    </row>
    <row r="104" spans="2:14" ht="15.75" thickBot="1">
      <c r="B104" s="814">
        <v>16</v>
      </c>
      <c r="C104" s="1380" t="s">
        <v>246</v>
      </c>
      <c r="D104" s="1381"/>
      <c r="E104" s="1382"/>
      <c r="F104" s="848">
        <v>1723.702</v>
      </c>
      <c r="G104" s="12">
        <v>215.059</v>
      </c>
      <c r="H104" s="452">
        <v>41.164999999999999</v>
      </c>
      <c r="I104" s="14">
        <v>1979.9259999999999</v>
      </c>
      <c r="K104" s="817"/>
      <c r="L104" s="817"/>
      <c r="M104" s="817"/>
      <c r="N104" s="817"/>
    </row>
    <row r="105" spans="2:14">
      <c r="B105" s="723"/>
      <c r="C105" s="724"/>
      <c r="D105" s="724"/>
      <c r="E105" s="724"/>
      <c r="F105" s="725"/>
      <c r="G105" s="725"/>
      <c r="H105" s="725"/>
      <c r="I105" s="725"/>
    </row>
    <row r="106" spans="2:14">
      <c r="B106" s="739" t="s">
        <v>193</v>
      </c>
      <c r="C106" s="724"/>
      <c r="D106" s="724"/>
      <c r="E106" s="724"/>
      <c r="F106" s="725"/>
      <c r="G106" s="725"/>
      <c r="H106" s="725"/>
      <c r="I106" s="725"/>
    </row>
    <row r="107" spans="2:14" ht="15" customHeight="1">
      <c r="B107" s="723"/>
      <c r="C107" s="724"/>
      <c r="D107" s="724"/>
      <c r="E107" s="724"/>
      <c r="F107" s="740"/>
      <c r="G107" s="740"/>
      <c r="H107" s="740"/>
      <c r="I107" s="740"/>
    </row>
    <row r="108" spans="2:14" ht="15" customHeight="1">
      <c r="F108" s="817"/>
      <c r="G108" s="817"/>
      <c r="H108" s="817"/>
      <c r="I108" s="817"/>
    </row>
    <row r="109" spans="2:14">
      <c r="F109" s="817"/>
      <c r="G109" s="817"/>
      <c r="H109" s="817"/>
      <c r="I109" s="817"/>
    </row>
  </sheetData>
  <mergeCells count="57"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  <mergeCell ref="D59:E59"/>
    <mergeCell ref="D29:E29"/>
    <mergeCell ref="D32:E32"/>
    <mergeCell ref="D35:E35"/>
    <mergeCell ref="D36:E36"/>
    <mergeCell ref="D42:E42"/>
    <mergeCell ref="D45:E45"/>
    <mergeCell ref="C51:E51"/>
    <mergeCell ref="D53:E53"/>
    <mergeCell ref="D54:E54"/>
    <mergeCell ref="C55:E55"/>
    <mergeCell ref="D56:E56"/>
    <mergeCell ref="D76:E76"/>
    <mergeCell ref="D62:E62"/>
    <mergeCell ref="D63:E63"/>
    <mergeCell ref="C64:E64"/>
    <mergeCell ref="D65:E65"/>
    <mergeCell ref="D68:E68"/>
    <mergeCell ref="C70:E70"/>
    <mergeCell ref="D71:E71"/>
    <mergeCell ref="D72:E72"/>
    <mergeCell ref="D73:E73"/>
    <mergeCell ref="C74:E74"/>
    <mergeCell ref="D75:E75"/>
    <mergeCell ref="C94:E94"/>
    <mergeCell ref="D77:E77"/>
    <mergeCell ref="D78:E78"/>
    <mergeCell ref="D79:E79"/>
    <mergeCell ref="D80:E80"/>
    <mergeCell ref="D81:E81"/>
    <mergeCell ref="C82:E82"/>
    <mergeCell ref="D83:E83"/>
    <mergeCell ref="D87:E87"/>
    <mergeCell ref="C91:E91"/>
    <mergeCell ref="D92:E92"/>
    <mergeCell ref="D93:E93"/>
    <mergeCell ref="D101:E101"/>
    <mergeCell ref="C102:E102"/>
    <mergeCell ref="C103:E103"/>
    <mergeCell ref="C104:E104"/>
    <mergeCell ref="C96:E96"/>
    <mergeCell ref="D97:E97"/>
    <mergeCell ref="D98:E98"/>
    <mergeCell ref="D99:E99"/>
    <mergeCell ref="D100:E100"/>
  </mergeCells>
  <pageMargins left="0.7" right="0.7" top="0.75" bottom="0.75" header="0.3" footer="0.3"/>
  <pageSetup paperSize="9" scale="65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90" zoomScaleNormal="90"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15" s="478" customFormat="1">
      <c r="A1" s="644"/>
      <c r="B1" s="476"/>
      <c r="C1" s="476"/>
      <c r="D1" s="476"/>
      <c r="E1" s="476"/>
    </row>
    <row r="2" spans="1:15" s="478" customFormat="1">
      <c r="A2" s="644"/>
      <c r="B2" s="1273" t="s">
        <v>290</v>
      </c>
      <c r="C2" s="1273"/>
      <c r="D2" s="1273"/>
      <c r="E2" s="1273"/>
      <c r="F2" s="1273"/>
      <c r="G2" s="1273"/>
      <c r="H2" s="1273"/>
      <c r="I2" s="1273"/>
    </row>
    <row r="3" spans="1:15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5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5" ht="15.75" thickBot="1">
      <c r="B5" s="814">
        <v>1</v>
      </c>
      <c r="C5" s="1427" t="s">
        <v>53</v>
      </c>
      <c r="D5" s="1428"/>
      <c r="E5" s="1429"/>
      <c r="F5" s="847">
        <v>6965.1689999999999</v>
      </c>
      <c r="G5" s="431">
        <v>1871.3630000000001</v>
      </c>
      <c r="H5" s="832">
        <v>370.23200000000003</v>
      </c>
      <c r="I5" s="433">
        <v>9206.7639999999992</v>
      </c>
      <c r="K5" s="817"/>
      <c r="L5" s="817"/>
      <c r="M5" s="817"/>
      <c r="N5" s="817"/>
      <c r="O5" s="817"/>
    </row>
    <row r="6" spans="1:15" ht="15" customHeight="1">
      <c r="B6" s="813"/>
      <c r="C6" s="729"/>
      <c r="D6" s="1388" t="s">
        <v>98</v>
      </c>
      <c r="E6" s="1389"/>
      <c r="F6" s="835">
        <v>2147.4899999999998</v>
      </c>
      <c r="G6" s="437">
        <v>780.51599999999996</v>
      </c>
      <c r="H6" s="833">
        <v>120.601</v>
      </c>
      <c r="I6" s="5">
        <v>3048.607</v>
      </c>
      <c r="K6" s="817"/>
      <c r="L6" s="817"/>
      <c r="M6" s="817"/>
      <c r="N6" s="817"/>
    </row>
    <row r="7" spans="1:15" ht="15" customHeight="1">
      <c r="B7" s="730"/>
      <c r="C7" s="731"/>
      <c r="D7" s="732"/>
      <c r="E7" s="796" t="s">
        <v>99</v>
      </c>
      <c r="F7" s="836">
        <v>2122.8739999999998</v>
      </c>
      <c r="G7" s="6">
        <v>779.71199999999999</v>
      </c>
      <c r="H7" s="328">
        <v>120.34</v>
      </c>
      <c r="I7" s="5">
        <v>3022.9259999999999</v>
      </c>
      <c r="K7" s="817"/>
      <c r="L7" s="817"/>
      <c r="M7" s="817"/>
      <c r="N7" s="817"/>
    </row>
    <row r="8" spans="1:15" ht="15" customHeight="1">
      <c r="B8" s="730"/>
      <c r="C8" s="731"/>
      <c r="D8" s="732"/>
      <c r="E8" s="796" t="s">
        <v>100</v>
      </c>
      <c r="F8" s="836">
        <v>24.616</v>
      </c>
      <c r="G8" s="6">
        <v>0.80400000000000005</v>
      </c>
      <c r="H8" s="328">
        <v>0.26100000000000001</v>
      </c>
      <c r="I8" s="5">
        <v>25.681000000000001</v>
      </c>
      <c r="K8" s="817"/>
      <c r="L8" s="817"/>
      <c r="M8" s="817"/>
      <c r="N8" s="817"/>
    </row>
    <row r="9" spans="1:15" ht="15" customHeight="1">
      <c r="B9" s="728"/>
      <c r="C9" s="729"/>
      <c r="D9" s="1388" t="s">
        <v>101</v>
      </c>
      <c r="E9" s="1389"/>
      <c r="F9" s="836">
        <v>529.11099999999999</v>
      </c>
      <c r="G9" s="6">
        <v>55.930999999999997</v>
      </c>
      <c r="H9" s="328">
        <v>9.7539999999999996</v>
      </c>
      <c r="I9" s="5">
        <v>594.79600000000005</v>
      </c>
      <c r="K9" s="817"/>
      <c r="L9" s="817"/>
      <c r="M9" s="817"/>
      <c r="N9" s="817"/>
    </row>
    <row r="10" spans="1:15" ht="15" customHeight="1">
      <c r="B10" s="730"/>
      <c r="C10" s="731"/>
      <c r="D10" s="732"/>
      <c r="E10" s="841" t="s">
        <v>102</v>
      </c>
      <c r="F10" s="836">
        <v>513.86300000000006</v>
      </c>
      <c r="G10" s="6">
        <v>54.42</v>
      </c>
      <c r="H10" s="328">
        <v>9.7539999999999996</v>
      </c>
      <c r="I10" s="5">
        <v>578.03700000000003</v>
      </c>
      <c r="K10" s="817"/>
      <c r="L10" s="817"/>
      <c r="M10" s="817"/>
      <c r="N10" s="817"/>
    </row>
    <row r="11" spans="1:15" ht="15" customHeight="1">
      <c r="B11" s="730"/>
      <c r="C11" s="731"/>
      <c r="D11" s="732"/>
      <c r="E11" s="841" t="s">
        <v>103</v>
      </c>
      <c r="F11" s="836">
        <v>15.247999999999999</v>
      </c>
      <c r="G11" s="6">
        <v>1.5109999999999999</v>
      </c>
      <c r="H11" s="328">
        <v>0</v>
      </c>
      <c r="I11" s="5">
        <v>16.759</v>
      </c>
      <c r="K11" s="817"/>
      <c r="L11" s="817"/>
      <c r="M11" s="817"/>
      <c r="N11" s="817"/>
    </row>
    <row r="12" spans="1:15" ht="15" customHeight="1">
      <c r="B12" s="733"/>
      <c r="C12" s="734"/>
      <c r="D12" s="1406" t="s">
        <v>214</v>
      </c>
      <c r="E12" s="1390"/>
      <c r="F12" s="836">
        <v>1.53</v>
      </c>
      <c r="G12" s="6">
        <v>0.158</v>
      </c>
      <c r="H12" s="328">
        <v>0.41099999999999998</v>
      </c>
      <c r="I12" s="5">
        <v>2.0990000000000002</v>
      </c>
      <c r="K12" s="817"/>
      <c r="L12" s="817"/>
      <c r="M12" s="817"/>
      <c r="N12" s="817"/>
    </row>
    <row r="13" spans="1:15" ht="15" customHeight="1">
      <c r="B13" s="728"/>
      <c r="C13" s="729"/>
      <c r="D13" s="1388" t="s">
        <v>105</v>
      </c>
      <c r="E13" s="1389"/>
      <c r="F13" s="836">
        <v>115.928</v>
      </c>
      <c r="G13" s="6">
        <v>70.259</v>
      </c>
      <c r="H13" s="328">
        <v>2.89</v>
      </c>
      <c r="I13" s="5">
        <v>189.077</v>
      </c>
      <c r="K13" s="817"/>
      <c r="L13" s="817"/>
      <c r="M13" s="817"/>
      <c r="N13" s="817"/>
    </row>
    <row r="14" spans="1:15" ht="15" customHeight="1">
      <c r="B14" s="730"/>
      <c r="C14" s="731"/>
      <c r="D14" s="732"/>
      <c r="E14" s="796" t="s">
        <v>106</v>
      </c>
      <c r="F14" s="836">
        <v>76.602999999999994</v>
      </c>
      <c r="G14" s="6">
        <v>17.667999999999999</v>
      </c>
      <c r="H14" s="328">
        <v>2.7189999999999999</v>
      </c>
      <c r="I14" s="5">
        <v>96.99</v>
      </c>
      <c r="K14" s="817"/>
      <c r="L14" s="817"/>
      <c r="M14" s="817"/>
      <c r="N14" s="817"/>
    </row>
    <row r="15" spans="1:15" ht="15" customHeight="1">
      <c r="B15" s="730"/>
      <c r="C15" s="731"/>
      <c r="D15" s="732"/>
      <c r="E15" s="796" t="s">
        <v>107</v>
      </c>
      <c r="F15" s="836">
        <v>36.442999999999998</v>
      </c>
      <c r="G15" s="6">
        <v>41.999000000000002</v>
      </c>
      <c r="H15" s="328">
        <v>6.3E-2</v>
      </c>
      <c r="I15" s="5">
        <v>78.504999999999995</v>
      </c>
      <c r="K15" s="817"/>
      <c r="L15" s="817"/>
      <c r="M15" s="817"/>
      <c r="N15" s="817"/>
    </row>
    <row r="16" spans="1:15" ht="15" customHeight="1">
      <c r="B16" s="730"/>
      <c r="C16" s="731"/>
      <c r="D16" s="732"/>
      <c r="E16" s="796" t="s">
        <v>108</v>
      </c>
      <c r="F16" s="836">
        <v>1.216</v>
      </c>
      <c r="G16" s="6">
        <v>0</v>
      </c>
      <c r="H16" s="328">
        <v>0</v>
      </c>
      <c r="I16" s="5">
        <v>1.216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0.16600000000000001</v>
      </c>
      <c r="G17" s="6">
        <v>3.6179999999999999</v>
      </c>
      <c r="H17" s="328">
        <v>7.0000000000000001E-3</v>
      </c>
      <c r="I17" s="5">
        <v>3.7909999999999999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42" t="s">
        <v>110</v>
      </c>
      <c r="F18" s="836">
        <v>1.5</v>
      </c>
      <c r="G18" s="6">
        <v>6.9740000000000002</v>
      </c>
      <c r="H18" s="328">
        <v>0.10100000000000001</v>
      </c>
      <c r="I18" s="5">
        <v>8.5749999999999993</v>
      </c>
      <c r="K18" s="817"/>
      <c r="L18" s="817"/>
      <c r="M18" s="817"/>
      <c r="N18" s="817"/>
    </row>
    <row r="19" spans="2:14" ht="15" customHeight="1">
      <c r="B19" s="728"/>
      <c r="C19" s="731"/>
      <c r="D19" s="1388" t="s">
        <v>111</v>
      </c>
      <c r="E19" s="1389"/>
      <c r="F19" s="836">
        <v>4000.9870000000001</v>
      </c>
      <c r="G19" s="6">
        <v>941.61900000000003</v>
      </c>
      <c r="H19" s="328">
        <v>233.65</v>
      </c>
      <c r="I19" s="5">
        <v>5176.2560000000003</v>
      </c>
      <c r="K19" s="817"/>
      <c r="L19" s="817"/>
      <c r="M19" s="817"/>
      <c r="N19" s="817"/>
    </row>
    <row r="20" spans="2:14" ht="15" customHeight="1">
      <c r="B20" s="730"/>
      <c r="C20" s="731"/>
      <c r="D20" s="732"/>
      <c r="E20" s="796" t="s">
        <v>112</v>
      </c>
      <c r="F20" s="836">
        <v>6.2089999999999996</v>
      </c>
      <c r="G20" s="6">
        <v>30.459</v>
      </c>
      <c r="H20" s="328">
        <v>0.82</v>
      </c>
      <c r="I20" s="5">
        <v>37.488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7" t="s">
        <v>215</v>
      </c>
      <c r="F21" s="836">
        <v>3994.7779999999998</v>
      </c>
      <c r="G21" s="6">
        <v>911.16</v>
      </c>
      <c r="H21" s="328">
        <v>232.83</v>
      </c>
      <c r="I21" s="5">
        <v>5138.768</v>
      </c>
      <c r="K21" s="817"/>
      <c r="L21" s="817"/>
      <c r="M21" s="817"/>
      <c r="N21" s="817"/>
    </row>
    <row r="22" spans="2:14" ht="15" customHeight="1">
      <c r="B22" s="728"/>
      <c r="C22" s="731"/>
      <c r="D22" s="1388" t="s">
        <v>114</v>
      </c>
      <c r="E22" s="1389"/>
      <c r="F22" s="836">
        <v>31.651</v>
      </c>
      <c r="G22" s="6">
        <v>12.481</v>
      </c>
      <c r="H22" s="328">
        <v>1.1759999999999999</v>
      </c>
      <c r="I22" s="5">
        <v>45.308</v>
      </c>
      <c r="K22" s="817"/>
      <c r="L22" s="817"/>
      <c r="M22" s="817"/>
      <c r="N22" s="817"/>
    </row>
    <row r="23" spans="2:14" ht="15" customHeight="1">
      <c r="B23" s="730"/>
      <c r="C23" s="731"/>
      <c r="D23" s="732"/>
      <c r="E23" s="741" t="s">
        <v>216</v>
      </c>
      <c r="F23" s="836">
        <v>20.998999999999999</v>
      </c>
      <c r="G23" s="6">
        <v>4.7759999999999998</v>
      </c>
      <c r="H23" s="328">
        <v>0</v>
      </c>
      <c r="I23" s="5">
        <v>25.774999999999999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2" t="s">
        <v>217</v>
      </c>
      <c r="F24" s="836">
        <v>0</v>
      </c>
      <c r="G24" s="6">
        <v>0.91100000000000003</v>
      </c>
      <c r="H24" s="328">
        <v>0</v>
      </c>
      <c r="I24" s="5">
        <v>0.91100000000000003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1" t="s">
        <v>219</v>
      </c>
      <c r="F25" s="836">
        <v>10.051</v>
      </c>
      <c r="G25" s="6">
        <v>5.343</v>
      </c>
      <c r="H25" s="328">
        <v>0.746</v>
      </c>
      <c r="I25" s="5">
        <v>16.14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797" t="s">
        <v>220</v>
      </c>
      <c r="F26" s="836">
        <v>0.60099999999999998</v>
      </c>
      <c r="G26" s="6">
        <v>1.4510000000000001</v>
      </c>
      <c r="H26" s="328">
        <v>0.43</v>
      </c>
      <c r="I26" s="5">
        <v>2.4820000000000002</v>
      </c>
      <c r="K26" s="817"/>
      <c r="L26" s="817"/>
      <c r="M26" s="817"/>
      <c r="N26" s="817"/>
    </row>
    <row r="27" spans="2:14" ht="15" customHeight="1" thickBot="1">
      <c r="B27" s="815"/>
      <c r="C27" s="789"/>
      <c r="D27" s="1418" t="s">
        <v>119</v>
      </c>
      <c r="E27" s="1419"/>
      <c r="F27" s="837">
        <v>138.47200000000001</v>
      </c>
      <c r="G27" s="442">
        <v>10.398999999999999</v>
      </c>
      <c r="H27" s="834">
        <v>1.75</v>
      </c>
      <c r="I27" s="694">
        <v>150.62100000000001</v>
      </c>
      <c r="K27" s="817"/>
      <c r="L27" s="817"/>
      <c r="M27" s="817"/>
      <c r="N27" s="817"/>
    </row>
    <row r="28" spans="2:14" ht="15" customHeight="1" thickBot="1">
      <c r="B28" s="814">
        <v>2</v>
      </c>
      <c r="C28" s="1380" t="s">
        <v>120</v>
      </c>
      <c r="D28" s="1381"/>
      <c r="E28" s="1382"/>
      <c r="F28" s="847">
        <v>-1007.1130000000001</v>
      </c>
      <c r="G28" s="431">
        <v>-510.92500000000001</v>
      </c>
      <c r="H28" s="450">
        <v>-80.683999999999997</v>
      </c>
      <c r="I28" s="450">
        <v>-1598.722</v>
      </c>
      <c r="K28" s="817"/>
      <c r="L28" s="817"/>
      <c r="M28" s="817"/>
      <c r="N28" s="817"/>
    </row>
    <row r="29" spans="2:14" ht="15" customHeight="1">
      <c r="B29" s="813"/>
      <c r="C29" s="790"/>
      <c r="D29" s="1386" t="s">
        <v>98</v>
      </c>
      <c r="E29" s="1387"/>
      <c r="F29" s="835">
        <v>-101.56</v>
      </c>
      <c r="G29" s="437">
        <v>-60.396000000000001</v>
      </c>
      <c r="H29" s="833">
        <v>-4.8949999999999996</v>
      </c>
      <c r="I29" s="5">
        <v>-166.851</v>
      </c>
      <c r="K29" s="817"/>
      <c r="L29" s="817"/>
      <c r="M29" s="817"/>
      <c r="N29" s="817"/>
    </row>
    <row r="30" spans="2:14" ht="15" customHeight="1">
      <c r="B30" s="730"/>
      <c r="C30" s="731"/>
      <c r="D30" s="732"/>
      <c r="E30" s="796" t="s">
        <v>99</v>
      </c>
      <c r="F30" s="836">
        <v>-96.090999999999994</v>
      </c>
      <c r="G30" s="6">
        <v>-57.392000000000003</v>
      </c>
      <c r="H30" s="328">
        <v>-4.32</v>
      </c>
      <c r="I30" s="5">
        <v>-157.803</v>
      </c>
      <c r="K30" s="817"/>
      <c r="L30" s="817"/>
      <c r="M30" s="817"/>
      <c r="N30" s="817"/>
    </row>
    <row r="31" spans="2:14" ht="15" customHeight="1">
      <c r="B31" s="730"/>
      <c r="C31" s="731"/>
      <c r="D31" s="732"/>
      <c r="E31" s="796" t="s">
        <v>100</v>
      </c>
      <c r="F31" s="836">
        <v>-5.4690000000000003</v>
      </c>
      <c r="G31" s="6">
        <v>-3.004</v>
      </c>
      <c r="H31" s="328">
        <v>-0.57499999999999996</v>
      </c>
      <c r="I31" s="5">
        <v>-9.048</v>
      </c>
      <c r="K31" s="817"/>
      <c r="L31" s="817"/>
      <c r="M31" s="817"/>
      <c r="N31" s="817"/>
    </row>
    <row r="32" spans="2:14" ht="15" customHeight="1">
      <c r="B32" s="728"/>
      <c r="C32" s="729"/>
      <c r="D32" s="1388" t="s">
        <v>101</v>
      </c>
      <c r="E32" s="1389"/>
      <c r="F32" s="836">
        <v>-49.476999999999997</v>
      </c>
      <c r="G32" s="6">
        <v>-1.115</v>
      </c>
      <c r="H32" s="328">
        <v>-0.20499999999999999</v>
      </c>
      <c r="I32" s="5">
        <v>-50.796999999999997</v>
      </c>
      <c r="K32" s="817"/>
      <c r="L32" s="817"/>
      <c r="M32" s="817"/>
      <c r="N32" s="817"/>
    </row>
    <row r="33" spans="2:14" ht="15" customHeight="1">
      <c r="B33" s="730"/>
      <c r="C33" s="731"/>
      <c r="D33" s="732"/>
      <c r="E33" s="796" t="s">
        <v>102</v>
      </c>
      <c r="F33" s="836">
        <v>-49.468000000000004</v>
      </c>
      <c r="G33" s="6">
        <v>-1.115</v>
      </c>
      <c r="H33" s="328">
        <v>-0.20499999999999999</v>
      </c>
      <c r="I33" s="5">
        <v>-50.787999999999997</v>
      </c>
      <c r="K33" s="817"/>
      <c r="L33" s="817"/>
      <c r="M33" s="817"/>
      <c r="N33" s="817"/>
    </row>
    <row r="34" spans="2:14" ht="15" customHeight="1">
      <c r="B34" s="730"/>
      <c r="C34" s="731"/>
      <c r="D34" s="732"/>
      <c r="E34" s="796" t="s">
        <v>103</v>
      </c>
      <c r="F34" s="836">
        <v>-8.9999999999999993E-3</v>
      </c>
      <c r="G34" s="6">
        <v>0</v>
      </c>
      <c r="H34" s="328">
        <v>0</v>
      </c>
      <c r="I34" s="5">
        <v>-8.9999999999999993E-3</v>
      </c>
      <c r="K34" s="817"/>
      <c r="L34" s="817"/>
      <c r="M34" s="817"/>
      <c r="N34" s="817"/>
    </row>
    <row r="35" spans="2:14" ht="15" customHeight="1">
      <c r="B35" s="733"/>
      <c r="C35" s="734"/>
      <c r="D35" s="1406" t="s">
        <v>214</v>
      </c>
      <c r="E35" s="1390"/>
      <c r="F35" s="836">
        <v>-7.3630000000000004</v>
      </c>
      <c r="G35" s="6">
        <v>-0.30099999999999999</v>
      </c>
      <c r="H35" s="328">
        <v>-0.78200000000000003</v>
      </c>
      <c r="I35" s="5">
        <v>-8.4459999999999997</v>
      </c>
      <c r="K35" s="817"/>
      <c r="L35" s="817"/>
      <c r="M35" s="817"/>
      <c r="N35" s="817"/>
    </row>
    <row r="36" spans="2:14" ht="15" customHeight="1">
      <c r="B36" s="728"/>
      <c r="C36" s="729"/>
      <c r="D36" s="1388" t="s">
        <v>105</v>
      </c>
      <c r="E36" s="1389"/>
      <c r="F36" s="836">
        <v>-196.387</v>
      </c>
      <c r="G36" s="6">
        <v>-125.776</v>
      </c>
      <c r="H36" s="328">
        <v>-30.863</v>
      </c>
      <c r="I36" s="5">
        <v>-353.02600000000001</v>
      </c>
      <c r="K36" s="817"/>
      <c r="L36" s="817"/>
      <c r="M36" s="817"/>
      <c r="N36" s="817"/>
    </row>
    <row r="37" spans="2:14" ht="15" customHeight="1">
      <c r="B37" s="730"/>
      <c r="C37" s="731"/>
      <c r="D37" s="732"/>
      <c r="E37" s="796" t="s">
        <v>106</v>
      </c>
      <c r="F37" s="836">
        <v>-39.155000000000001</v>
      </c>
      <c r="G37" s="6">
        <v>-10.928000000000001</v>
      </c>
      <c r="H37" s="328">
        <v>-1.2649999999999999</v>
      </c>
      <c r="I37" s="5">
        <v>-51.347999999999999</v>
      </c>
      <c r="K37" s="817"/>
      <c r="L37" s="817"/>
      <c r="M37" s="817"/>
      <c r="N37" s="817"/>
    </row>
    <row r="38" spans="2:14" ht="15" customHeight="1">
      <c r="B38" s="730"/>
      <c r="C38" s="731"/>
      <c r="D38" s="732"/>
      <c r="E38" s="796" t="s">
        <v>107</v>
      </c>
      <c r="F38" s="836">
        <v>-63.622999999999998</v>
      </c>
      <c r="G38" s="6">
        <v>-17.846</v>
      </c>
      <c r="H38" s="328">
        <v>-0.72799999999999998</v>
      </c>
      <c r="I38" s="5">
        <v>-82.197000000000003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109</v>
      </c>
      <c r="F39" s="836">
        <v>-25.824999999999999</v>
      </c>
      <c r="G39" s="6">
        <v>-22.619</v>
      </c>
      <c r="H39" s="328">
        <v>-3.0070000000000001</v>
      </c>
      <c r="I39" s="5">
        <v>-51.451000000000001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46</v>
      </c>
      <c r="F40" s="836">
        <v>-59.777000000000001</v>
      </c>
      <c r="G40" s="6">
        <v>-44.896000000000001</v>
      </c>
      <c r="H40" s="328">
        <v>-13.483000000000001</v>
      </c>
      <c r="I40" s="5">
        <v>-118.15600000000001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42" t="s">
        <v>110</v>
      </c>
      <c r="F41" s="836">
        <v>-8.0069999999999997</v>
      </c>
      <c r="G41" s="6">
        <v>-29.486999999999998</v>
      </c>
      <c r="H41" s="328">
        <v>-12.38</v>
      </c>
      <c r="I41" s="5">
        <v>-49.874000000000002</v>
      </c>
      <c r="K41" s="817"/>
      <c r="L41" s="817"/>
      <c r="M41" s="817"/>
      <c r="N41" s="817"/>
    </row>
    <row r="42" spans="2:14" ht="15" customHeight="1">
      <c r="B42" s="728"/>
      <c r="C42" s="731"/>
      <c r="D42" s="1388" t="s">
        <v>111</v>
      </c>
      <c r="E42" s="1389"/>
      <c r="F42" s="836">
        <v>-444.49400000000003</v>
      </c>
      <c r="G42" s="6">
        <v>-181.749</v>
      </c>
      <c r="H42" s="328">
        <v>-31.68</v>
      </c>
      <c r="I42" s="5">
        <v>-657.923</v>
      </c>
      <c r="K42" s="817"/>
      <c r="L42" s="817"/>
      <c r="M42" s="817"/>
      <c r="N42" s="817"/>
    </row>
    <row r="43" spans="2:14" ht="15" customHeight="1">
      <c r="B43" s="730"/>
      <c r="C43" s="731"/>
      <c r="D43" s="732"/>
      <c r="E43" s="796" t="s">
        <v>112</v>
      </c>
      <c r="F43" s="836">
        <v>-7.4999999999999997E-2</v>
      </c>
      <c r="G43" s="6">
        <v>-0.129</v>
      </c>
      <c r="H43" s="328">
        <v>-3.0000000000000001E-3</v>
      </c>
      <c r="I43" s="5">
        <v>-0.20699999999999999</v>
      </c>
      <c r="K43" s="817"/>
      <c r="L43" s="817"/>
      <c r="M43" s="817"/>
      <c r="N43" s="817"/>
    </row>
    <row r="44" spans="2:14" ht="15" customHeight="1">
      <c r="B44" s="730"/>
      <c r="C44" s="731"/>
      <c r="D44" s="732"/>
      <c r="E44" s="797" t="s">
        <v>215</v>
      </c>
      <c r="F44" s="836">
        <v>-444.41899999999998</v>
      </c>
      <c r="G44" s="6">
        <v>-181.62</v>
      </c>
      <c r="H44" s="328">
        <v>-31.677</v>
      </c>
      <c r="I44" s="5">
        <v>-657.71600000000001</v>
      </c>
      <c r="K44" s="817"/>
      <c r="L44" s="817"/>
      <c r="M44" s="817"/>
      <c r="N44" s="817"/>
    </row>
    <row r="45" spans="2:14" ht="15" customHeight="1">
      <c r="B45" s="728"/>
      <c r="C45" s="731"/>
      <c r="D45" s="1388" t="s">
        <v>114</v>
      </c>
      <c r="E45" s="1389"/>
      <c r="F45" s="836">
        <v>-207.83199999999999</v>
      </c>
      <c r="G45" s="6">
        <v>-141.58799999999999</v>
      </c>
      <c r="H45" s="328">
        <v>-12.259</v>
      </c>
      <c r="I45" s="5">
        <v>-361.67899999999997</v>
      </c>
      <c r="K45" s="817"/>
      <c r="L45" s="817"/>
      <c r="M45" s="817"/>
      <c r="N45" s="817"/>
    </row>
    <row r="46" spans="2:14" ht="15" customHeight="1">
      <c r="B46" s="730"/>
      <c r="C46" s="731"/>
      <c r="D46" s="732"/>
      <c r="E46" s="741" t="s">
        <v>221</v>
      </c>
      <c r="F46" s="836">
        <v>-7.8789999999999996</v>
      </c>
      <c r="G46" s="6">
        <v>-4.5999999999999999E-2</v>
      </c>
      <c r="H46" s="328">
        <v>-9.9860000000000007</v>
      </c>
      <c r="I46" s="5">
        <v>-17.911000000000001</v>
      </c>
      <c r="K46" s="817"/>
      <c r="L46" s="817"/>
      <c r="M46" s="817"/>
      <c r="N46" s="817"/>
    </row>
    <row r="47" spans="2:14" ht="15" customHeight="1">
      <c r="B47" s="730"/>
      <c r="C47" s="731"/>
      <c r="D47" s="732"/>
      <c r="E47" s="742" t="s">
        <v>217</v>
      </c>
      <c r="F47" s="836">
        <v>-4.4999999999999998E-2</v>
      </c>
      <c r="G47" s="6">
        <v>-1E-3</v>
      </c>
      <c r="H47" s="328">
        <v>0</v>
      </c>
      <c r="I47" s="5">
        <v>-4.5999999999999999E-2</v>
      </c>
      <c r="K47" s="817"/>
      <c r="L47" s="817"/>
      <c r="M47" s="817"/>
      <c r="N47" s="817"/>
    </row>
    <row r="48" spans="2:14" ht="15" customHeight="1">
      <c r="B48" s="730"/>
      <c r="C48" s="731"/>
      <c r="D48" s="732"/>
      <c r="E48" s="741" t="s">
        <v>218</v>
      </c>
      <c r="F48" s="836">
        <v>-1.7999999999999999E-2</v>
      </c>
      <c r="G48" s="6">
        <v>-5.8000000000000003E-2</v>
      </c>
      <c r="H48" s="328">
        <v>0</v>
      </c>
      <c r="I48" s="5">
        <v>-7.5999999999999998E-2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1" t="s">
        <v>219</v>
      </c>
      <c r="F49" s="836">
        <v>-193.209</v>
      </c>
      <c r="G49" s="6">
        <v>-139.94399999999999</v>
      </c>
      <c r="H49" s="328">
        <v>-1.2969999999999999</v>
      </c>
      <c r="I49" s="5">
        <v>-334.45</v>
      </c>
      <c r="K49" s="817"/>
      <c r="L49" s="817"/>
      <c r="M49" s="817"/>
      <c r="N49" s="817"/>
    </row>
    <row r="50" spans="1:14" ht="15.75" thickBot="1">
      <c r="B50" s="815"/>
      <c r="C50" s="789"/>
      <c r="D50" s="791"/>
      <c r="E50" s="798" t="s">
        <v>220</v>
      </c>
      <c r="F50" s="837">
        <v>-6.681</v>
      </c>
      <c r="G50" s="442">
        <v>-1.5389999999999999</v>
      </c>
      <c r="H50" s="834">
        <v>-0.97599999999999998</v>
      </c>
      <c r="I50" s="694">
        <v>-9.1959999999999997</v>
      </c>
      <c r="K50" s="817"/>
      <c r="L50" s="817"/>
      <c r="M50" s="817"/>
      <c r="N50" s="817"/>
    </row>
    <row r="51" spans="1:14" ht="15.75" thickBot="1">
      <c r="B51" s="814">
        <v>3</v>
      </c>
      <c r="C51" s="1422" t="s">
        <v>121</v>
      </c>
      <c r="D51" s="1423"/>
      <c r="E51" s="1423"/>
      <c r="F51" s="847">
        <v>5958.0559999999996</v>
      </c>
      <c r="G51" s="431">
        <v>1360.4380000000001</v>
      </c>
      <c r="H51" s="832">
        <v>289.548</v>
      </c>
      <c r="I51" s="433">
        <v>7608.0420000000004</v>
      </c>
      <c r="K51" s="817"/>
      <c r="L51" s="817"/>
      <c r="M51" s="817"/>
      <c r="N51" s="817"/>
    </row>
    <row r="52" spans="1:14" ht="15.75" thickBot="1">
      <c r="B52" s="814">
        <v>4</v>
      </c>
      <c r="C52" s="842" t="s">
        <v>222</v>
      </c>
      <c r="D52" s="843"/>
      <c r="E52" s="843"/>
      <c r="F52" s="848">
        <v>2061.3429999999998</v>
      </c>
      <c r="G52" s="12">
        <v>477.49099999999999</v>
      </c>
      <c r="H52" s="850">
        <v>146.864</v>
      </c>
      <c r="I52" s="14">
        <v>2685.6979999999999</v>
      </c>
      <c r="K52" s="817"/>
      <c r="L52" s="817"/>
      <c r="M52" s="817"/>
      <c r="N52" s="817"/>
    </row>
    <row r="53" spans="1:14">
      <c r="B53" s="813"/>
      <c r="C53" s="792"/>
      <c r="D53" s="1386" t="s">
        <v>161</v>
      </c>
      <c r="E53" s="1387"/>
      <c r="F53" s="835">
        <v>3154.4189999999999</v>
      </c>
      <c r="G53" s="437">
        <v>825.15099999999995</v>
      </c>
      <c r="H53" s="833">
        <v>186.376</v>
      </c>
      <c r="I53" s="5">
        <v>4165.9459999999999</v>
      </c>
      <c r="K53" s="817"/>
      <c r="L53" s="817"/>
      <c r="M53" s="817"/>
      <c r="N53" s="817"/>
    </row>
    <row r="54" spans="1:14" ht="15.75" thickBot="1">
      <c r="B54" s="816"/>
      <c r="C54" s="789"/>
      <c r="D54" s="1404" t="s">
        <v>162</v>
      </c>
      <c r="E54" s="1405"/>
      <c r="F54" s="837">
        <v>-1093.076</v>
      </c>
      <c r="G54" s="442">
        <v>-347.66</v>
      </c>
      <c r="H54" s="834">
        <v>-39.512</v>
      </c>
      <c r="I54" s="694">
        <v>-1480.248</v>
      </c>
      <c r="K54" s="817"/>
      <c r="L54" s="817"/>
      <c r="M54" s="817"/>
      <c r="N54" s="817"/>
    </row>
    <row r="55" spans="1:14" ht="37.5" customHeight="1" thickBot="1">
      <c r="B55" s="814">
        <v>5</v>
      </c>
      <c r="C55" s="1412" t="s">
        <v>266</v>
      </c>
      <c r="D55" s="1413"/>
      <c r="E55" s="1413"/>
      <c r="F55" s="847">
        <v>24.576000000000001</v>
      </c>
      <c r="G55" s="431">
        <v>-0.34200000000000003</v>
      </c>
      <c r="H55" s="832">
        <v>1.786</v>
      </c>
      <c r="I55" s="433">
        <v>26.02</v>
      </c>
      <c r="K55" s="817"/>
      <c r="L55" s="817"/>
      <c r="M55" s="817"/>
      <c r="N55" s="817"/>
    </row>
    <row r="56" spans="1:14" ht="33" customHeight="1">
      <c r="B56" s="813"/>
      <c r="C56" s="792"/>
      <c r="D56" s="1414" t="s">
        <v>267</v>
      </c>
      <c r="E56" s="1410"/>
      <c r="F56" s="835">
        <v>4.0910000000000002</v>
      </c>
      <c r="G56" s="437">
        <v>0</v>
      </c>
      <c r="H56" s="833">
        <v>1.786</v>
      </c>
      <c r="I56" s="5">
        <v>5.8769999999999998</v>
      </c>
      <c r="K56" s="817"/>
      <c r="L56" s="817"/>
      <c r="M56" s="817"/>
      <c r="N56" s="817"/>
    </row>
    <row r="57" spans="1:14" ht="15" customHeight="1">
      <c r="B57" s="730"/>
      <c r="C57" s="731"/>
      <c r="D57" s="732"/>
      <c r="E57" s="796" t="s">
        <v>30</v>
      </c>
      <c r="F57" s="836">
        <v>-0.38900000000000001</v>
      </c>
      <c r="G57" s="6">
        <v>0</v>
      </c>
      <c r="H57" s="328">
        <v>0</v>
      </c>
      <c r="I57" s="5">
        <v>-0.38900000000000001</v>
      </c>
      <c r="K57" s="817"/>
      <c r="L57" s="817"/>
      <c r="M57" s="817"/>
      <c r="N57" s="817"/>
    </row>
    <row r="58" spans="1:14" ht="15" customHeight="1">
      <c r="A58"/>
      <c r="B58" s="730"/>
      <c r="C58" s="731"/>
      <c r="D58" s="732"/>
      <c r="E58" s="796" t="s">
        <v>31</v>
      </c>
      <c r="F58" s="836">
        <v>4.4800000000000004</v>
      </c>
      <c r="G58" s="6">
        <v>0</v>
      </c>
      <c r="H58" s="328">
        <v>1.786</v>
      </c>
      <c r="I58" s="5">
        <v>6.266</v>
      </c>
      <c r="K58" s="817"/>
      <c r="L58" s="817"/>
      <c r="M58" s="817"/>
      <c r="N58" s="817"/>
    </row>
    <row r="59" spans="1:14" ht="33.75" customHeight="1">
      <c r="A59"/>
      <c r="B59" s="728"/>
      <c r="C59" s="729"/>
      <c r="D59" s="1400" t="s">
        <v>268</v>
      </c>
      <c r="E59" s="1401"/>
      <c r="F59" s="836">
        <v>19.693999999999999</v>
      </c>
      <c r="G59" s="6">
        <v>-0.34200000000000003</v>
      </c>
      <c r="H59" s="328">
        <v>0</v>
      </c>
      <c r="I59" s="5">
        <v>19.352</v>
      </c>
      <c r="K59" s="817"/>
      <c r="L59" s="817"/>
      <c r="M59" s="817"/>
      <c r="N59" s="817"/>
    </row>
    <row r="60" spans="1:14" ht="15" customHeight="1">
      <c r="B60" s="730"/>
      <c r="C60" s="731"/>
      <c r="D60" s="732"/>
      <c r="E60" s="796" t="s">
        <v>30</v>
      </c>
      <c r="F60" s="836">
        <v>10.39</v>
      </c>
      <c r="G60" s="6">
        <v>0</v>
      </c>
      <c r="H60" s="328">
        <v>0</v>
      </c>
      <c r="I60" s="5">
        <v>10.39</v>
      </c>
      <c r="K60" s="817"/>
      <c r="L60" s="817"/>
      <c r="M60" s="817"/>
      <c r="N60" s="817"/>
    </row>
    <row r="61" spans="1:14" ht="15" customHeight="1">
      <c r="B61" s="730"/>
      <c r="C61" s="731"/>
      <c r="D61" s="732"/>
      <c r="E61" s="796" t="s">
        <v>31</v>
      </c>
      <c r="F61" s="836">
        <v>9.3040000000000003</v>
      </c>
      <c r="G61" s="6">
        <v>-0.34200000000000003</v>
      </c>
      <c r="H61" s="328">
        <v>0</v>
      </c>
      <c r="I61" s="5">
        <v>8.9619999999999997</v>
      </c>
      <c r="K61" s="817"/>
      <c r="L61" s="817"/>
      <c r="M61" s="817"/>
      <c r="N61" s="817"/>
    </row>
    <row r="62" spans="1:14" ht="15" customHeight="1">
      <c r="B62" s="728"/>
      <c r="C62" s="729"/>
      <c r="D62" s="1406" t="s">
        <v>249</v>
      </c>
      <c r="E62" s="1390"/>
      <c r="F62" s="836">
        <v>0.68</v>
      </c>
      <c r="G62" s="6">
        <v>0</v>
      </c>
      <c r="H62" s="328">
        <v>0</v>
      </c>
      <c r="I62" s="5">
        <v>0.68</v>
      </c>
      <c r="K62" s="817"/>
      <c r="L62" s="817"/>
      <c r="M62" s="817"/>
      <c r="N62" s="817"/>
    </row>
    <row r="63" spans="1:14" ht="15" customHeight="1" thickBot="1">
      <c r="B63" s="816"/>
      <c r="C63" s="795"/>
      <c r="D63" s="1420" t="s">
        <v>224</v>
      </c>
      <c r="E63" s="1421"/>
      <c r="F63" s="837">
        <v>0.111</v>
      </c>
      <c r="G63" s="442">
        <v>0</v>
      </c>
      <c r="H63" s="834">
        <v>0</v>
      </c>
      <c r="I63" s="694">
        <v>0.111</v>
      </c>
      <c r="K63" s="817"/>
      <c r="L63" s="817"/>
      <c r="M63" s="817"/>
      <c r="N63" s="817"/>
    </row>
    <row r="64" spans="1:14" ht="57" customHeight="1" thickBot="1">
      <c r="B64" s="814">
        <v>6</v>
      </c>
      <c r="C64" s="1415" t="s">
        <v>269</v>
      </c>
      <c r="D64" s="1416"/>
      <c r="E64" s="1417"/>
      <c r="F64" s="847">
        <v>3.3820000000000001</v>
      </c>
      <c r="G64" s="431">
        <v>0</v>
      </c>
      <c r="H64" s="830">
        <v>2.9990000000000001</v>
      </c>
      <c r="I64" s="432">
        <v>6.3810000000000002</v>
      </c>
      <c r="K64" s="817"/>
      <c r="L64" s="817"/>
      <c r="M64" s="817"/>
      <c r="N64" s="817"/>
    </row>
    <row r="65" spans="2:14" ht="33" customHeight="1">
      <c r="B65" s="813"/>
      <c r="C65" s="792"/>
      <c r="D65" s="1414" t="s">
        <v>267</v>
      </c>
      <c r="E65" s="1410"/>
      <c r="F65" s="835">
        <v>3.363</v>
      </c>
      <c r="G65" s="437">
        <v>0</v>
      </c>
      <c r="H65" s="833">
        <v>2.9990000000000001</v>
      </c>
      <c r="I65" s="5">
        <v>6.3620000000000001</v>
      </c>
      <c r="K65" s="817"/>
      <c r="L65" s="817"/>
      <c r="M65" s="817"/>
      <c r="N65" s="817"/>
    </row>
    <row r="66" spans="2:14" ht="15" customHeight="1">
      <c r="B66" s="730"/>
      <c r="C66" s="731"/>
      <c r="D66" s="732"/>
      <c r="E66" s="796" t="s">
        <v>30</v>
      </c>
      <c r="F66" s="836">
        <v>0</v>
      </c>
      <c r="G66" s="6">
        <v>0</v>
      </c>
      <c r="H66" s="328">
        <v>2.9990000000000001</v>
      </c>
      <c r="I66" s="5">
        <v>2.9990000000000001</v>
      </c>
      <c r="K66" s="817"/>
      <c r="L66" s="817"/>
      <c r="M66" s="817"/>
      <c r="N66" s="817"/>
    </row>
    <row r="67" spans="2:14" ht="15" customHeight="1">
      <c r="B67" s="730"/>
      <c r="C67" s="731"/>
      <c r="D67" s="732"/>
      <c r="E67" s="796" t="s">
        <v>31</v>
      </c>
      <c r="F67" s="836">
        <v>3.363</v>
      </c>
      <c r="G67" s="6">
        <v>0</v>
      </c>
      <c r="H67" s="328">
        <v>0</v>
      </c>
      <c r="I67" s="5">
        <v>3.363</v>
      </c>
      <c r="K67" s="817"/>
      <c r="L67" s="817"/>
      <c r="M67" s="817"/>
      <c r="N67" s="817"/>
    </row>
    <row r="68" spans="2:14" ht="15" customHeight="1">
      <c r="B68" s="728"/>
      <c r="C68" s="729"/>
      <c r="D68" s="1400" t="s">
        <v>227</v>
      </c>
      <c r="E68" s="1401"/>
      <c r="F68" s="836">
        <v>1.9E-2</v>
      </c>
      <c r="G68" s="6">
        <v>0</v>
      </c>
      <c r="H68" s="328">
        <v>0</v>
      </c>
      <c r="I68" s="8">
        <v>1.9E-2</v>
      </c>
      <c r="K68" s="817"/>
      <c r="L68" s="817"/>
      <c r="M68" s="817"/>
      <c r="N68" s="817"/>
    </row>
    <row r="69" spans="2:14" ht="15.75" customHeight="1" thickBot="1">
      <c r="B69" s="815"/>
      <c r="C69" s="789"/>
      <c r="D69" s="791"/>
      <c r="E69" s="799" t="s">
        <v>31</v>
      </c>
      <c r="F69" s="837">
        <v>1.9E-2</v>
      </c>
      <c r="G69" s="442">
        <v>0</v>
      </c>
      <c r="H69" s="834">
        <v>0</v>
      </c>
      <c r="I69" s="694">
        <v>1.9E-2</v>
      </c>
      <c r="K69" s="817"/>
      <c r="L69" s="817"/>
      <c r="M69" s="817"/>
      <c r="N69" s="817"/>
    </row>
    <row r="70" spans="2:14" ht="15" customHeight="1" thickBot="1">
      <c r="B70" s="814">
        <v>7</v>
      </c>
      <c r="C70" s="1415" t="s">
        <v>229</v>
      </c>
      <c r="D70" s="1416"/>
      <c r="E70" s="1417"/>
      <c r="F70" s="847">
        <v>350.92599999999999</v>
      </c>
      <c r="G70" s="431">
        <v>125.89</v>
      </c>
      <c r="H70" s="832">
        <v>14.893000000000001</v>
      </c>
      <c r="I70" s="433">
        <v>491.709</v>
      </c>
      <c r="K70" s="817"/>
      <c r="L70" s="817"/>
      <c r="M70" s="817"/>
      <c r="N70" s="817"/>
    </row>
    <row r="71" spans="2:14" ht="15" customHeight="1">
      <c r="B71" s="813"/>
      <c r="C71" s="790"/>
      <c r="D71" s="1386" t="s">
        <v>129</v>
      </c>
      <c r="E71" s="1387"/>
      <c r="F71" s="835">
        <v>401.23200000000003</v>
      </c>
      <c r="G71" s="437">
        <v>116.1</v>
      </c>
      <c r="H71" s="833">
        <v>12.664999999999999</v>
      </c>
      <c r="I71" s="5">
        <v>529.99699999999996</v>
      </c>
      <c r="K71" s="817"/>
      <c r="L71" s="817"/>
      <c r="M71" s="817"/>
      <c r="N71" s="817"/>
    </row>
    <row r="72" spans="2:14" ht="15" customHeight="1">
      <c r="B72" s="728"/>
      <c r="C72" s="729"/>
      <c r="D72" s="1388" t="s">
        <v>130</v>
      </c>
      <c r="E72" s="1389"/>
      <c r="F72" s="836">
        <v>-83.135999999999996</v>
      </c>
      <c r="G72" s="6">
        <v>-5.2640000000000002</v>
      </c>
      <c r="H72" s="328">
        <v>2.2200000000000002</v>
      </c>
      <c r="I72" s="5">
        <v>-86.18</v>
      </c>
      <c r="K72" s="817"/>
      <c r="L72" s="817"/>
      <c r="M72" s="817"/>
      <c r="N72" s="817"/>
    </row>
    <row r="73" spans="2:14" ht="30" customHeight="1" thickBot="1">
      <c r="B73" s="816"/>
      <c r="C73" s="795"/>
      <c r="D73" s="1396" t="s">
        <v>230</v>
      </c>
      <c r="E73" s="1397"/>
      <c r="F73" s="837">
        <v>32.83</v>
      </c>
      <c r="G73" s="442">
        <v>15.054</v>
      </c>
      <c r="H73" s="834">
        <v>8.0000000000000002E-3</v>
      </c>
      <c r="I73" s="694">
        <v>47.892000000000003</v>
      </c>
      <c r="K73" s="817"/>
      <c r="L73" s="817"/>
      <c r="M73" s="817"/>
      <c r="N73" s="817"/>
    </row>
    <row r="74" spans="2:14" ht="28.5" customHeight="1" thickBot="1">
      <c r="B74" s="814">
        <v>8</v>
      </c>
      <c r="C74" s="1380" t="s">
        <v>132</v>
      </c>
      <c r="D74" s="1381"/>
      <c r="E74" s="1382"/>
      <c r="F74" s="847">
        <v>1564.365</v>
      </c>
      <c r="G74" s="431">
        <v>549.91800000000001</v>
      </c>
      <c r="H74" s="832">
        <v>45.095999999999997</v>
      </c>
      <c r="I74" s="433">
        <v>2159.3789999999999</v>
      </c>
      <c r="K74" s="817"/>
      <c r="L74" s="817"/>
      <c r="M74" s="817"/>
      <c r="N74" s="817"/>
    </row>
    <row r="75" spans="2:14" ht="27" customHeight="1">
      <c r="B75" s="813"/>
      <c r="C75" s="790"/>
      <c r="D75" s="1398" t="s">
        <v>231</v>
      </c>
      <c r="E75" s="1399"/>
      <c r="F75" s="835">
        <v>22.248000000000001</v>
      </c>
      <c r="G75" s="437">
        <v>0</v>
      </c>
      <c r="H75" s="833">
        <v>0</v>
      </c>
      <c r="I75" s="5">
        <v>22.248000000000001</v>
      </c>
      <c r="K75" s="817"/>
      <c r="L75" s="817"/>
      <c r="M75" s="817"/>
      <c r="N75" s="817"/>
    </row>
    <row r="76" spans="2:14" ht="28.5" customHeight="1">
      <c r="B76" s="728"/>
      <c r="C76" s="729"/>
      <c r="D76" s="1400" t="s">
        <v>270</v>
      </c>
      <c r="E76" s="1401"/>
      <c r="F76" s="836">
        <v>0.80400000000000005</v>
      </c>
      <c r="G76" s="6">
        <v>1.5429999999999999</v>
      </c>
      <c r="H76" s="328">
        <v>0</v>
      </c>
      <c r="I76" s="5">
        <v>2.347</v>
      </c>
      <c r="K76" s="817"/>
      <c r="L76" s="817"/>
      <c r="M76" s="817"/>
      <c r="N76" s="817"/>
    </row>
    <row r="77" spans="2:14" ht="15" customHeight="1" thickBot="1">
      <c r="B77" s="728"/>
      <c r="C77" s="729"/>
      <c r="D77" s="1402" t="s">
        <v>233</v>
      </c>
      <c r="E77" s="1403"/>
      <c r="F77" s="836">
        <v>134.435</v>
      </c>
      <c r="G77" s="6">
        <v>7.2880000000000003</v>
      </c>
      <c r="H77" s="328">
        <v>21.847000000000001</v>
      </c>
      <c r="I77" s="14">
        <v>163.57</v>
      </c>
      <c r="K77" s="817"/>
      <c r="L77" s="817"/>
      <c r="M77" s="817"/>
      <c r="N77" s="817"/>
    </row>
    <row r="78" spans="2:14" ht="15" customHeight="1">
      <c r="B78" s="728"/>
      <c r="C78" s="729"/>
      <c r="D78" s="1388" t="s">
        <v>188</v>
      </c>
      <c r="E78" s="1389"/>
      <c r="F78" s="836">
        <v>102.93</v>
      </c>
      <c r="G78" s="6">
        <v>13.737</v>
      </c>
      <c r="H78" s="328">
        <v>0.53800000000000003</v>
      </c>
      <c r="I78" s="5">
        <v>117.205</v>
      </c>
      <c r="K78" s="817"/>
      <c r="L78" s="817"/>
      <c r="M78" s="817"/>
      <c r="N78" s="817"/>
    </row>
    <row r="79" spans="2:14">
      <c r="B79" s="728"/>
      <c r="C79" s="729"/>
      <c r="D79" s="1388" t="s">
        <v>74</v>
      </c>
      <c r="E79" s="1389"/>
      <c r="F79" s="836">
        <v>107.73699999999999</v>
      </c>
      <c r="G79" s="6">
        <v>79.363</v>
      </c>
      <c r="H79" s="328">
        <v>8.5960000000000001</v>
      </c>
      <c r="I79" s="5">
        <v>195.696</v>
      </c>
      <c r="K79" s="817"/>
      <c r="L79" s="817"/>
      <c r="M79" s="817"/>
      <c r="N79" s="817"/>
    </row>
    <row r="80" spans="2:14" ht="15" customHeight="1">
      <c r="B80" s="728"/>
      <c r="C80" s="729"/>
      <c r="D80" s="1406" t="s">
        <v>235</v>
      </c>
      <c r="E80" s="1390"/>
      <c r="F80" s="836">
        <v>1196.136</v>
      </c>
      <c r="G80" s="6">
        <v>440.983</v>
      </c>
      <c r="H80" s="328">
        <v>14.073</v>
      </c>
      <c r="I80" s="5">
        <v>1651.192</v>
      </c>
      <c r="K80" s="817"/>
      <c r="L80" s="817"/>
      <c r="M80" s="817"/>
      <c r="N80" s="817"/>
    </row>
    <row r="81" spans="2:14" ht="15.75" customHeight="1" thickBot="1">
      <c r="B81" s="816"/>
      <c r="C81" s="795"/>
      <c r="D81" s="1392" t="s">
        <v>75</v>
      </c>
      <c r="E81" s="1393"/>
      <c r="F81" s="837">
        <v>7.4999999999999997E-2</v>
      </c>
      <c r="G81" s="442">
        <v>7.0039999999999996</v>
      </c>
      <c r="H81" s="834">
        <v>4.2000000000000003E-2</v>
      </c>
      <c r="I81" s="694">
        <v>7.1210000000000004</v>
      </c>
      <c r="K81" s="817"/>
      <c r="L81" s="817"/>
      <c r="M81" s="817"/>
      <c r="N81" s="817"/>
    </row>
    <row r="82" spans="2:14" ht="48.75" customHeight="1" thickBot="1">
      <c r="B82" s="814">
        <v>9</v>
      </c>
      <c r="C82" s="1407" t="s">
        <v>271</v>
      </c>
      <c r="D82" s="1408"/>
      <c r="E82" s="1409"/>
      <c r="F82" s="847">
        <v>-1901.9590000000001</v>
      </c>
      <c r="G82" s="431">
        <v>-400.15600000000001</v>
      </c>
      <c r="H82" s="832">
        <v>-87.003</v>
      </c>
      <c r="I82" s="433">
        <v>-2389.1179999999999</v>
      </c>
      <c r="K82" s="817"/>
      <c r="L82" s="817"/>
      <c r="M82" s="817"/>
      <c r="N82" s="817"/>
    </row>
    <row r="83" spans="2:14" ht="30.75" customHeight="1">
      <c r="B83" s="813"/>
      <c r="C83" s="790"/>
      <c r="D83" s="1410" t="s">
        <v>272</v>
      </c>
      <c r="E83" s="1411"/>
      <c r="F83" s="835">
        <v>-4322.9160000000002</v>
      </c>
      <c r="G83" s="437">
        <v>-864.58799999999997</v>
      </c>
      <c r="H83" s="833">
        <v>-285.87299999999999</v>
      </c>
      <c r="I83" s="5">
        <v>-5473.3770000000004</v>
      </c>
      <c r="K83" s="817"/>
      <c r="L83" s="817"/>
      <c r="M83" s="817"/>
      <c r="N83" s="817"/>
    </row>
    <row r="84" spans="2:14" ht="15.75" customHeight="1">
      <c r="B84" s="730"/>
      <c r="C84" s="731"/>
      <c r="D84" s="732"/>
      <c r="E84" s="741" t="s">
        <v>237</v>
      </c>
      <c r="F84" s="836">
        <v>-4003.393</v>
      </c>
      <c r="G84" s="6">
        <v>-742.298</v>
      </c>
      <c r="H84" s="328">
        <v>-279.875</v>
      </c>
      <c r="I84" s="5">
        <v>-5025.5659999999998</v>
      </c>
      <c r="K84" s="817"/>
      <c r="L84" s="817"/>
      <c r="M84" s="817"/>
      <c r="N84" s="817"/>
    </row>
    <row r="85" spans="2:14" ht="15" customHeight="1">
      <c r="B85" s="730"/>
      <c r="C85" s="731"/>
      <c r="D85" s="732"/>
      <c r="E85" s="741" t="s">
        <v>238</v>
      </c>
      <c r="F85" s="836">
        <v>-4.4950000000000001</v>
      </c>
      <c r="G85" s="6">
        <v>-10.339</v>
      </c>
      <c r="H85" s="328">
        <v>0</v>
      </c>
      <c r="I85" s="5">
        <v>-14.834</v>
      </c>
      <c r="K85" s="817"/>
      <c r="L85" s="817"/>
      <c r="M85" s="817"/>
      <c r="N85" s="817"/>
    </row>
    <row r="86" spans="2:14" ht="15.75" customHeight="1">
      <c r="B86" s="730"/>
      <c r="C86" s="731"/>
      <c r="D86" s="732"/>
      <c r="E86" s="741" t="s">
        <v>244</v>
      </c>
      <c r="F86" s="836">
        <v>-315.02800000000002</v>
      </c>
      <c r="G86" s="6">
        <v>-111.95099999999999</v>
      </c>
      <c r="H86" s="328">
        <v>-5.9980000000000002</v>
      </c>
      <c r="I86" s="5">
        <v>-432.97699999999998</v>
      </c>
      <c r="K86" s="817"/>
      <c r="L86" s="817"/>
      <c r="M86" s="817"/>
      <c r="N86" s="817"/>
    </row>
    <row r="87" spans="2:14" ht="30.75" customHeight="1">
      <c r="B87" s="736"/>
      <c r="C87" s="729"/>
      <c r="D87" s="1406" t="s">
        <v>273</v>
      </c>
      <c r="E87" s="1390"/>
      <c r="F87" s="836">
        <v>2420.9569999999999</v>
      </c>
      <c r="G87" s="6">
        <v>464.43200000000002</v>
      </c>
      <c r="H87" s="328">
        <v>198.87</v>
      </c>
      <c r="I87" s="5">
        <v>3084.259</v>
      </c>
      <c r="K87" s="817"/>
      <c r="L87" s="817"/>
      <c r="M87" s="817"/>
      <c r="N87" s="817"/>
    </row>
    <row r="88" spans="2:14" ht="15" customHeight="1">
      <c r="B88" s="730"/>
      <c r="C88" s="731"/>
      <c r="D88" s="732"/>
      <c r="E88" s="742" t="s">
        <v>239</v>
      </c>
      <c r="F88" s="836">
        <v>2162.308</v>
      </c>
      <c r="G88" s="6">
        <v>348.36599999999999</v>
      </c>
      <c r="H88" s="328">
        <v>191.71799999999999</v>
      </c>
      <c r="I88" s="5">
        <v>2702.3919999999998</v>
      </c>
      <c r="K88" s="817"/>
      <c r="L88" s="817"/>
      <c r="M88" s="817"/>
      <c r="N88" s="817"/>
    </row>
    <row r="89" spans="2:14" ht="15" customHeight="1">
      <c r="B89" s="730"/>
      <c r="C89" s="731"/>
      <c r="D89" s="732"/>
      <c r="E89" s="742" t="s">
        <v>240</v>
      </c>
      <c r="F89" s="836">
        <v>5.09</v>
      </c>
      <c r="G89" s="6">
        <v>7.8520000000000003</v>
      </c>
      <c r="H89" s="328">
        <v>0</v>
      </c>
      <c r="I89" s="5">
        <v>12.942</v>
      </c>
      <c r="K89" s="817"/>
      <c r="L89" s="817"/>
      <c r="M89" s="817"/>
      <c r="N89" s="817"/>
    </row>
    <row r="90" spans="2:14" ht="23.25" customHeight="1" thickBot="1">
      <c r="B90" s="815"/>
      <c r="C90" s="731"/>
      <c r="D90" s="732"/>
      <c r="E90" s="742" t="s">
        <v>274</v>
      </c>
      <c r="F90" s="837">
        <v>253.559</v>
      </c>
      <c r="G90" s="442">
        <v>108.214</v>
      </c>
      <c r="H90" s="834">
        <v>7.1520000000000001</v>
      </c>
      <c r="I90" s="694">
        <v>368.92500000000001</v>
      </c>
      <c r="K90" s="817"/>
      <c r="L90" s="817"/>
      <c r="M90" s="817"/>
      <c r="N90" s="817"/>
    </row>
    <row r="91" spans="2:14" ht="15" customHeight="1" thickBot="1">
      <c r="B91" s="814">
        <v>10</v>
      </c>
      <c r="C91" s="1407" t="s">
        <v>146</v>
      </c>
      <c r="D91" s="1408"/>
      <c r="E91" s="1409"/>
      <c r="F91" s="847">
        <v>5.7910000000000004</v>
      </c>
      <c r="G91" s="431">
        <v>11.396000000000001</v>
      </c>
      <c r="H91" s="832">
        <v>3.488</v>
      </c>
      <c r="I91" s="433">
        <v>20.675000000000001</v>
      </c>
      <c r="K91" s="817"/>
      <c r="L91" s="817"/>
      <c r="M91" s="817"/>
      <c r="N91" s="817"/>
    </row>
    <row r="92" spans="2:14" ht="15" customHeight="1">
      <c r="B92" s="813"/>
      <c r="C92" s="790"/>
      <c r="D92" s="1398" t="s">
        <v>242</v>
      </c>
      <c r="E92" s="1399"/>
      <c r="F92" s="835">
        <v>-4.1609999999999996</v>
      </c>
      <c r="G92" s="437">
        <v>-7.0620000000000003</v>
      </c>
      <c r="H92" s="833">
        <v>-2.0099999999999998</v>
      </c>
      <c r="I92" s="5">
        <v>-13.233000000000001</v>
      </c>
      <c r="K92" s="817"/>
      <c r="L92" s="817"/>
      <c r="M92" s="817"/>
      <c r="N92" s="817"/>
    </row>
    <row r="93" spans="2:14" ht="15" customHeight="1" thickBot="1">
      <c r="B93" s="816"/>
      <c r="C93" s="795"/>
      <c r="D93" s="1394" t="s">
        <v>27</v>
      </c>
      <c r="E93" s="1395"/>
      <c r="F93" s="837">
        <v>9.952</v>
      </c>
      <c r="G93" s="442">
        <v>18.457999999999998</v>
      </c>
      <c r="H93" s="834">
        <v>5.4980000000000002</v>
      </c>
      <c r="I93" s="694">
        <v>33.908000000000001</v>
      </c>
      <c r="K93" s="817"/>
      <c r="L93" s="817"/>
      <c r="M93" s="817"/>
      <c r="N93" s="817"/>
    </row>
    <row r="94" spans="2:14" ht="15.75" customHeight="1" thickBot="1">
      <c r="B94" s="814">
        <v>11</v>
      </c>
      <c r="C94" s="1380" t="s">
        <v>148</v>
      </c>
      <c r="D94" s="1381"/>
      <c r="E94" s="1382"/>
      <c r="F94" s="849">
        <v>-1835.1289999999999</v>
      </c>
      <c r="G94" s="839">
        <v>-624.54700000000003</v>
      </c>
      <c r="H94" s="851">
        <v>-163.49700000000001</v>
      </c>
      <c r="I94" s="840">
        <v>-2623.1729999999998</v>
      </c>
      <c r="K94" s="817"/>
      <c r="L94" s="817"/>
      <c r="M94" s="817"/>
      <c r="N94" s="817"/>
    </row>
    <row r="95" spans="2:14" ht="15.75" thickBot="1">
      <c r="B95" s="814">
        <v>12</v>
      </c>
      <c r="C95" s="844" t="s">
        <v>149</v>
      </c>
      <c r="D95" s="845"/>
      <c r="E95" s="846"/>
      <c r="F95" s="847">
        <v>-432.67399999999998</v>
      </c>
      <c r="G95" s="431">
        <v>-128.58000000000001</v>
      </c>
      <c r="H95" s="830">
        <v>-24.451000000000001</v>
      </c>
      <c r="I95" s="432">
        <v>-585.70500000000004</v>
      </c>
      <c r="K95" s="817"/>
      <c r="L95" s="817"/>
      <c r="M95" s="817"/>
      <c r="N95" s="817"/>
    </row>
    <row r="96" spans="2:14" ht="15.75" thickBot="1">
      <c r="B96" s="814">
        <v>13</v>
      </c>
      <c r="C96" s="1380" t="s">
        <v>150</v>
      </c>
      <c r="D96" s="1381"/>
      <c r="E96" s="1382"/>
      <c r="F96" s="848">
        <v>-2062.7739999999999</v>
      </c>
      <c r="G96" s="12">
        <v>-623.67499999999995</v>
      </c>
      <c r="H96" s="852">
        <v>-142.548</v>
      </c>
      <c r="I96" s="13">
        <v>-2828.9969999999998</v>
      </c>
      <c r="K96" s="817"/>
      <c r="L96" s="817"/>
      <c r="M96" s="817"/>
      <c r="N96" s="817"/>
    </row>
    <row r="97" spans="2:14">
      <c r="B97" s="813"/>
      <c r="C97" s="790"/>
      <c r="D97" s="1386" t="s">
        <v>151</v>
      </c>
      <c r="E97" s="1387"/>
      <c r="F97" s="835">
        <v>-1525.7670000000001</v>
      </c>
      <c r="G97" s="437">
        <v>-505.33</v>
      </c>
      <c r="H97" s="833">
        <v>-124.491</v>
      </c>
      <c r="I97" s="5">
        <v>-2155.5880000000002</v>
      </c>
      <c r="K97" s="817"/>
      <c r="L97" s="817"/>
      <c r="M97" s="817"/>
      <c r="N97" s="817"/>
    </row>
    <row r="98" spans="2:14">
      <c r="B98" s="728"/>
      <c r="C98" s="729"/>
      <c r="D98" s="1388" t="s">
        <v>152</v>
      </c>
      <c r="E98" s="1389"/>
      <c r="F98" s="836">
        <v>-305.93200000000002</v>
      </c>
      <c r="G98" s="6">
        <v>-54.491</v>
      </c>
      <c r="H98" s="328">
        <v>-12.499000000000001</v>
      </c>
      <c r="I98" s="5">
        <v>-372.92200000000003</v>
      </c>
      <c r="K98" s="817"/>
      <c r="L98" s="817"/>
      <c r="M98" s="817"/>
      <c r="N98" s="817"/>
    </row>
    <row r="99" spans="2:14" ht="27.75" customHeight="1">
      <c r="B99" s="728"/>
      <c r="C99" s="729"/>
      <c r="D99" s="968" t="s">
        <v>275</v>
      </c>
      <c r="E99" s="970"/>
      <c r="F99" s="836">
        <v>-3.0000000000000001E-3</v>
      </c>
      <c r="G99" s="6">
        <v>-5.7000000000000002E-2</v>
      </c>
      <c r="H99" s="328">
        <v>0</v>
      </c>
      <c r="I99" s="5">
        <v>-0.06</v>
      </c>
      <c r="K99" s="817"/>
      <c r="L99" s="817"/>
      <c r="M99" s="817"/>
      <c r="N99" s="817"/>
    </row>
    <row r="100" spans="2:14" ht="15" customHeight="1">
      <c r="B100" s="728"/>
      <c r="C100" s="729"/>
      <c r="D100" s="1388" t="s">
        <v>154</v>
      </c>
      <c r="E100" s="1389"/>
      <c r="F100" s="836">
        <v>-83.441000000000003</v>
      </c>
      <c r="G100" s="6">
        <v>-1.115</v>
      </c>
      <c r="H100" s="328">
        <v>0</v>
      </c>
      <c r="I100" s="5">
        <v>-84.555999999999997</v>
      </c>
      <c r="K100" s="817"/>
      <c r="L100" s="817"/>
      <c r="M100" s="817"/>
      <c r="N100" s="817"/>
    </row>
    <row r="101" spans="2:14">
      <c r="B101" s="728"/>
      <c r="C101" s="729"/>
      <c r="D101" s="1388" t="s">
        <v>84</v>
      </c>
      <c r="E101" s="1389"/>
      <c r="F101" s="836">
        <v>-147.602</v>
      </c>
      <c r="G101" s="6">
        <v>-61.155000000000001</v>
      </c>
      <c r="H101" s="328">
        <v>-5.5579999999999998</v>
      </c>
      <c r="I101" s="5">
        <v>-214.315</v>
      </c>
      <c r="K101" s="817"/>
      <c r="L101" s="817"/>
      <c r="M101" s="817"/>
      <c r="N101" s="817"/>
    </row>
    <row r="102" spans="2:14" ht="15.75" customHeight="1" thickBot="1">
      <c r="B102" s="816"/>
      <c r="C102" s="795"/>
      <c r="D102" s="1392" t="s">
        <v>85</v>
      </c>
      <c r="E102" s="1393"/>
      <c r="F102" s="837">
        <v>-2.9000000000000001E-2</v>
      </c>
      <c r="G102" s="442">
        <v>-1.5269999999999999</v>
      </c>
      <c r="H102" s="834">
        <v>0</v>
      </c>
      <c r="I102" s="5">
        <v>-1.556</v>
      </c>
      <c r="K102" s="817"/>
      <c r="L102" s="817"/>
      <c r="M102" s="817"/>
      <c r="N102" s="817"/>
    </row>
    <row r="103" spans="2:14" ht="15.75" thickBot="1">
      <c r="B103" s="814">
        <v>14</v>
      </c>
      <c r="C103" s="1380" t="s">
        <v>245</v>
      </c>
      <c r="D103" s="1381"/>
      <c r="E103" s="1382"/>
      <c r="F103" s="849">
        <v>3735.9029999999998</v>
      </c>
      <c r="G103" s="839">
        <v>747.83299999999997</v>
      </c>
      <c r="H103" s="838">
        <v>87.174999999999997</v>
      </c>
      <c r="I103" s="694">
        <v>4570.9110000000001</v>
      </c>
      <c r="K103" s="817"/>
      <c r="L103" s="817"/>
      <c r="M103" s="817"/>
      <c r="N103" s="817"/>
    </row>
    <row r="104" spans="2:14" ht="15.75" thickBot="1">
      <c r="B104" s="814">
        <v>15</v>
      </c>
      <c r="C104" s="1383" t="s">
        <v>28</v>
      </c>
      <c r="D104" s="1384"/>
      <c r="E104" s="1385"/>
      <c r="F104" s="847">
        <v>0</v>
      </c>
      <c r="G104" s="431">
        <v>-6.9219999999999997</v>
      </c>
      <c r="H104" s="450">
        <v>0</v>
      </c>
      <c r="I104" s="433">
        <v>-6.9219999999999997</v>
      </c>
      <c r="K104" s="817"/>
      <c r="L104" s="817"/>
      <c r="M104" s="817"/>
      <c r="N104" s="817"/>
    </row>
    <row r="105" spans="2:14" ht="15.75" thickBot="1">
      <c r="B105" s="814">
        <v>16</v>
      </c>
      <c r="C105" s="1380" t="s">
        <v>246</v>
      </c>
      <c r="D105" s="1381"/>
      <c r="E105" s="1382"/>
      <c r="F105" s="848">
        <v>3735.9029999999998</v>
      </c>
      <c r="G105" s="12">
        <v>740.91099999999994</v>
      </c>
      <c r="H105" s="452">
        <v>87.174999999999997</v>
      </c>
      <c r="I105" s="14">
        <v>4563.9889999999996</v>
      </c>
      <c r="K105" s="817"/>
      <c r="L105" s="817"/>
      <c r="M105" s="817"/>
      <c r="N105" s="817"/>
    </row>
    <row r="106" spans="2:14">
      <c r="B106" s="723"/>
      <c r="C106" s="724"/>
      <c r="D106" s="724"/>
      <c r="E106" s="724"/>
      <c r="F106" s="725"/>
      <c r="G106" s="725"/>
      <c r="H106" s="725"/>
      <c r="I106" s="725"/>
    </row>
    <row r="107" spans="2:14">
      <c r="B107" s="739" t="s">
        <v>193</v>
      </c>
      <c r="C107" s="724"/>
      <c r="D107" s="724"/>
      <c r="E107" s="724"/>
      <c r="F107" s="725"/>
      <c r="G107" s="725"/>
      <c r="H107" s="725"/>
      <c r="I107" s="725"/>
    </row>
    <row r="108" spans="2:14" ht="15" customHeight="1">
      <c r="B108" s="723"/>
      <c r="C108" s="724"/>
      <c r="D108" s="724"/>
      <c r="E108" s="724"/>
      <c r="F108" s="740"/>
      <c r="G108" s="740"/>
      <c r="H108" s="740"/>
      <c r="I108" s="740"/>
    </row>
    <row r="109" spans="2:14" ht="15" customHeight="1">
      <c r="F109" s="817"/>
      <c r="G109" s="817"/>
      <c r="H109" s="817"/>
      <c r="I109" s="817"/>
    </row>
    <row r="110" spans="2:14">
      <c r="F110" s="817"/>
      <c r="G110" s="817"/>
      <c r="H110" s="817"/>
      <c r="I110" s="817"/>
    </row>
  </sheetData>
  <mergeCells count="58">
    <mergeCell ref="C103:E103"/>
    <mergeCell ref="C104:E104"/>
    <mergeCell ref="C105:E105"/>
    <mergeCell ref="C96:E96"/>
    <mergeCell ref="D97:E97"/>
    <mergeCell ref="D98:E98"/>
    <mergeCell ref="D100:E100"/>
    <mergeCell ref="D101:E101"/>
    <mergeCell ref="D102:E102"/>
    <mergeCell ref="D99:E99"/>
    <mergeCell ref="C94:E94"/>
    <mergeCell ref="D77:E77"/>
    <mergeCell ref="D78:E78"/>
    <mergeCell ref="D79:E79"/>
    <mergeCell ref="D80:E80"/>
    <mergeCell ref="D81:E81"/>
    <mergeCell ref="C82:E82"/>
    <mergeCell ref="D83:E83"/>
    <mergeCell ref="D87:E87"/>
    <mergeCell ref="C91:E91"/>
    <mergeCell ref="D92:E92"/>
    <mergeCell ref="D93:E93"/>
    <mergeCell ref="D76:E76"/>
    <mergeCell ref="D62:E62"/>
    <mergeCell ref="D63:E63"/>
    <mergeCell ref="C64:E64"/>
    <mergeCell ref="D65:E65"/>
    <mergeCell ref="D68:E68"/>
    <mergeCell ref="C70:E70"/>
    <mergeCell ref="D71:E71"/>
    <mergeCell ref="D72:E72"/>
    <mergeCell ref="D73:E73"/>
    <mergeCell ref="C74:E74"/>
    <mergeCell ref="D75:E75"/>
    <mergeCell ref="D59:E59"/>
    <mergeCell ref="D29:E29"/>
    <mergeCell ref="D32:E32"/>
    <mergeCell ref="D35:E35"/>
    <mergeCell ref="D36:E36"/>
    <mergeCell ref="D42:E42"/>
    <mergeCell ref="D45:E45"/>
    <mergeCell ref="C51:E51"/>
    <mergeCell ref="D53:E53"/>
    <mergeCell ref="D54:E54"/>
    <mergeCell ref="C55:E55"/>
    <mergeCell ref="D56:E56"/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90" zoomScaleNormal="90"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14" s="478" customFormat="1">
      <c r="A1" s="644"/>
      <c r="B1" s="476"/>
      <c r="C1" s="476"/>
      <c r="D1" s="476"/>
      <c r="E1" s="476"/>
    </row>
    <row r="2" spans="1:14" s="478" customFormat="1">
      <c r="A2" s="644"/>
      <c r="B2" s="1273" t="s">
        <v>291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4" ht="15.75" thickBot="1">
      <c r="B5" s="814">
        <v>1</v>
      </c>
      <c r="C5" s="1427" t="s">
        <v>53</v>
      </c>
      <c r="D5" s="1428"/>
      <c r="E5" s="1429"/>
      <c r="F5" s="847">
        <v>11190.805</v>
      </c>
      <c r="G5" s="431">
        <v>2198.502</v>
      </c>
      <c r="H5" s="832">
        <v>562.03399999999999</v>
      </c>
      <c r="I5" s="433">
        <v>13951.341</v>
      </c>
      <c r="K5" s="817"/>
      <c r="L5" s="817"/>
      <c r="M5" s="817"/>
      <c r="N5" s="817"/>
    </row>
    <row r="6" spans="1:14" ht="15" customHeight="1">
      <c r="B6" s="813"/>
      <c r="C6" s="729"/>
      <c r="D6" s="1388" t="s">
        <v>98</v>
      </c>
      <c r="E6" s="1389"/>
      <c r="F6" s="835">
        <v>3457.1010000000001</v>
      </c>
      <c r="G6" s="437">
        <v>970.51800000000003</v>
      </c>
      <c r="H6" s="833">
        <v>177.46600000000001</v>
      </c>
      <c r="I6" s="5">
        <v>4605.085</v>
      </c>
      <c r="K6" s="817"/>
      <c r="L6" s="817"/>
      <c r="M6" s="817"/>
      <c r="N6" s="817"/>
    </row>
    <row r="7" spans="1:14" ht="15" customHeight="1">
      <c r="B7" s="730"/>
      <c r="C7" s="731"/>
      <c r="D7" s="732"/>
      <c r="E7" s="796" t="s">
        <v>99</v>
      </c>
      <c r="F7" s="836">
        <v>3420.6880000000001</v>
      </c>
      <c r="G7" s="6">
        <v>969.33199999999999</v>
      </c>
      <c r="H7" s="328">
        <v>177.08699999999999</v>
      </c>
      <c r="I7" s="5">
        <v>4567.107</v>
      </c>
      <c r="K7" s="817"/>
      <c r="L7" s="817"/>
      <c r="M7" s="817"/>
      <c r="N7" s="817"/>
    </row>
    <row r="8" spans="1:14" ht="15" customHeight="1">
      <c r="B8" s="730"/>
      <c r="C8" s="731"/>
      <c r="D8" s="732"/>
      <c r="E8" s="796" t="s">
        <v>100</v>
      </c>
      <c r="F8" s="836">
        <v>36.412999999999997</v>
      </c>
      <c r="G8" s="6">
        <v>1.1859999999999999</v>
      </c>
      <c r="H8" s="328">
        <v>0.379</v>
      </c>
      <c r="I8" s="5">
        <v>37.978000000000002</v>
      </c>
      <c r="K8" s="817"/>
      <c r="L8" s="817"/>
      <c r="M8" s="817"/>
      <c r="N8" s="817"/>
    </row>
    <row r="9" spans="1:14" ht="15" customHeight="1">
      <c r="B9" s="728"/>
      <c r="C9" s="729"/>
      <c r="D9" s="1388" t="s">
        <v>101</v>
      </c>
      <c r="E9" s="1389"/>
      <c r="F9" s="836">
        <v>854.49</v>
      </c>
      <c r="G9" s="6">
        <v>38.19</v>
      </c>
      <c r="H9" s="328">
        <v>17.609000000000002</v>
      </c>
      <c r="I9" s="5">
        <v>910.28899999999999</v>
      </c>
      <c r="K9" s="817"/>
      <c r="L9" s="817"/>
      <c r="M9" s="817"/>
      <c r="N9" s="817"/>
    </row>
    <row r="10" spans="1:14" ht="15" customHeight="1">
      <c r="B10" s="730"/>
      <c r="C10" s="731"/>
      <c r="D10" s="732"/>
      <c r="E10" s="853" t="s">
        <v>102</v>
      </c>
      <c r="F10" s="836">
        <v>831.17899999999997</v>
      </c>
      <c r="G10" s="6">
        <v>36.313000000000002</v>
      </c>
      <c r="H10" s="328">
        <v>17.609000000000002</v>
      </c>
      <c r="I10" s="5">
        <v>885.101</v>
      </c>
      <c r="K10" s="817"/>
      <c r="L10" s="817"/>
      <c r="M10" s="817"/>
      <c r="N10" s="817"/>
    </row>
    <row r="11" spans="1:14" ht="15" customHeight="1">
      <c r="B11" s="730"/>
      <c r="C11" s="731"/>
      <c r="D11" s="732"/>
      <c r="E11" s="853" t="s">
        <v>103</v>
      </c>
      <c r="F11" s="836">
        <v>23.311</v>
      </c>
      <c r="G11" s="6">
        <v>1.877</v>
      </c>
      <c r="H11" s="328">
        <v>0</v>
      </c>
      <c r="I11" s="5">
        <v>25.187999999999999</v>
      </c>
      <c r="K11" s="817"/>
      <c r="L11" s="817"/>
      <c r="M11" s="817"/>
      <c r="N11" s="817"/>
    </row>
    <row r="12" spans="1:14" ht="15" customHeight="1">
      <c r="B12" s="733"/>
      <c r="C12" s="734"/>
      <c r="D12" s="1406" t="s">
        <v>214</v>
      </c>
      <c r="E12" s="1390"/>
      <c r="F12" s="836">
        <v>2.129</v>
      </c>
      <c r="G12" s="6">
        <v>0.24099999999999999</v>
      </c>
      <c r="H12" s="328">
        <v>1.0349999999999999</v>
      </c>
      <c r="I12" s="5">
        <v>3.4049999999999998</v>
      </c>
      <c r="K12" s="817"/>
      <c r="L12" s="817"/>
      <c r="M12" s="817"/>
      <c r="N12" s="817"/>
    </row>
    <row r="13" spans="1:14" ht="15" customHeight="1">
      <c r="B13" s="728"/>
      <c r="C13" s="729"/>
      <c r="D13" s="1388" t="s">
        <v>105</v>
      </c>
      <c r="E13" s="1389"/>
      <c r="F13" s="836">
        <v>184.06200000000001</v>
      </c>
      <c r="G13" s="6">
        <v>92.093999999999994</v>
      </c>
      <c r="H13" s="328">
        <v>4.5339999999999998</v>
      </c>
      <c r="I13" s="5">
        <v>280.69</v>
      </c>
      <c r="K13" s="817"/>
      <c r="L13" s="817"/>
      <c r="M13" s="817"/>
      <c r="N13" s="817"/>
    </row>
    <row r="14" spans="1:14" ht="15" customHeight="1">
      <c r="B14" s="730"/>
      <c r="C14" s="731"/>
      <c r="D14" s="732"/>
      <c r="E14" s="796" t="s">
        <v>106</v>
      </c>
      <c r="F14" s="836">
        <v>117.726</v>
      </c>
      <c r="G14" s="6">
        <v>22.51</v>
      </c>
      <c r="H14" s="328">
        <v>4.093</v>
      </c>
      <c r="I14" s="5">
        <v>144.32900000000001</v>
      </c>
      <c r="K14" s="817"/>
      <c r="L14" s="817"/>
      <c r="M14" s="817"/>
      <c r="N14" s="817"/>
    </row>
    <row r="15" spans="1:14" ht="15" customHeight="1">
      <c r="B15" s="730"/>
      <c r="C15" s="731"/>
      <c r="D15" s="732"/>
      <c r="E15" s="796" t="s">
        <v>107</v>
      </c>
      <c r="F15" s="836">
        <v>55.25</v>
      </c>
      <c r="G15" s="6">
        <v>59.293999999999997</v>
      </c>
      <c r="H15" s="328">
        <v>0.104</v>
      </c>
      <c r="I15" s="5">
        <v>114.648</v>
      </c>
      <c r="K15" s="817"/>
      <c r="L15" s="817"/>
      <c r="M15" s="817"/>
      <c r="N15" s="817"/>
    </row>
    <row r="16" spans="1:14" ht="15" customHeight="1">
      <c r="B16" s="730"/>
      <c r="C16" s="731"/>
      <c r="D16" s="732"/>
      <c r="E16" s="796" t="s">
        <v>108</v>
      </c>
      <c r="F16" s="836">
        <v>1.651</v>
      </c>
      <c r="G16" s="6">
        <v>0</v>
      </c>
      <c r="H16" s="328">
        <v>0</v>
      </c>
      <c r="I16" s="5">
        <v>1.651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6.9649999999999999</v>
      </c>
      <c r="G17" s="6">
        <v>0</v>
      </c>
      <c r="H17" s="328">
        <v>0.01</v>
      </c>
      <c r="I17" s="5">
        <v>6.9749999999999996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96" t="s">
        <v>46</v>
      </c>
      <c r="F18" s="836">
        <v>1E-3</v>
      </c>
      <c r="G18" s="6">
        <v>0</v>
      </c>
      <c r="H18" s="328">
        <v>0</v>
      </c>
      <c r="I18" s="5">
        <v>1E-3</v>
      </c>
      <c r="K18" s="817"/>
      <c r="L18" s="817"/>
      <c r="M18" s="817"/>
      <c r="N18" s="817"/>
    </row>
    <row r="19" spans="2:14" ht="15" customHeight="1">
      <c r="B19" s="730"/>
      <c r="C19" s="731"/>
      <c r="D19" s="732"/>
      <c r="E19" s="742" t="s">
        <v>110</v>
      </c>
      <c r="F19" s="836">
        <v>2.4689999999999999</v>
      </c>
      <c r="G19" s="6">
        <v>10.29</v>
      </c>
      <c r="H19" s="328">
        <v>0.32700000000000001</v>
      </c>
      <c r="I19" s="5">
        <v>13.086</v>
      </c>
      <c r="K19" s="817"/>
      <c r="L19" s="817"/>
      <c r="M19" s="817"/>
      <c r="N19" s="817"/>
    </row>
    <row r="20" spans="2:14" ht="15" customHeight="1">
      <c r="B20" s="728"/>
      <c r="C20" s="731"/>
      <c r="D20" s="1388" t="s">
        <v>111</v>
      </c>
      <c r="E20" s="1389"/>
      <c r="F20" s="836">
        <v>6396.85</v>
      </c>
      <c r="G20" s="6">
        <v>1078.5920000000001</v>
      </c>
      <c r="H20" s="328">
        <v>354.31599999999997</v>
      </c>
      <c r="I20" s="5">
        <v>7829.7579999999998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6" t="s">
        <v>112</v>
      </c>
      <c r="F21" s="836">
        <v>9.0719999999999992</v>
      </c>
      <c r="G21" s="6">
        <v>46.334000000000003</v>
      </c>
      <c r="H21" s="328">
        <v>1.24</v>
      </c>
      <c r="I21" s="5">
        <v>56.646000000000001</v>
      </c>
      <c r="K21" s="817"/>
      <c r="L21" s="817"/>
      <c r="M21" s="817"/>
      <c r="N21" s="817"/>
    </row>
    <row r="22" spans="2:14" ht="15" customHeight="1">
      <c r="B22" s="730"/>
      <c r="C22" s="731"/>
      <c r="D22" s="732"/>
      <c r="E22" s="797" t="s">
        <v>215</v>
      </c>
      <c r="F22" s="836">
        <v>6387.7780000000002</v>
      </c>
      <c r="G22" s="6">
        <v>1032.258</v>
      </c>
      <c r="H22" s="328">
        <v>353.07600000000002</v>
      </c>
      <c r="I22" s="5">
        <v>7773.1120000000001</v>
      </c>
      <c r="K22" s="817"/>
      <c r="L22" s="817"/>
      <c r="M22" s="817"/>
      <c r="N22" s="817"/>
    </row>
    <row r="23" spans="2:14" ht="15" customHeight="1">
      <c r="B23" s="728"/>
      <c r="C23" s="731"/>
      <c r="D23" s="1388" t="s">
        <v>114</v>
      </c>
      <c r="E23" s="1389"/>
      <c r="F23" s="836">
        <v>57.655000000000001</v>
      </c>
      <c r="G23" s="6">
        <v>16.702000000000002</v>
      </c>
      <c r="H23" s="328">
        <v>1.581</v>
      </c>
      <c r="I23" s="5">
        <v>75.938000000000002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1" t="s">
        <v>216</v>
      </c>
      <c r="F24" s="836">
        <v>31.672999999999998</v>
      </c>
      <c r="G24" s="6">
        <v>6.4829999999999997</v>
      </c>
      <c r="H24" s="328">
        <v>0</v>
      </c>
      <c r="I24" s="5">
        <v>38.155999999999999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2" t="s">
        <v>217</v>
      </c>
      <c r="F25" s="836">
        <v>1.3740000000000001</v>
      </c>
      <c r="G25" s="6">
        <v>0</v>
      </c>
      <c r="H25" s="328">
        <v>0</v>
      </c>
      <c r="I25" s="5">
        <v>1.3740000000000001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741" t="s">
        <v>219</v>
      </c>
      <c r="F26" s="836">
        <v>23.734999999999999</v>
      </c>
      <c r="G26" s="6">
        <v>8.0500000000000007</v>
      </c>
      <c r="H26" s="328">
        <v>0.94</v>
      </c>
      <c r="I26" s="5">
        <v>32.725000000000001</v>
      </c>
      <c r="K26" s="817"/>
      <c r="L26" s="817"/>
      <c r="M26" s="817"/>
      <c r="N26" s="817"/>
    </row>
    <row r="27" spans="2:14" ht="15" customHeight="1">
      <c r="B27" s="730"/>
      <c r="C27" s="731"/>
      <c r="D27" s="732"/>
      <c r="E27" s="797" t="s">
        <v>220</v>
      </c>
      <c r="F27" s="836">
        <v>0.873</v>
      </c>
      <c r="G27" s="6">
        <v>2.169</v>
      </c>
      <c r="H27" s="328">
        <v>0.64100000000000001</v>
      </c>
      <c r="I27" s="5">
        <v>3.6829999999999998</v>
      </c>
      <c r="K27" s="817"/>
      <c r="L27" s="817"/>
      <c r="M27" s="817"/>
      <c r="N27" s="817"/>
    </row>
    <row r="28" spans="2:14" ht="15" customHeight="1" thickBot="1">
      <c r="B28" s="815"/>
      <c r="C28" s="789"/>
      <c r="D28" s="1418" t="s">
        <v>119</v>
      </c>
      <c r="E28" s="1419"/>
      <c r="F28" s="837">
        <v>238.518</v>
      </c>
      <c r="G28" s="442">
        <v>2.165</v>
      </c>
      <c r="H28" s="834">
        <v>5.4930000000000003</v>
      </c>
      <c r="I28" s="694">
        <v>246.17599999999999</v>
      </c>
      <c r="K28" s="817"/>
      <c r="L28" s="817"/>
      <c r="M28" s="817"/>
      <c r="N28" s="817"/>
    </row>
    <row r="29" spans="2:14" ht="15" customHeight="1" thickBot="1">
      <c r="B29" s="814">
        <v>2</v>
      </c>
      <c r="C29" s="1380" t="s">
        <v>120</v>
      </c>
      <c r="D29" s="1381"/>
      <c r="E29" s="1382"/>
      <c r="F29" s="847">
        <v>-1590.8430000000001</v>
      </c>
      <c r="G29" s="431">
        <v>-640.66300000000001</v>
      </c>
      <c r="H29" s="832">
        <v>-122.02500000000001</v>
      </c>
      <c r="I29" s="433">
        <v>-2353.5309999999999</v>
      </c>
      <c r="K29" s="817"/>
      <c r="L29" s="817"/>
      <c r="M29" s="817"/>
      <c r="N29" s="817"/>
    </row>
    <row r="30" spans="2:14" ht="15" customHeight="1">
      <c r="B30" s="813"/>
      <c r="C30" s="790"/>
      <c r="D30" s="1386" t="s">
        <v>98</v>
      </c>
      <c r="E30" s="1387"/>
      <c r="F30" s="835">
        <v>-159.94200000000001</v>
      </c>
      <c r="G30" s="437">
        <v>-79.111000000000004</v>
      </c>
      <c r="H30" s="833">
        <v>-7.9359999999999999</v>
      </c>
      <c r="I30" s="5">
        <v>-246.989</v>
      </c>
      <c r="K30" s="817"/>
      <c r="L30" s="817"/>
      <c r="M30" s="817"/>
      <c r="N30" s="817"/>
    </row>
    <row r="31" spans="2:14" ht="15" customHeight="1">
      <c r="B31" s="730"/>
      <c r="C31" s="731"/>
      <c r="D31" s="732"/>
      <c r="E31" s="796" t="s">
        <v>99</v>
      </c>
      <c r="F31" s="836">
        <v>-152.584</v>
      </c>
      <c r="G31" s="6">
        <v>-75.366</v>
      </c>
      <c r="H31" s="328">
        <v>-6.7229999999999999</v>
      </c>
      <c r="I31" s="5">
        <v>-234.673</v>
      </c>
      <c r="K31" s="817"/>
      <c r="L31" s="817"/>
      <c r="M31" s="817"/>
      <c r="N31" s="817"/>
    </row>
    <row r="32" spans="2:14" ht="15" customHeight="1">
      <c r="B32" s="730"/>
      <c r="C32" s="731"/>
      <c r="D32" s="732"/>
      <c r="E32" s="796" t="s">
        <v>100</v>
      </c>
      <c r="F32" s="836">
        <v>-7.3579999999999997</v>
      </c>
      <c r="G32" s="6">
        <v>-3.7450000000000001</v>
      </c>
      <c r="H32" s="328">
        <v>-1.2130000000000001</v>
      </c>
      <c r="I32" s="5">
        <v>-12.316000000000001</v>
      </c>
      <c r="K32" s="817"/>
      <c r="L32" s="817"/>
      <c r="M32" s="817"/>
      <c r="N32" s="817"/>
    </row>
    <row r="33" spans="2:14" ht="15" customHeight="1">
      <c r="B33" s="728"/>
      <c r="C33" s="729"/>
      <c r="D33" s="1388" t="s">
        <v>101</v>
      </c>
      <c r="E33" s="1389"/>
      <c r="F33" s="836">
        <v>-76.838999999999999</v>
      </c>
      <c r="G33" s="6">
        <v>-1.296</v>
      </c>
      <c r="H33" s="328">
        <v>-0.30499999999999999</v>
      </c>
      <c r="I33" s="5">
        <v>-78.44</v>
      </c>
      <c r="K33" s="817"/>
      <c r="L33" s="817"/>
      <c r="M33" s="817"/>
      <c r="N33" s="817"/>
    </row>
    <row r="34" spans="2:14" ht="15" customHeight="1">
      <c r="B34" s="730"/>
      <c r="C34" s="731"/>
      <c r="D34" s="732"/>
      <c r="E34" s="796" t="s">
        <v>102</v>
      </c>
      <c r="F34" s="836">
        <v>-76.825000000000003</v>
      </c>
      <c r="G34" s="6">
        <v>-1.296</v>
      </c>
      <c r="H34" s="328">
        <v>-0.30499999999999999</v>
      </c>
      <c r="I34" s="5">
        <v>-78.426000000000002</v>
      </c>
      <c r="K34" s="817"/>
      <c r="L34" s="817"/>
      <c r="M34" s="817"/>
      <c r="N34" s="817"/>
    </row>
    <row r="35" spans="2:14" ht="15" customHeight="1">
      <c r="B35" s="730"/>
      <c r="C35" s="731"/>
      <c r="D35" s="732"/>
      <c r="E35" s="796" t="s">
        <v>103</v>
      </c>
      <c r="F35" s="836">
        <v>-1.4E-2</v>
      </c>
      <c r="G35" s="6">
        <v>0</v>
      </c>
      <c r="H35" s="328">
        <v>0</v>
      </c>
      <c r="I35" s="5">
        <v>-1.4E-2</v>
      </c>
      <c r="K35" s="817"/>
      <c r="L35" s="817"/>
      <c r="M35" s="817"/>
      <c r="N35" s="817"/>
    </row>
    <row r="36" spans="2:14" ht="15" customHeight="1">
      <c r="B36" s="733"/>
      <c r="C36" s="734"/>
      <c r="D36" s="1406" t="s">
        <v>214</v>
      </c>
      <c r="E36" s="1390"/>
      <c r="F36" s="836">
        <v>-10.7</v>
      </c>
      <c r="G36" s="6">
        <v>-0.44800000000000001</v>
      </c>
      <c r="H36" s="328">
        <v>-1.0109999999999999</v>
      </c>
      <c r="I36" s="5">
        <v>-12.159000000000001</v>
      </c>
      <c r="K36" s="817"/>
      <c r="L36" s="817"/>
      <c r="M36" s="817"/>
      <c r="N36" s="817"/>
    </row>
    <row r="37" spans="2:14" ht="15" customHeight="1">
      <c r="B37" s="728"/>
      <c r="C37" s="729"/>
      <c r="D37" s="1388" t="s">
        <v>105</v>
      </c>
      <c r="E37" s="1389"/>
      <c r="F37" s="836">
        <v>-305.50700000000001</v>
      </c>
      <c r="G37" s="6">
        <v>-167.51400000000001</v>
      </c>
      <c r="H37" s="328">
        <v>-47.125999999999998</v>
      </c>
      <c r="I37" s="5">
        <v>-520.14700000000005</v>
      </c>
      <c r="K37" s="817"/>
      <c r="L37" s="817"/>
      <c r="M37" s="817"/>
      <c r="N37" s="817"/>
    </row>
    <row r="38" spans="2:14" ht="15" customHeight="1">
      <c r="B38" s="730"/>
      <c r="C38" s="731"/>
      <c r="D38" s="732"/>
      <c r="E38" s="796" t="s">
        <v>106</v>
      </c>
      <c r="F38" s="836">
        <v>-65.603999999999999</v>
      </c>
      <c r="G38" s="6">
        <v>-11.317</v>
      </c>
      <c r="H38" s="328">
        <v>-1.891</v>
      </c>
      <c r="I38" s="5">
        <v>-78.811999999999998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107</v>
      </c>
      <c r="F39" s="836">
        <v>-99.513999999999996</v>
      </c>
      <c r="G39" s="6">
        <v>-20.885999999999999</v>
      </c>
      <c r="H39" s="328">
        <v>-1.0409999999999999</v>
      </c>
      <c r="I39" s="5">
        <v>-121.441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108</v>
      </c>
      <c r="F40" s="836">
        <v>-1.2E-2</v>
      </c>
      <c r="G40" s="6">
        <v>0</v>
      </c>
      <c r="H40" s="328">
        <v>0</v>
      </c>
      <c r="I40" s="5">
        <v>-1.2E-2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96" t="s">
        <v>109</v>
      </c>
      <c r="F41" s="836">
        <v>-44.301000000000002</v>
      </c>
      <c r="G41" s="6">
        <v>-26.512</v>
      </c>
      <c r="H41" s="328">
        <v>-4.7060000000000004</v>
      </c>
      <c r="I41" s="5">
        <v>-75.519000000000005</v>
      </c>
      <c r="K41" s="817"/>
      <c r="L41" s="817"/>
      <c r="M41" s="817"/>
      <c r="N41" s="817"/>
    </row>
    <row r="42" spans="2:14" ht="15" customHeight="1">
      <c r="B42" s="730"/>
      <c r="C42" s="731"/>
      <c r="D42" s="732"/>
      <c r="E42" s="796" t="s">
        <v>46</v>
      </c>
      <c r="F42" s="836">
        <v>-83.137</v>
      </c>
      <c r="G42" s="6">
        <v>-66.474999999999994</v>
      </c>
      <c r="H42" s="328">
        <v>-20.238</v>
      </c>
      <c r="I42" s="5">
        <v>-169.85</v>
      </c>
      <c r="K42" s="817"/>
      <c r="L42" s="817"/>
      <c r="M42" s="817"/>
      <c r="N42" s="817"/>
    </row>
    <row r="43" spans="2:14" ht="15" customHeight="1">
      <c r="B43" s="730"/>
      <c r="C43" s="731"/>
      <c r="D43" s="732"/>
      <c r="E43" s="742" t="s">
        <v>110</v>
      </c>
      <c r="F43" s="836">
        <v>-12.939</v>
      </c>
      <c r="G43" s="6">
        <v>-42.323999999999998</v>
      </c>
      <c r="H43" s="328">
        <v>-19.25</v>
      </c>
      <c r="I43" s="5">
        <v>-74.513000000000005</v>
      </c>
      <c r="K43" s="817"/>
      <c r="L43" s="817"/>
      <c r="M43" s="817"/>
      <c r="N43" s="817"/>
    </row>
    <row r="44" spans="2:14" ht="15" customHeight="1">
      <c r="B44" s="728"/>
      <c r="C44" s="731"/>
      <c r="D44" s="1388" t="s">
        <v>111</v>
      </c>
      <c r="E44" s="1389"/>
      <c r="F44" s="836">
        <v>-658.89200000000005</v>
      </c>
      <c r="G44" s="6">
        <v>-242.13800000000001</v>
      </c>
      <c r="H44" s="328">
        <v>-46.707000000000001</v>
      </c>
      <c r="I44" s="5">
        <v>-947.73699999999997</v>
      </c>
      <c r="K44" s="817"/>
      <c r="L44" s="817"/>
      <c r="M44" s="817"/>
      <c r="N44" s="817"/>
    </row>
    <row r="45" spans="2:14" ht="15" customHeight="1">
      <c r="B45" s="730"/>
      <c r="C45" s="731"/>
      <c r="D45" s="732"/>
      <c r="E45" s="796" t="s">
        <v>112</v>
      </c>
      <c r="F45" s="836">
        <v>-0.16600000000000001</v>
      </c>
      <c r="G45" s="6">
        <v>-0.14699999999999999</v>
      </c>
      <c r="H45" s="328">
        <v>-4.0000000000000001E-3</v>
      </c>
      <c r="I45" s="5">
        <v>-0.317</v>
      </c>
      <c r="K45" s="817"/>
      <c r="L45" s="817"/>
      <c r="M45" s="817"/>
      <c r="N45" s="817"/>
    </row>
    <row r="46" spans="2:14" ht="15" customHeight="1">
      <c r="B46" s="730"/>
      <c r="C46" s="731"/>
      <c r="D46" s="732"/>
      <c r="E46" s="797" t="s">
        <v>215</v>
      </c>
      <c r="F46" s="836">
        <v>-658.726</v>
      </c>
      <c r="G46" s="6">
        <v>-241.99100000000001</v>
      </c>
      <c r="H46" s="328">
        <v>-46.703000000000003</v>
      </c>
      <c r="I46" s="5">
        <v>-947.42</v>
      </c>
      <c r="K46" s="817"/>
      <c r="L46" s="817"/>
      <c r="M46" s="817"/>
      <c r="N46" s="817"/>
    </row>
    <row r="47" spans="2:14" ht="15" customHeight="1">
      <c r="B47" s="728"/>
      <c r="C47" s="731"/>
      <c r="D47" s="1388" t="s">
        <v>114</v>
      </c>
      <c r="E47" s="1389"/>
      <c r="F47" s="836">
        <v>-378.96300000000002</v>
      </c>
      <c r="G47" s="6">
        <v>-150.15600000000001</v>
      </c>
      <c r="H47" s="328">
        <v>-18.940000000000001</v>
      </c>
      <c r="I47" s="5">
        <v>-548.05899999999997</v>
      </c>
      <c r="K47" s="817"/>
      <c r="L47" s="817"/>
      <c r="M47" s="817"/>
      <c r="N47" s="817"/>
    </row>
    <row r="48" spans="2:14" ht="15" customHeight="1">
      <c r="B48" s="730"/>
      <c r="C48" s="731"/>
      <c r="D48" s="732"/>
      <c r="E48" s="741" t="s">
        <v>221</v>
      </c>
      <c r="F48" s="836">
        <v>-14.055</v>
      </c>
      <c r="G48" s="6">
        <v>-8.2000000000000003E-2</v>
      </c>
      <c r="H48" s="328">
        <v>-15.026999999999999</v>
      </c>
      <c r="I48" s="5">
        <v>-29.164000000000001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2" t="s">
        <v>217</v>
      </c>
      <c r="F49" s="836">
        <v>-7.1999999999999995E-2</v>
      </c>
      <c r="G49" s="6">
        <v>-2E-3</v>
      </c>
      <c r="H49" s="328">
        <v>0</v>
      </c>
      <c r="I49" s="5">
        <v>-7.3999999999999996E-2</v>
      </c>
      <c r="K49" s="817"/>
      <c r="L49" s="817"/>
      <c r="M49" s="817"/>
      <c r="N49" s="817"/>
    </row>
    <row r="50" spans="1:14" ht="15" customHeight="1">
      <c r="B50" s="730"/>
      <c r="C50" s="731"/>
      <c r="D50" s="732"/>
      <c r="E50" s="741" t="s">
        <v>218</v>
      </c>
      <c r="F50" s="836">
        <v>-2.9000000000000001E-2</v>
      </c>
      <c r="G50" s="6">
        <v>-9.6000000000000002E-2</v>
      </c>
      <c r="H50" s="328">
        <v>0</v>
      </c>
      <c r="I50" s="5">
        <v>-0.125</v>
      </c>
      <c r="K50" s="817"/>
      <c r="L50" s="817"/>
      <c r="M50" s="817"/>
      <c r="N50" s="817"/>
    </row>
    <row r="51" spans="1:14" ht="15" customHeight="1">
      <c r="B51" s="730"/>
      <c r="C51" s="731"/>
      <c r="D51" s="732"/>
      <c r="E51" s="741" t="s">
        <v>219</v>
      </c>
      <c r="F51" s="836">
        <v>-354.65800000000002</v>
      </c>
      <c r="G51" s="6">
        <v>-148.00899999999999</v>
      </c>
      <c r="H51" s="328">
        <v>-2.4689999999999999</v>
      </c>
      <c r="I51" s="5">
        <v>-505.13600000000002</v>
      </c>
      <c r="K51" s="817"/>
      <c r="L51" s="817"/>
      <c r="M51" s="817"/>
      <c r="N51" s="817"/>
    </row>
    <row r="52" spans="1:14" ht="15.75" thickBot="1">
      <c r="B52" s="815"/>
      <c r="C52" s="789"/>
      <c r="D52" s="791"/>
      <c r="E52" s="798" t="s">
        <v>220</v>
      </c>
      <c r="F52" s="837">
        <v>-10.148999999999999</v>
      </c>
      <c r="G52" s="442">
        <v>-1.9670000000000001</v>
      </c>
      <c r="H52" s="834">
        <v>-1.444</v>
      </c>
      <c r="I52" s="694">
        <v>-13.56</v>
      </c>
      <c r="K52" s="817"/>
      <c r="L52" s="817"/>
      <c r="M52" s="817"/>
      <c r="N52" s="817"/>
    </row>
    <row r="53" spans="1:14" ht="15.75" thickBot="1">
      <c r="B53" s="814">
        <v>3</v>
      </c>
      <c r="C53" s="1422" t="s">
        <v>121</v>
      </c>
      <c r="D53" s="1423"/>
      <c r="E53" s="1423"/>
      <c r="F53" s="847">
        <v>9599.9619999999995</v>
      </c>
      <c r="G53" s="431">
        <v>1557.8389999999999</v>
      </c>
      <c r="H53" s="832">
        <v>440.00900000000001</v>
      </c>
      <c r="I53" s="433">
        <v>11597.81</v>
      </c>
      <c r="K53" s="817"/>
      <c r="L53" s="817"/>
      <c r="M53" s="817"/>
      <c r="N53" s="817"/>
    </row>
    <row r="54" spans="1:14" ht="15.75" thickBot="1">
      <c r="B54" s="814">
        <v>4</v>
      </c>
      <c r="C54" s="857" t="s">
        <v>222</v>
      </c>
      <c r="D54" s="858"/>
      <c r="E54" s="858"/>
      <c r="F54" s="848">
        <v>3315.0349999999999</v>
      </c>
      <c r="G54" s="12">
        <v>565.21100000000001</v>
      </c>
      <c r="H54" s="850">
        <v>223.285</v>
      </c>
      <c r="I54" s="14">
        <v>4103.5309999999999</v>
      </c>
      <c r="K54" s="817"/>
      <c r="L54" s="817"/>
      <c r="M54" s="817"/>
      <c r="N54" s="817"/>
    </row>
    <row r="55" spans="1:14">
      <c r="B55" s="813"/>
      <c r="C55" s="792"/>
      <c r="D55" s="1386" t="s">
        <v>161</v>
      </c>
      <c r="E55" s="1387"/>
      <c r="F55" s="835">
        <v>5183.8639999999996</v>
      </c>
      <c r="G55" s="437">
        <v>973.899</v>
      </c>
      <c r="H55" s="833">
        <v>285.12200000000001</v>
      </c>
      <c r="I55" s="5">
        <v>6442.8850000000002</v>
      </c>
      <c r="K55" s="817"/>
      <c r="L55" s="817"/>
      <c r="M55" s="817"/>
      <c r="N55" s="817"/>
    </row>
    <row r="56" spans="1:14" ht="15.75" thickBot="1">
      <c r="B56" s="816"/>
      <c r="C56" s="789"/>
      <c r="D56" s="1404" t="s">
        <v>162</v>
      </c>
      <c r="E56" s="1405"/>
      <c r="F56" s="837">
        <v>-1868.829</v>
      </c>
      <c r="G56" s="442">
        <v>-408.68799999999999</v>
      </c>
      <c r="H56" s="834">
        <v>-61.837000000000003</v>
      </c>
      <c r="I56" s="694">
        <v>-2339.3539999999998</v>
      </c>
      <c r="K56" s="817"/>
      <c r="L56" s="817"/>
      <c r="M56" s="817"/>
      <c r="N56" s="817"/>
    </row>
    <row r="57" spans="1:14" ht="37.5" customHeight="1" thickBot="1">
      <c r="B57" s="814">
        <v>5</v>
      </c>
      <c r="C57" s="1412" t="s">
        <v>266</v>
      </c>
      <c r="D57" s="1413"/>
      <c r="E57" s="1413"/>
      <c r="F57" s="847">
        <v>30.105</v>
      </c>
      <c r="G57" s="431">
        <v>0</v>
      </c>
      <c r="H57" s="832">
        <v>3.7429999999999999</v>
      </c>
      <c r="I57" s="433">
        <v>33.847999999999999</v>
      </c>
      <c r="K57" s="817"/>
      <c r="L57" s="817"/>
      <c r="M57" s="817"/>
      <c r="N57" s="817"/>
    </row>
    <row r="58" spans="1:14" ht="33" customHeight="1">
      <c r="B58" s="813"/>
      <c r="C58" s="792"/>
      <c r="D58" s="1414" t="s">
        <v>267</v>
      </c>
      <c r="E58" s="1410"/>
      <c r="F58" s="835">
        <v>9.7219999999999995</v>
      </c>
      <c r="G58" s="437">
        <v>0</v>
      </c>
      <c r="H58" s="833">
        <v>3.5129999999999999</v>
      </c>
      <c r="I58" s="5">
        <v>13.234999999999999</v>
      </c>
      <c r="K58" s="817"/>
      <c r="L58" s="817"/>
      <c r="M58" s="817"/>
      <c r="N58" s="817"/>
    </row>
    <row r="59" spans="1:14" ht="15" customHeight="1">
      <c r="B59" s="730"/>
      <c r="C59" s="731"/>
      <c r="D59" s="732"/>
      <c r="E59" s="796" t="s">
        <v>30</v>
      </c>
      <c r="F59" s="836">
        <v>-0.38900000000000001</v>
      </c>
      <c r="G59" s="6">
        <v>0</v>
      </c>
      <c r="H59" s="328">
        <v>0</v>
      </c>
      <c r="I59" s="5">
        <v>-0.38900000000000001</v>
      </c>
      <c r="K59" s="817"/>
      <c r="L59" s="817"/>
      <c r="M59" s="817"/>
      <c r="N59" s="817"/>
    </row>
    <row r="60" spans="1:14" ht="15" customHeight="1">
      <c r="A60"/>
      <c r="B60" s="730"/>
      <c r="C60" s="731"/>
      <c r="D60" s="732"/>
      <c r="E60" s="796" t="s">
        <v>31</v>
      </c>
      <c r="F60" s="836">
        <v>10.111000000000001</v>
      </c>
      <c r="G60" s="6">
        <v>0</v>
      </c>
      <c r="H60" s="328">
        <v>3.5129999999999999</v>
      </c>
      <c r="I60" s="5">
        <v>13.624000000000001</v>
      </c>
      <c r="K60" s="817"/>
      <c r="L60" s="817"/>
      <c r="M60" s="817"/>
      <c r="N60" s="817"/>
    </row>
    <row r="61" spans="1:14" ht="33.75" customHeight="1">
      <c r="A61"/>
      <c r="B61" s="728"/>
      <c r="C61" s="729"/>
      <c r="D61" s="1400" t="s">
        <v>268</v>
      </c>
      <c r="E61" s="1401"/>
      <c r="F61" s="836">
        <v>19.588000000000001</v>
      </c>
      <c r="G61" s="6">
        <v>0</v>
      </c>
      <c r="H61" s="328">
        <v>0</v>
      </c>
      <c r="I61" s="5">
        <v>19.588000000000001</v>
      </c>
      <c r="K61" s="817"/>
      <c r="L61" s="817"/>
      <c r="M61" s="817"/>
      <c r="N61" s="817"/>
    </row>
    <row r="62" spans="1:14" ht="15" customHeight="1">
      <c r="B62" s="730"/>
      <c r="C62" s="731"/>
      <c r="D62" s="732"/>
      <c r="E62" s="796" t="s">
        <v>30</v>
      </c>
      <c r="F62" s="836">
        <v>13.845000000000001</v>
      </c>
      <c r="G62" s="6">
        <v>0</v>
      </c>
      <c r="H62" s="328">
        <v>0</v>
      </c>
      <c r="I62" s="5">
        <v>13.845000000000001</v>
      </c>
      <c r="K62" s="817"/>
      <c r="L62" s="817"/>
      <c r="M62" s="817"/>
      <c r="N62" s="817"/>
    </row>
    <row r="63" spans="1:14" ht="15" customHeight="1">
      <c r="B63" s="730"/>
      <c r="C63" s="731"/>
      <c r="D63" s="732"/>
      <c r="E63" s="796" t="s">
        <v>31</v>
      </c>
      <c r="F63" s="836">
        <v>5.7430000000000003</v>
      </c>
      <c r="G63" s="6">
        <v>0</v>
      </c>
      <c r="H63" s="328">
        <v>0</v>
      </c>
      <c r="I63" s="5">
        <v>5.7430000000000003</v>
      </c>
      <c r="K63" s="817"/>
      <c r="L63" s="817"/>
      <c r="M63" s="817"/>
      <c r="N63" s="817"/>
    </row>
    <row r="64" spans="1:14" ht="15" customHeight="1">
      <c r="B64" s="728"/>
      <c r="C64" s="729"/>
      <c r="D64" s="1406" t="s">
        <v>249</v>
      </c>
      <c r="E64" s="1390"/>
      <c r="F64" s="836">
        <v>0.68400000000000005</v>
      </c>
      <c r="G64" s="6">
        <v>0</v>
      </c>
      <c r="H64" s="328">
        <v>0.23</v>
      </c>
      <c r="I64" s="5">
        <v>0.91400000000000003</v>
      </c>
      <c r="K64" s="817"/>
      <c r="L64" s="817"/>
      <c r="M64" s="817"/>
      <c r="N64" s="817"/>
    </row>
    <row r="65" spans="2:14" ht="15" customHeight="1" thickBot="1">
      <c r="B65" s="816"/>
      <c r="C65" s="795"/>
      <c r="D65" s="1420" t="s">
        <v>224</v>
      </c>
      <c r="E65" s="1421"/>
      <c r="F65" s="837">
        <v>0.111</v>
      </c>
      <c r="G65" s="442">
        <v>0</v>
      </c>
      <c r="H65" s="834">
        <v>0</v>
      </c>
      <c r="I65" s="694">
        <v>0.111</v>
      </c>
      <c r="K65" s="817"/>
      <c r="L65" s="817"/>
      <c r="M65" s="817"/>
      <c r="N65" s="817"/>
    </row>
    <row r="66" spans="2:14" ht="57" customHeight="1" thickBot="1">
      <c r="B66" s="814">
        <v>6</v>
      </c>
      <c r="C66" s="1415" t="s">
        <v>269</v>
      </c>
      <c r="D66" s="1416"/>
      <c r="E66" s="1417"/>
      <c r="F66" s="847">
        <v>6.2649999999999997</v>
      </c>
      <c r="G66" s="431">
        <v>0</v>
      </c>
      <c r="H66" s="832">
        <v>4.4130000000000003</v>
      </c>
      <c r="I66" s="433">
        <v>10.678000000000001</v>
      </c>
      <c r="K66" s="817"/>
      <c r="L66" s="817"/>
      <c r="M66" s="817"/>
      <c r="N66" s="817"/>
    </row>
    <row r="67" spans="2:14" ht="33" customHeight="1">
      <c r="B67" s="813"/>
      <c r="C67" s="792"/>
      <c r="D67" s="1414" t="s">
        <v>267</v>
      </c>
      <c r="E67" s="1410"/>
      <c r="F67" s="835">
        <v>4.7030000000000003</v>
      </c>
      <c r="G67" s="437">
        <v>0</v>
      </c>
      <c r="H67" s="833">
        <v>4.4130000000000003</v>
      </c>
      <c r="I67" s="5">
        <v>9.1159999999999997</v>
      </c>
      <c r="K67" s="817"/>
      <c r="L67" s="817"/>
      <c r="M67" s="817"/>
      <c r="N67" s="817"/>
    </row>
    <row r="68" spans="2:14" ht="15" customHeight="1">
      <c r="B68" s="730"/>
      <c r="C68" s="731"/>
      <c r="D68" s="732"/>
      <c r="E68" s="796" t="s">
        <v>30</v>
      </c>
      <c r="F68" s="836">
        <v>0</v>
      </c>
      <c r="G68" s="6">
        <v>0</v>
      </c>
      <c r="H68" s="328">
        <v>4.4130000000000003</v>
      </c>
      <c r="I68" s="5">
        <v>4.4130000000000003</v>
      </c>
      <c r="K68" s="817"/>
      <c r="L68" s="817"/>
      <c r="M68" s="817"/>
      <c r="N68" s="817"/>
    </row>
    <row r="69" spans="2:14" ht="15" customHeight="1">
      <c r="B69" s="730"/>
      <c r="C69" s="731"/>
      <c r="D69" s="732"/>
      <c r="E69" s="796" t="s">
        <v>31</v>
      </c>
      <c r="F69" s="836">
        <v>4.7030000000000003</v>
      </c>
      <c r="G69" s="6">
        <v>0</v>
      </c>
      <c r="H69" s="328">
        <v>0</v>
      </c>
      <c r="I69" s="5">
        <v>4.7030000000000003</v>
      </c>
      <c r="K69" s="817"/>
      <c r="L69" s="817"/>
      <c r="M69" s="817"/>
      <c r="N69" s="817"/>
    </row>
    <row r="70" spans="2:14" ht="15" customHeight="1">
      <c r="B70" s="728"/>
      <c r="C70" s="729"/>
      <c r="D70" s="1400" t="s">
        <v>227</v>
      </c>
      <c r="E70" s="1401"/>
      <c r="F70" s="836">
        <v>1.5620000000000001</v>
      </c>
      <c r="G70" s="6">
        <v>0</v>
      </c>
      <c r="H70" s="328">
        <v>0</v>
      </c>
      <c r="I70" s="8">
        <v>1.5620000000000001</v>
      </c>
      <c r="K70" s="817"/>
      <c r="L70" s="817"/>
      <c r="M70" s="817"/>
      <c r="N70" s="817"/>
    </row>
    <row r="71" spans="2:14" ht="15.75" customHeight="1" thickBot="1">
      <c r="B71" s="815"/>
      <c r="C71" s="789"/>
      <c r="D71" s="791"/>
      <c r="E71" s="799" t="s">
        <v>31</v>
      </c>
      <c r="F71" s="837">
        <v>1.5620000000000001</v>
      </c>
      <c r="G71" s="442">
        <v>0</v>
      </c>
      <c r="H71" s="834">
        <v>0</v>
      </c>
      <c r="I71" s="694">
        <v>1.5620000000000001</v>
      </c>
      <c r="K71" s="817"/>
      <c r="L71" s="817"/>
      <c r="M71" s="817"/>
      <c r="N71" s="817"/>
    </row>
    <row r="72" spans="2:14" ht="15" customHeight="1" thickBot="1">
      <c r="B72" s="814">
        <v>7</v>
      </c>
      <c r="C72" s="1415" t="s">
        <v>229</v>
      </c>
      <c r="D72" s="1416"/>
      <c r="E72" s="1417"/>
      <c r="F72" s="847">
        <v>655.92399999999998</v>
      </c>
      <c r="G72" s="431">
        <v>123.202</v>
      </c>
      <c r="H72" s="832">
        <v>23.178000000000001</v>
      </c>
      <c r="I72" s="433">
        <v>802.30399999999997</v>
      </c>
      <c r="K72" s="817"/>
      <c r="L72" s="817"/>
      <c r="M72" s="817"/>
      <c r="N72" s="817"/>
    </row>
    <row r="73" spans="2:14" ht="15" customHeight="1">
      <c r="B73" s="813"/>
      <c r="C73" s="790"/>
      <c r="D73" s="1386" t="s">
        <v>129</v>
      </c>
      <c r="E73" s="1387"/>
      <c r="F73" s="835">
        <v>741.53599999999994</v>
      </c>
      <c r="G73" s="437">
        <v>114.145</v>
      </c>
      <c r="H73" s="833">
        <v>20.027999999999999</v>
      </c>
      <c r="I73" s="5">
        <v>875.70899999999995</v>
      </c>
      <c r="K73" s="817"/>
      <c r="L73" s="817"/>
      <c r="M73" s="817"/>
      <c r="N73" s="817"/>
    </row>
    <row r="74" spans="2:14" ht="15" customHeight="1">
      <c r="B74" s="728"/>
      <c r="C74" s="729"/>
      <c r="D74" s="1388" t="s">
        <v>130</v>
      </c>
      <c r="E74" s="1389"/>
      <c r="F74" s="836">
        <v>-157.197</v>
      </c>
      <c r="G74" s="6">
        <v>19.132999999999999</v>
      </c>
      <c r="H74" s="328">
        <v>3.1419999999999999</v>
      </c>
      <c r="I74" s="5">
        <v>-134.922</v>
      </c>
      <c r="K74" s="817"/>
      <c r="L74" s="817"/>
      <c r="M74" s="817"/>
      <c r="N74" s="817"/>
    </row>
    <row r="75" spans="2:14" ht="30" customHeight="1" thickBot="1">
      <c r="B75" s="816"/>
      <c r="C75" s="795"/>
      <c r="D75" s="1396" t="s">
        <v>230</v>
      </c>
      <c r="E75" s="1397"/>
      <c r="F75" s="837">
        <v>71.584999999999994</v>
      </c>
      <c r="G75" s="442">
        <v>-10.076000000000001</v>
      </c>
      <c r="H75" s="834">
        <v>8.0000000000000002E-3</v>
      </c>
      <c r="I75" s="694">
        <v>61.517000000000003</v>
      </c>
      <c r="K75" s="817"/>
      <c r="L75" s="817"/>
      <c r="M75" s="817"/>
      <c r="N75" s="817"/>
    </row>
    <row r="76" spans="2:14" ht="28.5" customHeight="1" thickBot="1">
      <c r="B76" s="814">
        <v>8</v>
      </c>
      <c r="C76" s="1380" t="s">
        <v>132</v>
      </c>
      <c r="D76" s="1381"/>
      <c r="E76" s="1382"/>
      <c r="F76" s="847">
        <v>2012.9590000000001</v>
      </c>
      <c r="G76" s="431">
        <v>559.18200000000002</v>
      </c>
      <c r="H76" s="832">
        <v>53.881</v>
      </c>
      <c r="I76" s="433">
        <v>2626.0219999999999</v>
      </c>
      <c r="K76" s="817"/>
      <c r="L76" s="817"/>
      <c r="M76" s="817"/>
      <c r="N76" s="817"/>
    </row>
    <row r="77" spans="2:14" ht="27" customHeight="1">
      <c r="B77" s="813"/>
      <c r="C77" s="790"/>
      <c r="D77" s="1398" t="s">
        <v>231</v>
      </c>
      <c r="E77" s="1399"/>
      <c r="F77" s="835">
        <v>79.492999999999995</v>
      </c>
      <c r="G77" s="437">
        <v>0.73</v>
      </c>
      <c r="H77" s="833">
        <v>0.83699999999999997</v>
      </c>
      <c r="I77" s="5">
        <v>81.06</v>
      </c>
      <c r="K77" s="817"/>
      <c r="L77" s="817"/>
      <c r="M77" s="817"/>
      <c r="N77" s="817"/>
    </row>
    <row r="78" spans="2:14" ht="28.5" customHeight="1">
      <c r="B78" s="728"/>
      <c r="C78" s="729"/>
      <c r="D78" s="1400" t="s">
        <v>270</v>
      </c>
      <c r="E78" s="1401"/>
      <c r="F78" s="836">
        <v>0.80400000000000005</v>
      </c>
      <c r="G78" s="6">
        <v>1.9139999999999999</v>
      </c>
      <c r="H78" s="328">
        <v>0</v>
      </c>
      <c r="I78" s="5">
        <v>2.718</v>
      </c>
      <c r="K78" s="817"/>
      <c r="L78" s="817"/>
      <c r="M78" s="817"/>
      <c r="N78" s="817"/>
    </row>
    <row r="79" spans="2:14" ht="15" customHeight="1" thickBot="1">
      <c r="B79" s="728"/>
      <c r="C79" s="729"/>
      <c r="D79" s="1402" t="s">
        <v>233</v>
      </c>
      <c r="E79" s="1403"/>
      <c r="F79" s="836">
        <v>213.38</v>
      </c>
      <c r="G79" s="6">
        <v>20.457000000000001</v>
      </c>
      <c r="H79" s="328">
        <v>22.004000000000001</v>
      </c>
      <c r="I79" s="14">
        <v>255.84100000000001</v>
      </c>
      <c r="K79" s="817"/>
      <c r="L79" s="817"/>
      <c r="M79" s="817"/>
      <c r="N79" s="817"/>
    </row>
    <row r="80" spans="2:14" ht="15" customHeight="1">
      <c r="B80" s="728"/>
      <c r="C80" s="729"/>
      <c r="D80" s="1388" t="s">
        <v>188</v>
      </c>
      <c r="E80" s="1389"/>
      <c r="F80" s="836">
        <v>108.92</v>
      </c>
      <c r="G80" s="6">
        <v>7.7469999999999999</v>
      </c>
      <c r="H80" s="328">
        <v>0.53800000000000003</v>
      </c>
      <c r="I80" s="5">
        <v>117.205</v>
      </c>
      <c r="K80" s="817"/>
      <c r="L80" s="817"/>
      <c r="M80" s="817"/>
      <c r="N80" s="817"/>
    </row>
    <row r="81" spans="2:14">
      <c r="B81" s="728"/>
      <c r="C81" s="729"/>
      <c r="D81" s="1388" t="s">
        <v>74</v>
      </c>
      <c r="E81" s="1389"/>
      <c r="F81" s="836">
        <v>173.13399999999999</v>
      </c>
      <c r="G81" s="6">
        <v>75.995999999999995</v>
      </c>
      <c r="H81" s="328">
        <v>12.535</v>
      </c>
      <c r="I81" s="5">
        <v>261.66500000000002</v>
      </c>
      <c r="K81" s="817"/>
      <c r="L81" s="817"/>
      <c r="M81" s="817"/>
      <c r="N81" s="817"/>
    </row>
    <row r="82" spans="2:14" ht="15" customHeight="1">
      <c r="B82" s="728"/>
      <c r="C82" s="729"/>
      <c r="D82" s="1406" t="s">
        <v>235</v>
      </c>
      <c r="E82" s="1390"/>
      <c r="F82" s="836">
        <v>1436.4059999999999</v>
      </c>
      <c r="G82" s="6">
        <v>445.01799999999997</v>
      </c>
      <c r="H82" s="328">
        <v>17.907</v>
      </c>
      <c r="I82" s="5">
        <v>1899.3309999999999</v>
      </c>
      <c r="K82" s="817"/>
      <c r="L82" s="817"/>
      <c r="M82" s="817"/>
      <c r="N82" s="817"/>
    </row>
    <row r="83" spans="2:14" ht="15.75" customHeight="1" thickBot="1">
      <c r="B83" s="816"/>
      <c r="C83" s="795"/>
      <c r="D83" s="1392" t="s">
        <v>75</v>
      </c>
      <c r="E83" s="1393"/>
      <c r="F83" s="837">
        <v>0.82199999999999995</v>
      </c>
      <c r="G83" s="442">
        <v>7.32</v>
      </c>
      <c r="H83" s="834">
        <v>0.06</v>
      </c>
      <c r="I83" s="694">
        <v>8.202</v>
      </c>
      <c r="K83" s="817"/>
      <c r="L83" s="817"/>
      <c r="M83" s="817"/>
      <c r="N83" s="817"/>
    </row>
    <row r="84" spans="2:14" ht="48.75" customHeight="1" thickBot="1">
      <c r="B84" s="814">
        <v>9</v>
      </c>
      <c r="C84" s="1407" t="s">
        <v>271</v>
      </c>
      <c r="D84" s="1408"/>
      <c r="E84" s="1409"/>
      <c r="F84" s="847">
        <v>-2342.0039999999999</v>
      </c>
      <c r="G84" s="431">
        <v>-526.024</v>
      </c>
      <c r="H84" s="832">
        <v>-118.67</v>
      </c>
      <c r="I84" s="433">
        <v>-2986.6979999999999</v>
      </c>
      <c r="K84" s="817"/>
      <c r="L84" s="817"/>
      <c r="M84" s="817"/>
      <c r="N84" s="817"/>
    </row>
    <row r="85" spans="2:14" ht="30.75" customHeight="1">
      <c r="B85" s="813"/>
      <c r="C85" s="790"/>
      <c r="D85" s="1410" t="s">
        <v>272</v>
      </c>
      <c r="E85" s="1411"/>
      <c r="F85" s="835">
        <v>-7762.9350000000004</v>
      </c>
      <c r="G85" s="437">
        <v>-708.42</v>
      </c>
      <c r="H85" s="833">
        <v>-433.99099999999999</v>
      </c>
      <c r="I85" s="5">
        <v>-8905.3459999999995</v>
      </c>
      <c r="K85" s="817"/>
      <c r="L85" s="817"/>
      <c r="M85" s="817"/>
      <c r="N85" s="817"/>
    </row>
    <row r="86" spans="2:14" ht="15.75" customHeight="1">
      <c r="B86" s="730"/>
      <c r="C86" s="731"/>
      <c r="D86" s="732"/>
      <c r="E86" s="741" t="s">
        <v>237</v>
      </c>
      <c r="F86" s="836">
        <v>-6988.0990000000002</v>
      </c>
      <c r="G86" s="6">
        <v>-653.58000000000004</v>
      </c>
      <c r="H86" s="328">
        <v>-424.34</v>
      </c>
      <c r="I86" s="5">
        <v>-8066.0190000000002</v>
      </c>
      <c r="K86" s="817"/>
      <c r="L86" s="817"/>
      <c r="M86" s="817"/>
      <c r="N86" s="817"/>
    </row>
    <row r="87" spans="2:14" ht="15" customHeight="1">
      <c r="B87" s="730"/>
      <c r="C87" s="731"/>
      <c r="D87" s="732"/>
      <c r="E87" s="741" t="s">
        <v>238</v>
      </c>
      <c r="F87" s="836">
        <v>-7.9980000000000002</v>
      </c>
      <c r="G87" s="6">
        <v>-13.698</v>
      </c>
      <c r="H87" s="328">
        <v>0</v>
      </c>
      <c r="I87" s="5">
        <v>-21.696000000000002</v>
      </c>
      <c r="K87" s="817"/>
      <c r="L87" s="817"/>
      <c r="M87" s="817"/>
      <c r="N87" s="817"/>
    </row>
    <row r="88" spans="2:14" ht="15.75" customHeight="1">
      <c r="B88" s="730"/>
      <c r="C88" s="731"/>
      <c r="D88" s="732"/>
      <c r="E88" s="741" t="s">
        <v>244</v>
      </c>
      <c r="F88" s="836">
        <v>-766.83799999999997</v>
      </c>
      <c r="G88" s="6">
        <v>-41.142000000000003</v>
      </c>
      <c r="H88" s="328">
        <v>-9.6509999999999998</v>
      </c>
      <c r="I88" s="5">
        <v>-817.63099999999997</v>
      </c>
      <c r="K88" s="817"/>
      <c r="L88" s="817"/>
      <c r="M88" s="817"/>
      <c r="N88" s="817"/>
    </row>
    <row r="89" spans="2:14" ht="30.75" customHeight="1">
      <c r="B89" s="736"/>
      <c r="C89" s="729"/>
      <c r="D89" s="1406" t="s">
        <v>273</v>
      </c>
      <c r="E89" s="1390"/>
      <c r="F89" s="836">
        <v>5420.9309999999996</v>
      </c>
      <c r="G89" s="6">
        <v>182.39599999999999</v>
      </c>
      <c r="H89" s="328">
        <v>315.32100000000003</v>
      </c>
      <c r="I89" s="5">
        <v>5918.6480000000001</v>
      </c>
      <c r="K89" s="817"/>
      <c r="L89" s="817"/>
      <c r="M89" s="817"/>
      <c r="N89" s="817"/>
    </row>
    <row r="90" spans="2:14" ht="15" customHeight="1">
      <c r="B90" s="730"/>
      <c r="C90" s="731"/>
      <c r="D90" s="732"/>
      <c r="E90" s="742" t="s">
        <v>239</v>
      </c>
      <c r="F90" s="836">
        <v>4662.5029999999997</v>
      </c>
      <c r="G90" s="6">
        <v>126.58799999999999</v>
      </c>
      <c r="H90" s="328">
        <v>305.81200000000001</v>
      </c>
      <c r="I90" s="5">
        <v>5094.9030000000002</v>
      </c>
      <c r="K90" s="817"/>
      <c r="L90" s="817"/>
      <c r="M90" s="817"/>
      <c r="N90" s="817"/>
    </row>
    <row r="91" spans="2:14" ht="15" customHeight="1">
      <c r="B91" s="730"/>
      <c r="C91" s="731"/>
      <c r="D91" s="732"/>
      <c r="E91" s="742" t="s">
        <v>240</v>
      </c>
      <c r="F91" s="836">
        <v>6.5679999999999996</v>
      </c>
      <c r="G91" s="6">
        <v>11.909000000000001</v>
      </c>
      <c r="H91" s="328">
        <v>0</v>
      </c>
      <c r="I91" s="5">
        <v>18.477</v>
      </c>
      <c r="K91" s="817"/>
      <c r="L91" s="817"/>
      <c r="M91" s="817"/>
      <c r="N91" s="817"/>
    </row>
    <row r="92" spans="2:14" ht="23.25" customHeight="1" thickBot="1">
      <c r="B92" s="815"/>
      <c r="C92" s="731"/>
      <c r="D92" s="732"/>
      <c r="E92" s="742" t="s">
        <v>274</v>
      </c>
      <c r="F92" s="837">
        <v>751.86</v>
      </c>
      <c r="G92" s="442">
        <v>43.899000000000001</v>
      </c>
      <c r="H92" s="834">
        <v>9.5090000000000003</v>
      </c>
      <c r="I92" s="694">
        <v>805.26800000000003</v>
      </c>
      <c r="K92" s="817"/>
      <c r="L92" s="817"/>
      <c r="M92" s="817"/>
      <c r="N92" s="817"/>
    </row>
    <row r="93" spans="2:14" ht="15" customHeight="1" thickBot="1">
      <c r="B93" s="814">
        <v>10</v>
      </c>
      <c r="C93" s="1407" t="s">
        <v>146</v>
      </c>
      <c r="D93" s="1408"/>
      <c r="E93" s="1409"/>
      <c r="F93" s="847">
        <v>17.997</v>
      </c>
      <c r="G93" s="431">
        <v>20.881</v>
      </c>
      <c r="H93" s="832">
        <v>2.238</v>
      </c>
      <c r="I93" s="433">
        <v>41.116</v>
      </c>
      <c r="K93" s="817"/>
      <c r="L93" s="817"/>
      <c r="M93" s="817"/>
      <c r="N93" s="817"/>
    </row>
    <row r="94" spans="2:14" ht="15" customHeight="1">
      <c r="B94" s="813"/>
      <c r="C94" s="790"/>
      <c r="D94" s="1398" t="s">
        <v>242</v>
      </c>
      <c r="E94" s="1399"/>
      <c r="F94" s="835">
        <v>-31.638000000000002</v>
      </c>
      <c r="G94" s="437">
        <v>-11.273999999999999</v>
      </c>
      <c r="H94" s="833">
        <v>-4.49</v>
      </c>
      <c r="I94" s="5">
        <v>-47.402000000000001</v>
      </c>
      <c r="K94" s="817"/>
      <c r="L94" s="817"/>
      <c r="M94" s="817"/>
      <c r="N94" s="817"/>
    </row>
    <row r="95" spans="2:14" ht="15" customHeight="1" thickBot="1">
      <c r="B95" s="816"/>
      <c r="C95" s="795"/>
      <c r="D95" s="1394" t="s">
        <v>27</v>
      </c>
      <c r="E95" s="1395"/>
      <c r="F95" s="837">
        <v>49.634999999999998</v>
      </c>
      <c r="G95" s="442">
        <v>32.155000000000001</v>
      </c>
      <c r="H95" s="834">
        <v>6.7279999999999998</v>
      </c>
      <c r="I95" s="694">
        <v>88.518000000000001</v>
      </c>
      <c r="K95" s="817"/>
      <c r="L95" s="817"/>
      <c r="M95" s="817"/>
      <c r="N95" s="817"/>
    </row>
    <row r="96" spans="2:14" ht="15.75" customHeight="1" thickBot="1">
      <c r="B96" s="814">
        <v>11</v>
      </c>
      <c r="C96" s="1380" t="s">
        <v>148</v>
      </c>
      <c r="D96" s="1381"/>
      <c r="E96" s="1382"/>
      <c r="F96" s="849">
        <v>-2943.48</v>
      </c>
      <c r="G96" s="839">
        <v>-674.98099999999999</v>
      </c>
      <c r="H96" s="859">
        <v>-247.446</v>
      </c>
      <c r="I96" s="316">
        <v>-3865.9070000000002</v>
      </c>
      <c r="K96" s="817"/>
      <c r="L96" s="817"/>
      <c r="M96" s="817"/>
      <c r="N96" s="817"/>
    </row>
    <row r="97" spans="2:14" ht="15.75" thickBot="1">
      <c r="B97" s="814">
        <v>12</v>
      </c>
      <c r="C97" s="854" t="s">
        <v>149</v>
      </c>
      <c r="D97" s="855"/>
      <c r="E97" s="856"/>
      <c r="F97" s="847">
        <v>-692.64499999999998</v>
      </c>
      <c r="G97" s="431">
        <v>-149.714</v>
      </c>
      <c r="H97" s="832">
        <v>-36.045000000000002</v>
      </c>
      <c r="I97" s="433">
        <v>-878.404</v>
      </c>
      <c r="K97" s="817"/>
      <c r="L97" s="817"/>
      <c r="M97" s="817"/>
      <c r="N97" s="817"/>
    </row>
    <row r="98" spans="2:14" ht="15.75" thickBot="1">
      <c r="B98" s="814">
        <v>13</v>
      </c>
      <c r="C98" s="1380" t="s">
        <v>150</v>
      </c>
      <c r="D98" s="1381"/>
      <c r="E98" s="1382"/>
      <c r="F98" s="848">
        <v>-3273.1410000000001</v>
      </c>
      <c r="G98" s="12">
        <v>-757.62599999999998</v>
      </c>
      <c r="H98" s="850">
        <v>-221.89599999999999</v>
      </c>
      <c r="I98" s="14">
        <v>-4252.6629999999996</v>
      </c>
      <c r="K98" s="817"/>
      <c r="L98" s="817"/>
      <c r="M98" s="817"/>
      <c r="N98" s="817"/>
    </row>
    <row r="99" spans="2:14">
      <c r="B99" s="813"/>
      <c r="C99" s="790"/>
      <c r="D99" s="1386" t="s">
        <v>151</v>
      </c>
      <c r="E99" s="1387"/>
      <c r="F99" s="835">
        <v>-2437.2669999999998</v>
      </c>
      <c r="G99" s="437">
        <v>-618.53300000000002</v>
      </c>
      <c r="H99" s="833">
        <v>-194.75</v>
      </c>
      <c r="I99" s="5">
        <v>-3250.55</v>
      </c>
      <c r="K99" s="817"/>
      <c r="L99" s="817"/>
      <c r="M99" s="817"/>
      <c r="N99" s="817"/>
    </row>
    <row r="100" spans="2:14">
      <c r="B100" s="728"/>
      <c r="C100" s="729"/>
      <c r="D100" s="1388" t="s">
        <v>152</v>
      </c>
      <c r="E100" s="1389"/>
      <c r="F100" s="836">
        <v>-479.803</v>
      </c>
      <c r="G100" s="6">
        <v>-64.037000000000006</v>
      </c>
      <c r="H100" s="328">
        <v>-18.945</v>
      </c>
      <c r="I100" s="5">
        <v>-562.78499999999997</v>
      </c>
      <c r="K100" s="817"/>
      <c r="L100" s="817"/>
      <c r="M100" s="817"/>
      <c r="N100" s="817"/>
    </row>
    <row r="101" spans="2:14" ht="27.75" customHeight="1">
      <c r="B101" s="728"/>
      <c r="C101" s="729"/>
      <c r="D101" s="968" t="s">
        <v>275</v>
      </c>
      <c r="E101" s="970"/>
      <c r="F101" s="836">
        <v>-2E-3</v>
      </c>
      <c r="G101" s="6">
        <v>-0.129</v>
      </c>
      <c r="H101" s="328">
        <v>0</v>
      </c>
      <c r="I101" s="5">
        <v>-0.13100000000000001</v>
      </c>
      <c r="K101" s="817"/>
      <c r="L101" s="817"/>
      <c r="M101" s="817"/>
      <c r="N101" s="817"/>
    </row>
    <row r="102" spans="2:14" ht="15" customHeight="1">
      <c r="B102" s="728"/>
      <c r="C102" s="729"/>
      <c r="D102" s="1388" t="s">
        <v>154</v>
      </c>
      <c r="E102" s="1389"/>
      <c r="F102" s="836">
        <v>-119.944</v>
      </c>
      <c r="G102" s="6">
        <v>-1.7070000000000001</v>
      </c>
      <c r="H102" s="328">
        <v>0</v>
      </c>
      <c r="I102" s="5">
        <v>-121.651</v>
      </c>
      <c r="K102" s="817"/>
      <c r="L102" s="817"/>
      <c r="M102" s="817"/>
      <c r="N102" s="817"/>
    </row>
    <row r="103" spans="2:14">
      <c r="B103" s="728"/>
      <c r="C103" s="729"/>
      <c r="D103" s="1388" t="s">
        <v>84</v>
      </c>
      <c r="E103" s="1389"/>
      <c r="F103" s="836">
        <v>-226.935</v>
      </c>
      <c r="G103" s="6">
        <v>-71.853999999999999</v>
      </c>
      <c r="H103" s="328">
        <v>-8.2010000000000005</v>
      </c>
      <c r="I103" s="5">
        <v>-306.99</v>
      </c>
      <c r="K103" s="817"/>
      <c r="L103" s="817"/>
      <c r="M103" s="817"/>
      <c r="N103" s="817"/>
    </row>
    <row r="104" spans="2:14" ht="15.75" customHeight="1" thickBot="1">
      <c r="B104" s="816"/>
      <c r="C104" s="795"/>
      <c r="D104" s="1392" t="s">
        <v>85</v>
      </c>
      <c r="E104" s="1393"/>
      <c r="F104" s="837">
        <v>-9.19</v>
      </c>
      <c r="G104" s="442">
        <v>-1.3660000000000001</v>
      </c>
      <c r="H104" s="834">
        <v>0</v>
      </c>
      <c r="I104" s="694">
        <v>-10.555999999999999</v>
      </c>
      <c r="K104" s="817"/>
      <c r="L104" s="817"/>
      <c r="M104" s="817"/>
      <c r="N104" s="817"/>
    </row>
    <row r="105" spans="2:14" ht="15.75" thickBot="1">
      <c r="B105" s="814">
        <v>14</v>
      </c>
      <c r="C105" s="1380" t="s">
        <v>245</v>
      </c>
      <c r="D105" s="1381"/>
      <c r="E105" s="1382"/>
      <c r="F105" s="849">
        <v>6386.9769999999999</v>
      </c>
      <c r="G105" s="839">
        <v>717.97</v>
      </c>
      <c r="H105" s="859">
        <v>126.69</v>
      </c>
      <c r="I105" s="316">
        <v>7231.6369999999997</v>
      </c>
      <c r="K105" s="817"/>
      <c r="L105" s="817"/>
      <c r="M105" s="817"/>
      <c r="N105" s="817"/>
    </row>
    <row r="106" spans="2:14" ht="15.75" thickBot="1">
      <c r="B106" s="814">
        <v>15</v>
      </c>
      <c r="C106" s="1383" t="s">
        <v>28</v>
      </c>
      <c r="D106" s="1384"/>
      <c r="E106" s="1385"/>
      <c r="F106" s="847">
        <v>0</v>
      </c>
      <c r="G106" s="431">
        <v>-8.7680000000000007</v>
      </c>
      <c r="H106" s="832">
        <v>0</v>
      </c>
      <c r="I106" s="433">
        <v>-8.7680000000000007</v>
      </c>
      <c r="K106" s="817"/>
      <c r="L106" s="817"/>
      <c r="M106" s="817"/>
      <c r="N106" s="817"/>
    </row>
    <row r="107" spans="2:14" ht="15.75" thickBot="1">
      <c r="B107" s="814">
        <v>16</v>
      </c>
      <c r="C107" s="1380" t="s">
        <v>246</v>
      </c>
      <c r="D107" s="1381"/>
      <c r="E107" s="1382"/>
      <c r="F107" s="848">
        <v>6386.9769999999999</v>
      </c>
      <c r="G107" s="12">
        <v>709.202</v>
      </c>
      <c r="H107" s="850">
        <v>126.69</v>
      </c>
      <c r="I107" s="14">
        <v>7222.8689999999997</v>
      </c>
      <c r="K107" s="817"/>
      <c r="L107" s="817"/>
      <c r="M107" s="817"/>
      <c r="N107" s="817"/>
    </row>
    <row r="108" spans="2:14">
      <c r="B108" s="723"/>
      <c r="C108" s="724"/>
      <c r="D108" s="724"/>
      <c r="E108" s="724"/>
      <c r="F108" s="725"/>
      <c r="G108" s="725"/>
      <c r="H108" s="725"/>
      <c r="I108" s="725"/>
    </row>
    <row r="109" spans="2:14">
      <c r="B109" s="739" t="s">
        <v>193</v>
      </c>
      <c r="C109" s="724"/>
      <c r="D109" s="724"/>
      <c r="E109" s="724"/>
      <c r="F109" s="725"/>
      <c r="G109" s="725"/>
      <c r="H109" s="725"/>
      <c r="I109" s="725"/>
    </row>
    <row r="110" spans="2:14" ht="15" customHeight="1">
      <c r="B110" s="723"/>
      <c r="C110" s="724"/>
      <c r="D110" s="724"/>
      <c r="E110" s="724"/>
      <c r="F110" s="740"/>
      <c r="G110" s="740"/>
      <c r="H110" s="740"/>
      <c r="I110" s="740"/>
    </row>
    <row r="111" spans="2:14" ht="15" customHeight="1">
      <c r="F111" s="817"/>
      <c r="G111" s="817"/>
      <c r="H111" s="817"/>
      <c r="I111" s="817"/>
    </row>
    <row r="112" spans="2:14">
      <c r="F112" s="817"/>
      <c r="G112" s="817"/>
      <c r="H112" s="817"/>
      <c r="I112" s="817"/>
    </row>
  </sheetData>
  <mergeCells count="58">
    <mergeCell ref="C29:E29"/>
    <mergeCell ref="B2:I2"/>
    <mergeCell ref="H3:I3"/>
    <mergeCell ref="C4:E4"/>
    <mergeCell ref="C5:E5"/>
    <mergeCell ref="D6:E6"/>
    <mergeCell ref="D9:E9"/>
    <mergeCell ref="D12:E12"/>
    <mergeCell ref="D13:E13"/>
    <mergeCell ref="D20:E20"/>
    <mergeCell ref="D23:E23"/>
    <mergeCell ref="D28:E28"/>
    <mergeCell ref="D61:E61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D78:E78"/>
    <mergeCell ref="D64:E64"/>
    <mergeCell ref="D65:E65"/>
    <mergeCell ref="C66:E66"/>
    <mergeCell ref="D67:E67"/>
    <mergeCell ref="D70:E70"/>
    <mergeCell ref="C72:E72"/>
    <mergeCell ref="D73:E73"/>
    <mergeCell ref="D74:E74"/>
    <mergeCell ref="D75:E75"/>
    <mergeCell ref="C76:E76"/>
    <mergeCell ref="D77:E77"/>
    <mergeCell ref="C96:E96"/>
    <mergeCell ref="D79:E79"/>
    <mergeCell ref="D80:E80"/>
    <mergeCell ref="D81:E81"/>
    <mergeCell ref="D82:E82"/>
    <mergeCell ref="D83:E83"/>
    <mergeCell ref="C84:E84"/>
    <mergeCell ref="D85:E85"/>
    <mergeCell ref="D89:E89"/>
    <mergeCell ref="C93:E93"/>
    <mergeCell ref="D94:E94"/>
    <mergeCell ref="D95:E95"/>
    <mergeCell ref="D104:E104"/>
    <mergeCell ref="C105:E105"/>
    <mergeCell ref="C106:E106"/>
    <mergeCell ref="C107:E107"/>
    <mergeCell ref="C98:E98"/>
    <mergeCell ref="D99:E99"/>
    <mergeCell ref="D100:E100"/>
    <mergeCell ref="D101:E101"/>
    <mergeCell ref="D102:E102"/>
    <mergeCell ref="D103:E10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90" zoomScaleNormal="90"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14" s="478" customFormat="1">
      <c r="A1" s="644"/>
      <c r="B1" s="476"/>
      <c r="C1" s="476"/>
      <c r="D1" s="476"/>
      <c r="E1" s="476"/>
    </row>
    <row r="2" spans="1:14" s="478" customFormat="1">
      <c r="A2" s="644"/>
      <c r="B2" s="1273" t="s">
        <v>292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4" ht="15.75" thickBot="1">
      <c r="B5" s="814">
        <v>1</v>
      </c>
      <c r="C5" s="1427" t="s">
        <v>53</v>
      </c>
      <c r="D5" s="1428"/>
      <c r="E5" s="1429"/>
      <c r="F5" s="847">
        <v>15020.916999999999</v>
      </c>
      <c r="G5" s="431">
        <v>2954.47</v>
      </c>
      <c r="H5" s="832">
        <v>750.92499999999995</v>
      </c>
      <c r="I5" s="433">
        <v>18726.312000000002</v>
      </c>
      <c r="K5" s="817"/>
      <c r="L5" s="817"/>
      <c r="M5" s="817"/>
      <c r="N5" s="817"/>
    </row>
    <row r="6" spans="1:14" ht="15" customHeight="1">
      <c r="B6" s="813"/>
      <c r="C6" s="729"/>
      <c r="D6" s="1388" t="s">
        <v>98</v>
      </c>
      <c r="E6" s="1389"/>
      <c r="F6" s="835">
        <v>4634.6149999999998</v>
      </c>
      <c r="G6" s="437">
        <v>1300.596</v>
      </c>
      <c r="H6" s="833">
        <v>234.589</v>
      </c>
      <c r="I6" s="5">
        <v>6169.8</v>
      </c>
      <c r="K6" s="817"/>
      <c r="L6" s="817"/>
      <c r="M6" s="817"/>
      <c r="N6" s="817"/>
    </row>
    <row r="7" spans="1:14" ht="15" customHeight="1">
      <c r="B7" s="730"/>
      <c r="C7" s="731"/>
      <c r="D7" s="732"/>
      <c r="E7" s="796" t="s">
        <v>99</v>
      </c>
      <c r="F7" s="836">
        <v>4586.2690000000002</v>
      </c>
      <c r="G7" s="6">
        <v>1299.056</v>
      </c>
      <c r="H7" s="328">
        <v>234.09</v>
      </c>
      <c r="I7" s="5">
        <v>6119.415</v>
      </c>
      <c r="K7" s="817"/>
      <c r="L7" s="817"/>
      <c r="M7" s="817"/>
      <c r="N7" s="817"/>
    </row>
    <row r="8" spans="1:14" ht="15" customHeight="1">
      <c r="B8" s="730"/>
      <c r="C8" s="731"/>
      <c r="D8" s="732"/>
      <c r="E8" s="796" t="s">
        <v>100</v>
      </c>
      <c r="F8" s="836">
        <v>48.345999999999997</v>
      </c>
      <c r="G8" s="6">
        <v>1.54</v>
      </c>
      <c r="H8" s="328">
        <v>0.499</v>
      </c>
      <c r="I8" s="5">
        <v>50.384999999999998</v>
      </c>
      <c r="K8" s="817"/>
      <c r="L8" s="817"/>
      <c r="M8" s="817"/>
      <c r="N8" s="817"/>
    </row>
    <row r="9" spans="1:14" ht="15" customHeight="1">
      <c r="B9" s="728"/>
      <c r="C9" s="729"/>
      <c r="D9" s="1388" t="s">
        <v>101</v>
      </c>
      <c r="E9" s="1389"/>
      <c r="F9" s="836">
        <v>1138.6089999999999</v>
      </c>
      <c r="G9" s="6">
        <v>52.16</v>
      </c>
      <c r="H9" s="328">
        <v>23.454999999999998</v>
      </c>
      <c r="I9" s="5">
        <v>1214.2239999999999</v>
      </c>
      <c r="K9" s="817"/>
      <c r="L9" s="817"/>
      <c r="M9" s="817"/>
      <c r="N9" s="817"/>
    </row>
    <row r="10" spans="1:14" ht="15" customHeight="1">
      <c r="B10" s="730"/>
      <c r="C10" s="731"/>
      <c r="D10" s="732"/>
      <c r="E10" s="860" t="s">
        <v>102</v>
      </c>
      <c r="F10" s="836">
        <v>1107.4770000000001</v>
      </c>
      <c r="G10" s="6">
        <v>49.774999999999999</v>
      </c>
      <c r="H10" s="328">
        <v>23.454999999999998</v>
      </c>
      <c r="I10" s="5">
        <v>1180.7070000000001</v>
      </c>
      <c r="K10" s="817"/>
      <c r="L10" s="817"/>
      <c r="M10" s="817"/>
      <c r="N10" s="817"/>
    </row>
    <row r="11" spans="1:14" ht="15" customHeight="1">
      <c r="B11" s="730"/>
      <c r="C11" s="731"/>
      <c r="D11" s="732"/>
      <c r="E11" s="860" t="s">
        <v>103</v>
      </c>
      <c r="F11" s="836">
        <v>31.132000000000001</v>
      </c>
      <c r="G11" s="6">
        <v>2.3849999999999998</v>
      </c>
      <c r="H11" s="328">
        <v>0</v>
      </c>
      <c r="I11" s="5">
        <v>33.517000000000003</v>
      </c>
      <c r="K11" s="817"/>
      <c r="L11" s="817"/>
      <c r="M11" s="817"/>
      <c r="N11" s="817"/>
    </row>
    <row r="12" spans="1:14" ht="15" customHeight="1">
      <c r="B12" s="733"/>
      <c r="C12" s="734"/>
      <c r="D12" s="1406" t="s">
        <v>214</v>
      </c>
      <c r="E12" s="1390"/>
      <c r="F12" s="836">
        <v>2.9630000000000001</v>
      </c>
      <c r="G12" s="6">
        <v>0.35899999999999999</v>
      </c>
      <c r="H12" s="328">
        <v>1.637</v>
      </c>
      <c r="I12" s="5">
        <v>4.9589999999999996</v>
      </c>
      <c r="K12" s="817"/>
      <c r="L12" s="817"/>
      <c r="M12" s="817"/>
      <c r="N12" s="817"/>
    </row>
    <row r="13" spans="1:14" ht="15" customHeight="1">
      <c r="B13" s="728"/>
      <c r="C13" s="729"/>
      <c r="D13" s="1388" t="s">
        <v>105</v>
      </c>
      <c r="E13" s="1389"/>
      <c r="F13" s="836">
        <v>243.12700000000001</v>
      </c>
      <c r="G13" s="6">
        <v>121.45099999999999</v>
      </c>
      <c r="H13" s="328">
        <v>6.4210000000000003</v>
      </c>
      <c r="I13" s="5">
        <v>370.99900000000002</v>
      </c>
      <c r="K13" s="817"/>
      <c r="L13" s="817"/>
      <c r="M13" s="817"/>
      <c r="N13" s="817"/>
    </row>
    <row r="14" spans="1:14" ht="15" customHeight="1">
      <c r="B14" s="730"/>
      <c r="C14" s="731"/>
      <c r="D14" s="732"/>
      <c r="E14" s="796" t="s">
        <v>106</v>
      </c>
      <c r="F14" s="836">
        <v>156.006</v>
      </c>
      <c r="G14" s="6">
        <v>29.568000000000001</v>
      </c>
      <c r="H14" s="328">
        <v>5.6269999999999998</v>
      </c>
      <c r="I14" s="5">
        <v>191.20099999999999</v>
      </c>
      <c r="K14" s="817"/>
      <c r="L14" s="817"/>
      <c r="M14" s="817"/>
      <c r="N14" s="817"/>
    </row>
    <row r="15" spans="1:14" ht="15" customHeight="1">
      <c r="B15" s="730"/>
      <c r="C15" s="731"/>
      <c r="D15" s="732"/>
      <c r="E15" s="796" t="s">
        <v>107</v>
      </c>
      <c r="F15" s="836">
        <v>73.100999999999999</v>
      </c>
      <c r="G15" s="6">
        <v>77.781999999999996</v>
      </c>
      <c r="H15" s="328">
        <v>0.215</v>
      </c>
      <c r="I15" s="5">
        <v>151.09800000000001</v>
      </c>
      <c r="K15" s="817"/>
      <c r="L15" s="817"/>
      <c r="M15" s="817"/>
      <c r="N15" s="817"/>
    </row>
    <row r="16" spans="1:14" ht="15" customHeight="1">
      <c r="B16" s="730"/>
      <c r="C16" s="731"/>
      <c r="D16" s="732"/>
      <c r="E16" s="796" t="s">
        <v>108</v>
      </c>
      <c r="F16" s="836">
        <v>2.0169999999999999</v>
      </c>
      <c r="G16" s="6">
        <v>0</v>
      </c>
      <c r="H16" s="328">
        <v>0</v>
      </c>
      <c r="I16" s="5">
        <v>2.0169999999999999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8.6460000000000008</v>
      </c>
      <c r="G17" s="6">
        <v>0</v>
      </c>
      <c r="H17" s="328">
        <v>1.2999999999999999E-2</v>
      </c>
      <c r="I17" s="5">
        <v>8.6590000000000007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96" t="s">
        <v>46</v>
      </c>
      <c r="F18" s="836">
        <v>1E-3</v>
      </c>
      <c r="G18" s="6">
        <v>0</v>
      </c>
      <c r="H18" s="328">
        <v>0</v>
      </c>
      <c r="I18" s="5">
        <v>1E-3</v>
      </c>
      <c r="K18" s="817"/>
      <c r="L18" s="817"/>
      <c r="M18" s="817"/>
      <c r="N18" s="817"/>
    </row>
    <row r="19" spans="2:14" ht="15" customHeight="1">
      <c r="B19" s="730"/>
      <c r="C19" s="731"/>
      <c r="D19" s="732"/>
      <c r="E19" s="742" t="s">
        <v>110</v>
      </c>
      <c r="F19" s="836">
        <v>3.3559999999999999</v>
      </c>
      <c r="G19" s="6">
        <v>14.101000000000001</v>
      </c>
      <c r="H19" s="328">
        <v>0.56599999999999995</v>
      </c>
      <c r="I19" s="5">
        <v>18.023</v>
      </c>
      <c r="K19" s="817"/>
      <c r="L19" s="817"/>
      <c r="M19" s="817"/>
      <c r="N19" s="817"/>
    </row>
    <row r="20" spans="2:14" ht="15" customHeight="1">
      <c r="B20" s="728"/>
      <c r="C20" s="731"/>
      <c r="D20" s="1388" t="s">
        <v>111</v>
      </c>
      <c r="E20" s="1389"/>
      <c r="F20" s="836">
        <v>8583.5329999999994</v>
      </c>
      <c r="G20" s="6">
        <v>1446.778</v>
      </c>
      <c r="H20" s="328">
        <v>474.08100000000002</v>
      </c>
      <c r="I20" s="5">
        <v>10504.392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6" t="s">
        <v>112</v>
      </c>
      <c r="F21" s="836">
        <v>11.926</v>
      </c>
      <c r="G21" s="6">
        <v>62.026000000000003</v>
      </c>
      <c r="H21" s="328">
        <v>1.859</v>
      </c>
      <c r="I21" s="5">
        <v>75.811000000000007</v>
      </c>
      <c r="K21" s="817"/>
      <c r="L21" s="817"/>
      <c r="M21" s="817"/>
      <c r="N21" s="817"/>
    </row>
    <row r="22" spans="2:14" ht="15" customHeight="1">
      <c r="B22" s="730"/>
      <c r="C22" s="731"/>
      <c r="D22" s="732"/>
      <c r="E22" s="797" t="s">
        <v>215</v>
      </c>
      <c r="F22" s="836">
        <v>8571.607</v>
      </c>
      <c r="G22" s="6">
        <v>1384.752</v>
      </c>
      <c r="H22" s="328">
        <v>472.22199999999998</v>
      </c>
      <c r="I22" s="5">
        <v>10428.581</v>
      </c>
      <c r="K22" s="817"/>
      <c r="L22" s="817"/>
      <c r="M22" s="817"/>
      <c r="N22" s="817"/>
    </row>
    <row r="23" spans="2:14" ht="15" customHeight="1">
      <c r="B23" s="728"/>
      <c r="C23" s="731"/>
      <c r="D23" s="1388" t="s">
        <v>114</v>
      </c>
      <c r="E23" s="1389"/>
      <c r="F23" s="836">
        <v>84.516000000000005</v>
      </c>
      <c r="G23" s="6">
        <v>21.349</v>
      </c>
      <c r="H23" s="328">
        <v>1.7869999999999999</v>
      </c>
      <c r="I23" s="5">
        <v>107.652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1" t="s">
        <v>216</v>
      </c>
      <c r="F24" s="836">
        <v>41.820999999999998</v>
      </c>
      <c r="G24" s="6">
        <v>7.7670000000000003</v>
      </c>
      <c r="H24" s="328">
        <v>0</v>
      </c>
      <c r="I24" s="5">
        <v>49.588000000000001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2" t="s">
        <v>217</v>
      </c>
      <c r="F25" s="836">
        <v>18.378</v>
      </c>
      <c r="G25" s="6">
        <v>0</v>
      </c>
      <c r="H25" s="328">
        <v>0</v>
      </c>
      <c r="I25" s="5">
        <v>18.378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741" t="s">
        <v>219</v>
      </c>
      <c r="F26" s="836">
        <v>23.2</v>
      </c>
      <c r="G26" s="6">
        <v>10.686</v>
      </c>
      <c r="H26" s="328">
        <v>0.93700000000000006</v>
      </c>
      <c r="I26" s="5">
        <v>34.823</v>
      </c>
      <c r="K26" s="817"/>
      <c r="L26" s="817"/>
      <c r="M26" s="817"/>
      <c r="N26" s="817"/>
    </row>
    <row r="27" spans="2:14" ht="15" customHeight="1">
      <c r="B27" s="730"/>
      <c r="C27" s="731"/>
      <c r="D27" s="732"/>
      <c r="E27" s="797" t="s">
        <v>220</v>
      </c>
      <c r="F27" s="836">
        <v>1.117</v>
      </c>
      <c r="G27" s="6">
        <v>2.8959999999999999</v>
      </c>
      <c r="H27" s="328">
        <v>0.85</v>
      </c>
      <c r="I27" s="5">
        <v>4.8630000000000004</v>
      </c>
      <c r="K27" s="817"/>
      <c r="L27" s="817"/>
      <c r="M27" s="817"/>
      <c r="N27" s="817"/>
    </row>
    <row r="28" spans="2:14" ht="15" customHeight="1" thickBot="1">
      <c r="B28" s="815"/>
      <c r="C28" s="789"/>
      <c r="D28" s="1418" t="s">
        <v>119</v>
      </c>
      <c r="E28" s="1419"/>
      <c r="F28" s="837">
        <v>333.55399999999997</v>
      </c>
      <c r="G28" s="442">
        <v>11.776999999999999</v>
      </c>
      <c r="H28" s="834">
        <v>8.9550000000000001</v>
      </c>
      <c r="I28" s="694">
        <v>354.286</v>
      </c>
      <c r="K28" s="817"/>
      <c r="L28" s="817"/>
      <c r="M28" s="817"/>
      <c r="N28" s="817"/>
    </row>
    <row r="29" spans="2:14" ht="15" customHeight="1" thickBot="1">
      <c r="B29" s="814">
        <v>2</v>
      </c>
      <c r="C29" s="1380" t="s">
        <v>120</v>
      </c>
      <c r="D29" s="1381"/>
      <c r="E29" s="1382"/>
      <c r="F29" s="847">
        <v>-2067.37</v>
      </c>
      <c r="G29" s="431">
        <v>-837.048</v>
      </c>
      <c r="H29" s="832">
        <v>-162.24299999999999</v>
      </c>
      <c r="I29" s="433">
        <v>-3066.6610000000001</v>
      </c>
      <c r="K29" s="817"/>
      <c r="L29" s="817"/>
      <c r="M29" s="817"/>
      <c r="N29" s="817"/>
    </row>
    <row r="30" spans="2:14" ht="15" customHeight="1">
      <c r="B30" s="813"/>
      <c r="C30" s="790"/>
      <c r="D30" s="1386" t="s">
        <v>98</v>
      </c>
      <c r="E30" s="1387"/>
      <c r="F30" s="835">
        <v>-205.56</v>
      </c>
      <c r="G30" s="437">
        <v>-100.864</v>
      </c>
      <c r="H30" s="833">
        <v>-10.554</v>
      </c>
      <c r="I30" s="5">
        <v>-316.97800000000001</v>
      </c>
      <c r="K30" s="817"/>
      <c r="L30" s="817"/>
      <c r="M30" s="817"/>
      <c r="N30" s="817"/>
    </row>
    <row r="31" spans="2:14" ht="15" customHeight="1">
      <c r="B31" s="730"/>
      <c r="C31" s="731"/>
      <c r="D31" s="732"/>
      <c r="E31" s="796" t="s">
        <v>99</v>
      </c>
      <c r="F31" s="836">
        <v>-196.60400000000001</v>
      </c>
      <c r="G31" s="6">
        <v>-96.322999999999993</v>
      </c>
      <c r="H31" s="328">
        <v>-9.2850000000000001</v>
      </c>
      <c r="I31" s="5">
        <v>-302.21199999999999</v>
      </c>
      <c r="K31" s="817"/>
      <c r="L31" s="817"/>
      <c r="M31" s="817"/>
      <c r="N31" s="817"/>
    </row>
    <row r="32" spans="2:14" ht="15" customHeight="1">
      <c r="B32" s="730"/>
      <c r="C32" s="731"/>
      <c r="D32" s="732"/>
      <c r="E32" s="796" t="s">
        <v>100</v>
      </c>
      <c r="F32" s="836">
        <v>-8.9559999999999995</v>
      </c>
      <c r="G32" s="6">
        <v>-4.5410000000000004</v>
      </c>
      <c r="H32" s="328">
        <v>-1.2689999999999999</v>
      </c>
      <c r="I32" s="5">
        <v>-14.766</v>
      </c>
      <c r="K32" s="817"/>
      <c r="L32" s="817"/>
      <c r="M32" s="817"/>
      <c r="N32" s="817"/>
    </row>
    <row r="33" spans="2:14" ht="15" customHeight="1">
      <c r="B33" s="728"/>
      <c r="C33" s="729"/>
      <c r="D33" s="1388" t="s">
        <v>101</v>
      </c>
      <c r="E33" s="1389"/>
      <c r="F33" s="836">
        <v>-103.095</v>
      </c>
      <c r="G33" s="6">
        <v>-1.929</v>
      </c>
      <c r="H33" s="328">
        <v>-0.39800000000000002</v>
      </c>
      <c r="I33" s="5">
        <v>-105.422</v>
      </c>
      <c r="K33" s="817"/>
      <c r="L33" s="817"/>
      <c r="M33" s="817"/>
      <c r="N33" s="817"/>
    </row>
    <row r="34" spans="2:14" ht="15" customHeight="1">
      <c r="B34" s="730"/>
      <c r="C34" s="731"/>
      <c r="D34" s="732"/>
      <c r="E34" s="796" t="s">
        <v>102</v>
      </c>
      <c r="F34" s="836">
        <v>-103.07599999999999</v>
      </c>
      <c r="G34" s="6">
        <v>-1.929</v>
      </c>
      <c r="H34" s="328">
        <v>-0.39800000000000002</v>
      </c>
      <c r="I34" s="5">
        <v>-105.40300000000001</v>
      </c>
      <c r="K34" s="817"/>
      <c r="L34" s="817"/>
      <c r="M34" s="817"/>
      <c r="N34" s="817"/>
    </row>
    <row r="35" spans="2:14" ht="15" customHeight="1">
      <c r="B35" s="730"/>
      <c r="C35" s="731"/>
      <c r="D35" s="732"/>
      <c r="E35" s="796" t="s">
        <v>103</v>
      </c>
      <c r="F35" s="836">
        <v>-1.9E-2</v>
      </c>
      <c r="G35" s="6">
        <v>0</v>
      </c>
      <c r="H35" s="328">
        <v>0</v>
      </c>
      <c r="I35" s="5">
        <v>-1.9E-2</v>
      </c>
      <c r="K35" s="817"/>
      <c r="L35" s="817"/>
      <c r="M35" s="817"/>
      <c r="N35" s="817"/>
    </row>
    <row r="36" spans="2:14" ht="15" customHeight="1">
      <c r="B36" s="733"/>
      <c r="C36" s="734"/>
      <c r="D36" s="1406" t="s">
        <v>214</v>
      </c>
      <c r="E36" s="1390"/>
      <c r="F36" s="836">
        <v>-13.760999999999999</v>
      </c>
      <c r="G36" s="6">
        <v>-0.57599999999999996</v>
      </c>
      <c r="H36" s="328">
        <v>-1.244</v>
      </c>
      <c r="I36" s="5">
        <v>-15.581</v>
      </c>
      <c r="K36" s="817"/>
      <c r="L36" s="817"/>
      <c r="M36" s="817"/>
      <c r="N36" s="817"/>
    </row>
    <row r="37" spans="2:14" ht="15" customHeight="1">
      <c r="B37" s="728"/>
      <c r="C37" s="729"/>
      <c r="D37" s="1388" t="s">
        <v>105</v>
      </c>
      <c r="E37" s="1389"/>
      <c r="F37" s="836">
        <v>-399.36</v>
      </c>
      <c r="G37" s="6">
        <v>-220.81800000000001</v>
      </c>
      <c r="H37" s="328">
        <v>-64.686000000000007</v>
      </c>
      <c r="I37" s="5">
        <v>-684.86400000000003</v>
      </c>
      <c r="K37" s="817"/>
      <c r="L37" s="817"/>
      <c r="M37" s="817"/>
      <c r="N37" s="817"/>
    </row>
    <row r="38" spans="2:14" ht="15" customHeight="1">
      <c r="B38" s="730"/>
      <c r="C38" s="731"/>
      <c r="D38" s="732"/>
      <c r="E38" s="796" t="s">
        <v>106</v>
      </c>
      <c r="F38" s="836">
        <v>-89.234999999999999</v>
      </c>
      <c r="G38" s="6">
        <v>-15.98</v>
      </c>
      <c r="H38" s="328">
        <v>-2.5339999999999998</v>
      </c>
      <c r="I38" s="5">
        <v>-107.749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107</v>
      </c>
      <c r="F39" s="836">
        <v>-134.03100000000001</v>
      </c>
      <c r="G39" s="6">
        <v>-27.321999999999999</v>
      </c>
      <c r="H39" s="328">
        <v>-1.321</v>
      </c>
      <c r="I39" s="5">
        <v>-162.67400000000001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108</v>
      </c>
      <c r="F40" s="836">
        <v>-5.8000000000000003E-2</v>
      </c>
      <c r="G40" s="6">
        <v>0</v>
      </c>
      <c r="H40" s="328">
        <v>0</v>
      </c>
      <c r="I40" s="5">
        <v>-5.8000000000000003E-2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96" t="s">
        <v>109</v>
      </c>
      <c r="F41" s="836">
        <v>-57.37</v>
      </c>
      <c r="G41" s="6">
        <v>-34.344000000000001</v>
      </c>
      <c r="H41" s="328">
        <v>-6.3970000000000002</v>
      </c>
      <c r="I41" s="5">
        <v>-98.111000000000004</v>
      </c>
      <c r="K41" s="817"/>
      <c r="L41" s="817"/>
      <c r="M41" s="817"/>
      <c r="N41" s="817"/>
    </row>
    <row r="42" spans="2:14" ht="15" customHeight="1">
      <c r="B42" s="730"/>
      <c r="C42" s="731"/>
      <c r="D42" s="732"/>
      <c r="E42" s="796" t="s">
        <v>46</v>
      </c>
      <c r="F42" s="836">
        <v>-102.09699999999999</v>
      </c>
      <c r="G42" s="6">
        <v>-87.989000000000004</v>
      </c>
      <c r="H42" s="328">
        <v>-26.881</v>
      </c>
      <c r="I42" s="5">
        <v>-216.96700000000001</v>
      </c>
      <c r="K42" s="817"/>
      <c r="L42" s="817"/>
      <c r="M42" s="817"/>
      <c r="N42" s="817"/>
    </row>
    <row r="43" spans="2:14" ht="15" customHeight="1">
      <c r="B43" s="730"/>
      <c r="C43" s="731"/>
      <c r="D43" s="732"/>
      <c r="E43" s="742" t="s">
        <v>110</v>
      </c>
      <c r="F43" s="836">
        <v>-16.568999999999999</v>
      </c>
      <c r="G43" s="6">
        <v>-55.183</v>
      </c>
      <c r="H43" s="328">
        <v>-27.553000000000001</v>
      </c>
      <c r="I43" s="5">
        <v>-99.305000000000007</v>
      </c>
      <c r="K43" s="817"/>
      <c r="L43" s="817"/>
      <c r="M43" s="817"/>
      <c r="N43" s="817"/>
    </row>
    <row r="44" spans="2:14" ht="15" customHeight="1">
      <c r="B44" s="728"/>
      <c r="C44" s="731"/>
      <c r="D44" s="1388" t="s">
        <v>111</v>
      </c>
      <c r="E44" s="1389"/>
      <c r="F44" s="836">
        <v>-837.25699999999995</v>
      </c>
      <c r="G44" s="6">
        <v>-312.49299999999999</v>
      </c>
      <c r="H44" s="328">
        <v>-59.973999999999997</v>
      </c>
      <c r="I44" s="5">
        <v>-1209.7239999999999</v>
      </c>
      <c r="K44" s="817"/>
      <c r="L44" s="817"/>
      <c r="M44" s="817"/>
      <c r="N44" s="817"/>
    </row>
    <row r="45" spans="2:14" ht="15" customHeight="1">
      <c r="B45" s="730"/>
      <c r="C45" s="731"/>
      <c r="D45" s="732"/>
      <c r="E45" s="796" t="s">
        <v>112</v>
      </c>
      <c r="F45" s="836">
        <v>-0.255</v>
      </c>
      <c r="G45" s="6">
        <v>-0.192</v>
      </c>
      <c r="H45" s="328">
        <v>-5.0000000000000001E-3</v>
      </c>
      <c r="I45" s="5">
        <v>-0.45200000000000001</v>
      </c>
      <c r="K45" s="817"/>
      <c r="L45" s="817"/>
      <c r="M45" s="817"/>
      <c r="N45" s="817"/>
    </row>
    <row r="46" spans="2:14" ht="15" customHeight="1">
      <c r="B46" s="730"/>
      <c r="C46" s="731"/>
      <c r="D46" s="732"/>
      <c r="E46" s="797" t="s">
        <v>215</v>
      </c>
      <c r="F46" s="836">
        <v>-837.00199999999995</v>
      </c>
      <c r="G46" s="6">
        <v>-312.30099999999999</v>
      </c>
      <c r="H46" s="328">
        <v>-59.969000000000001</v>
      </c>
      <c r="I46" s="5">
        <v>-1209.2719999999999</v>
      </c>
      <c r="K46" s="817"/>
      <c r="L46" s="817"/>
      <c r="M46" s="817"/>
      <c r="N46" s="817"/>
    </row>
    <row r="47" spans="2:14" ht="15" customHeight="1">
      <c r="B47" s="728"/>
      <c r="C47" s="731"/>
      <c r="D47" s="1388" t="s">
        <v>114</v>
      </c>
      <c r="E47" s="1389"/>
      <c r="F47" s="836">
        <v>-508.33699999999999</v>
      </c>
      <c r="G47" s="6">
        <v>-200.36799999999999</v>
      </c>
      <c r="H47" s="328">
        <v>-25.387</v>
      </c>
      <c r="I47" s="5">
        <v>-734.09199999999998</v>
      </c>
      <c r="K47" s="817"/>
      <c r="L47" s="817"/>
      <c r="M47" s="817"/>
      <c r="N47" s="817"/>
    </row>
    <row r="48" spans="2:14" ht="15" customHeight="1">
      <c r="B48" s="730"/>
      <c r="C48" s="731"/>
      <c r="D48" s="732"/>
      <c r="E48" s="741" t="s">
        <v>221</v>
      </c>
      <c r="F48" s="836">
        <v>-20.414999999999999</v>
      </c>
      <c r="G48" s="6">
        <v>-3.1E-2</v>
      </c>
      <c r="H48" s="328">
        <v>-19.724</v>
      </c>
      <c r="I48" s="5">
        <v>-40.17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2" t="s">
        <v>217</v>
      </c>
      <c r="F49" s="836">
        <v>-4.484</v>
      </c>
      <c r="G49" s="6">
        <v>-3.0000000000000001E-3</v>
      </c>
      <c r="H49" s="328">
        <v>0</v>
      </c>
      <c r="I49" s="5">
        <v>-4.4870000000000001</v>
      </c>
      <c r="K49" s="817"/>
      <c r="L49" s="817"/>
      <c r="M49" s="817"/>
      <c r="N49" s="817"/>
    </row>
    <row r="50" spans="1:14" ht="15" customHeight="1">
      <c r="B50" s="730"/>
      <c r="C50" s="731"/>
      <c r="D50" s="732"/>
      <c r="E50" s="741" t="s">
        <v>218</v>
      </c>
      <c r="F50" s="836">
        <v>-4.0000000000000001E-3</v>
      </c>
      <c r="G50" s="6">
        <v>-0.14499999999999999</v>
      </c>
      <c r="H50" s="328">
        <v>0</v>
      </c>
      <c r="I50" s="5">
        <v>-0.14899999999999999</v>
      </c>
      <c r="K50" s="817"/>
      <c r="L50" s="817"/>
      <c r="M50" s="817"/>
      <c r="N50" s="817"/>
    </row>
    <row r="51" spans="1:14" ht="15" customHeight="1">
      <c r="B51" s="730"/>
      <c r="C51" s="731"/>
      <c r="D51" s="732"/>
      <c r="E51" s="741" t="s">
        <v>219</v>
      </c>
      <c r="F51" s="836">
        <v>-470.68099999999998</v>
      </c>
      <c r="G51" s="6">
        <v>-197.52799999999999</v>
      </c>
      <c r="H51" s="328">
        <v>-3.754</v>
      </c>
      <c r="I51" s="5">
        <v>-671.96299999999997</v>
      </c>
      <c r="K51" s="817"/>
      <c r="L51" s="817"/>
      <c r="M51" s="817"/>
      <c r="N51" s="817"/>
    </row>
    <row r="52" spans="1:14" ht="15.75" thickBot="1">
      <c r="B52" s="815"/>
      <c r="C52" s="789"/>
      <c r="D52" s="791"/>
      <c r="E52" s="798" t="s">
        <v>220</v>
      </c>
      <c r="F52" s="837">
        <v>-12.753</v>
      </c>
      <c r="G52" s="442">
        <v>-2.661</v>
      </c>
      <c r="H52" s="834">
        <v>-1.909</v>
      </c>
      <c r="I52" s="694">
        <v>-17.323</v>
      </c>
      <c r="K52" s="817"/>
      <c r="L52" s="817"/>
      <c r="M52" s="817"/>
      <c r="N52" s="817"/>
    </row>
    <row r="53" spans="1:14" ht="15.75" thickBot="1">
      <c r="B53" s="814">
        <v>3</v>
      </c>
      <c r="C53" s="1422" t="s">
        <v>121</v>
      </c>
      <c r="D53" s="1423"/>
      <c r="E53" s="1423"/>
      <c r="F53" s="847">
        <v>12953.546999999999</v>
      </c>
      <c r="G53" s="431">
        <v>2117.4219999999996</v>
      </c>
      <c r="H53" s="832">
        <v>588.68200000000002</v>
      </c>
      <c r="I53" s="433">
        <v>15659.651000000002</v>
      </c>
      <c r="K53" s="817"/>
      <c r="L53" s="817"/>
      <c r="M53" s="817"/>
      <c r="N53" s="817"/>
    </row>
    <row r="54" spans="1:14" ht="15.75" thickBot="1">
      <c r="B54" s="814">
        <v>4</v>
      </c>
      <c r="C54" s="864" t="s">
        <v>222</v>
      </c>
      <c r="D54" s="865"/>
      <c r="E54" s="865"/>
      <c r="F54" s="848">
        <v>4512.2129999999997</v>
      </c>
      <c r="G54" s="12">
        <v>775.94399999999996</v>
      </c>
      <c r="H54" s="850">
        <v>306.03300000000002</v>
      </c>
      <c r="I54" s="14">
        <v>5594.19</v>
      </c>
      <c r="K54" s="817"/>
      <c r="L54" s="817"/>
      <c r="M54" s="817"/>
      <c r="N54" s="817"/>
    </row>
    <row r="55" spans="1:14">
      <c r="B55" s="813"/>
      <c r="C55" s="792"/>
      <c r="D55" s="1386" t="s">
        <v>161</v>
      </c>
      <c r="E55" s="1387"/>
      <c r="F55" s="835">
        <v>7090.6809999999996</v>
      </c>
      <c r="G55" s="437">
        <v>1336.848</v>
      </c>
      <c r="H55" s="833">
        <v>391.28399999999999</v>
      </c>
      <c r="I55" s="5">
        <v>8818.8130000000001</v>
      </c>
      <c r="K55" s="817"/>
      <c r="L55" s="817"/>
      <c r="M55" s="817"/>
      <c r="N55" s="817"/>
    </row>
    <row r="56" spans="1:14" ht="15.75" thickBot="1">
      <c r="B56" s="816"/>
      <c r="C56" s="789"/>
      <c r="D56" s="1404" t="s">
        <v>162</v>
      </c>
      <c r="E56" s="1405"/>
      <c r="F56" s="837">
        <v>-2578.4679999999998</v>
      </c>
      <c r="G56" s="442">
        <v>-560.904</v>
      </c>
      <c r="H56" s="834">
        <v>-85.251000000000005</v>
      </c>
      <c r="I56" s="694">
        <v>-3224.623</v>
      </c>
      <c r="K56" s="817"/>
      <c r="L56" s="817"/>
      <c r="M56" s="817"/>
      <c r="N56" s="817"/>
    </row>
    <row r="57" spans="1:14" ht="37.5" customHeight="1" thickBot="1">
      <c r="B57" s="814">
        <v>5</v>
      </c>
      <c r="C57" s="1412" t="s">
        <v>266</v>
      </c>
      <c r="D57" s="1413"/>
      <c r="E57" s="1413"/>
      <c r="F57" s="847">
        <v>22.318999999999999</v>
      </c>
      <c r="G57" s="431">
        <v>0</v>
      </c>
      <c r="H57" s="832">
        <v>5.3579999999999997</v>
      </c>
      <c r="I57" s="433">
        <v>27.677</v>
      </c>
      <c r="K57" s="817"/>
      <c r="L57" s="817"/>
      <c r="M57" s="817"/>
      <c r="N57" s="817"/>
    </row>
    <row r="58" spans="1:14" ht="33" customHeight="1">
      <c r="B58" s="813"/>
      <c r="C58" s="792"/>
      <c r="D58" s="1414" t="s">
        <v>267</v>
      </c>
      <c r="E58" s="1410"/>
      <c r="F58" s="835">
        <v>13.355</v>
      </c>
      <c r="G58" s="437">
        <v>0</v>
      </c>
      <c r="H58" s="833">
        <v>5.1280000000000001</v>
      </c>
      <c r="I58" s="5">
        <v>18.483000000000001</v>
      </c>
      <c r="K58" s="817"/>
      <c r="L58" s="817"/>
      <c r="M58" s="817"/>
      <c r="N58" s="817"/>
    </row>
    <row r="59" spans="1:14" ht="15" customHeight="1">
      <c r="B59" s="730"/>
      <c r="C59" s="731"/>
      <c r="D59" s="732"/>
      <c r="E59" s="796" t="s">
        <v>30</v>
      </c>
      <c r="F59" s="836">
        <v>-2.1019999999999999</v>
      </c>
      <c r="G59" s="6">
        <v>0</v>
      </c>
      <c r="H59" s="328">
        <v>0</v>
      </c>
      <c r="I59" s="5">
        <v>-2.1019999999999999</v>
      </c>
      <c r="K59" s="817"/>
      <c r="L59" s="817"/>
      <c r="M59" s="817"/>
      <c r="N59" s="817"/>
    </row>
    <row r="60" spans="1:14" ht="15" customHeight="1">
      <c r="A60"/>
      <c r="B60" s="730"/>
      <c r="C60" s="731"/>
      <c r="D60" s="732"/>
      <c r="E60" s="796" t="s">
        <v>31</v>
      </c>
      <c r="F60" s="836">
        <v>15.457000000000001</v>
      </c>
      <c r="G60" s="6">
        <v>0</v>
      </c>
      <c r="H60" s="328">
        <v>5.1280000000000001</v>
      </c>
      <c r="I60" s="5">
        <v>20.585000000000001</v>
      </c>
      <c r="K60" s="817"/>
      <c r="L60" s="817"/>
      <c r="M60" s="817"/>
      <c r="N60" s="817"/>
    </row>
    <row r="61" spans="1:14" ht="33.75" customHeight="1">
      <c r="A61"/>
      <c r="B61" s="728"/>
      <c r="C61" s="729"/>
      <c r="D61" s="1400" t="s">
        <v>268</v>
      </c>
      <c r="E61" s="1401"/>
      <c r="F61" s="836">
        <v>8.1690000000000005</v>
      </c>
      <c r="G61" s="6">
        <v>0</v>
      </c>
      <c r="H61" s="328">
        <v>0</v>
      </c>
      <c r="I61" s="5">
        <v>8.1690000000000005</v>
      </c>
      <c r="K61" s="817"/>
      <c r="L61" s="817"/>
      <c r="M61" s="817"/>
      <c r="N61" s="817"/>
    </row>
    <row r="62" spans="1:14" ht="15" customHeight="1">
      <c r="B62" s="730"/>
      <c r="C62" s="731"/>
      <c r="D62" s="732"/>
      <c r="E62" s="796" t="s">
        <v>30</v>
      </c>
      <c r="F62" s="836">
        <v>7.7869999999999999</v>
      </c>
      <c r="G62" s="6">
        <v>0</v>
      </c>
      <c r="H62" s="328">
        <v>0</v>
      </c>
      <c r="I62" s="5">
        <v>7.7869999999999999</v>
      </c>
      <c r="K62" s="817"/>
      <c r="L62" s="817"/>
      <c r="M62" s="817"/>
      <c r="N62" s="817"/>
    </row>
    <row r="63" spans="1:14" ht="15" customHeight="1">
      <c r="B63" s="730"/>
      <c r="C63" s="731"/>
      <c r="D63" s="732"/>
      <c r="E63" s="796" t="s">
        <v>31</v>
      </c>
      <c r="F63" s="836">
        <v>0.38200000000000001</v>
      </c>
      <c r="G63" s="6">
        <v>0</v>
      </c>
      <c r="H63" s="328">
        <v>0</v>
      </c>
      <c r="I63" s="5">
        <v>0.38200000000000001</v>
      </c>
      <c r="K63" s="817"/>
      <c r="L63" s="817"/>
      <c r="M63" s="817"/>
      <c r="N63" s="817"/>
    </row>
    <row r="64" spans="1:14" ht="15" customHeight="1">
      <c r="B64" s="728"/>
      <c r="C64" s="729"/>
      <c r="D64" s="1406" t="s">
        <v>249</v>
      </c>
      <c r="E64" s="1390"/>
      <c r="F64" s="836">
        <v>0.68400000000000005</v>
      </c>
      <c r="G64" s="6">
        <v>0</v>
      </c>
      <c r="H64" s="328">
        <v>0.23</v>
      </c>
      <c r="I64" s="5">
        <v>0.91400000000000003</v>
      </c>
      <c r="K64" s="817"/>
      <c r="L64" s="817"/>
      <c r="M64" s="817"/>
      <c r="N64" s="817"/>
    </row>
    <row r="65" spans="2:14" ht="15" customHeight="1" thickBot="1">
      <c r="B65" s="816"/>
      <c r="C65" s="795"/>
      <c r="D65" s="1420" t="s">
        <v>224</v>
      </c>
      <c r="E65" s="1421"/>
      <c r="F65" s="837">
        <v>0.111</v>
      </c>
      <c r="G65" s="442">
        <v>0</v>
      </c>
      <c r="H65" s="834">
        <v>0</v>
      </c>
      <c r="I65" s="694">
        <v>0.111</v>
      </c>
      <c r="K65" s="817"/>
      <c r="L65" s="817"/>
      <c r="M65" s="817"/>
      <c r="N65" s="817"/>
    </row>
    <row r="66" spans="2:14" ht="57" customHeight="1" thickBot="1">
      <c r="B66" s="814">
        <v>6</v>
      </c>
      <c r="C66" s="1415" t="s">
        <v>269</v>
      </c>
      <c r="D66" s="1416"/>
      <c r="E66" s="1417"/>
      <c r="F66" s="847">
        <v>6.7210000000000001</v>
      </c>
      <c r="G66" s="431">
        <v>0</v>
      </c>
      <c r="H66" s="832">
        <v>5.617</v>
      </c>
      <c r="I66" s="433">
        <v>12.337999999999999</v>
      </c>
      <c r="K66" s="817"/>
      <c r="L66" s="817"/>
      <c r="M66" s="817"/>
      <c r="N66" s="817"/>
    </row>
    <row r="67" spans="2:14" ht="33" customHeight="1">
      <c r="B67" s="813"/>
      <c r="C67" s="792"/>
      <c r="D67" s="1414" t="s">
        <v>267</v>
      </c>
      <c r="E67" s="1410"/>
      <c r="F67" s="835">
        <v>5.9169999999999998</v>
      </c>
      <c r="G67" s="437">
        <v>0</v>
      </c>
      <c r="H67" s="833">
        <v>5.617</v>
      </c>
      <c r="I67" s="5">
        <v>11.534000000000001</v>
      </c>
      <c r="K67" s="817"/>
      <c r="L67" s="817"/>
      <c r="M67" s="817"/>
      <c r="N67" s="817"/>
    </row>
    <row r="68" spans="2:14" ht="15" customHeight="1">
      <c r="B68" s="730"/>
      <c r="C68" s="731"/>
      <c r="D68" s="732"/>
      <c r="E68" s="796" t="s">
        <v>30</v>
      </c>
      <c r="F68" s="836">
        <v>0</v>
      </c>
      <c r="G68" s="6">
        <v>0</v>
      </c>
      <c r="H68" s="328">
        <v>5.617</v>
      </c>
      <c r="I68" s="5">
        <v>5.617</v>
      </c>
      <c r="K68" s="817"/>
      <c r="L68" s="817"/>
      <c r="M68" s="817"/>
      <c r="N68" s="817"/>
    </row>
    <row r="69" spans="2:14" ht="15" customHeight="1">
      <c r="B69" s="730"/>
      <c r="C69" s="731"/>
      <c r="D69" s="732"/>
      <c r="E69" s="796" t="s">
        <v>31</v>
      </c>
      <c r="F69" s="836">
        <v>5.9169999999999998</v>
      </c>
      <c r="G69" s="6">
        <v>0</v>
      </c>
      <c r="H69" s="328">
        <v>0</v>
      </c>
      <c r="I69" s="5">
        <v>5.9169999999999998</v>
      </c>
      <c r="K69" s="817"/>
      <c r="L69" s="817"/>
      <c r="M69" s="817"/>
      <c r="N69" s="817"/>
    </row>
    <row r="70" spans="2:14" ht="15" customHeight="1">
      <c r="B70" s="728"/>
      <c r="C70" s="729"/>
      <c r="D70" s="1400" t="s">
        <v>227</v>
      </c>
      <c r="E70" s="1401"/>
      <c r="F70" s="836">
        <v>0.80400000000000005</v>
      </c>
      <c r="G70" s="6">
        <v>0</v>
      </c>
      <c r="H70" s="328">
        <v>0</v>
      </c>
      <c r="I70" s="8">
        <v>0.80400000000000005</v>
      </c>
      <c r="K70" s="817"/>
      <c r="L70" s="817"/>
      <c r="M70" s="817"/>
      <c r="N70" s="817"/>
    </row>
    <row r="71" spans="2:14" ht="15.75" customHeight="1" thickBot="1">
      <c r="B71" s="815"/>
      <c r="C71" s="789"/>
      <c r="D71" s="791"/>
      <c r="E71" s="799" t="s">
        <v>31</v>
      </c>
      <c r="F71" s="837">
        <v>0.80400000000000005</v>
      </c>
      <c r="G71" s="442">
        <v>0</v>
      </c>
      <c r="H71" s="834">
        <v>0</v>
      </c>
      <c r="I71" s="694">
        <v>0.80400000000000005</v>
      </c>
      <c r="K71" s="817"/>
      <c r="L71" s="817"/>
      <c r="M71" s="817"/>
      <c r="N71" s="817"/>
    </row>
    <row r="72" spans="2:14" ht="15" customHeight="1" thickBot="1">
      <c r="B72" s="814">
        <v>7</v>
      </c>
      <c r="C72" s="1415" t="s">
        <v>229</v>
      </c>
      <c r="D72" s="1416"/>
      <c r="E72" s="1417"/>
      <c r="F72" s="847">
        <v>936.72199999999998</v>
      </c>
      <c r="G72" s="431">
        <v>174.6</v>
      </c>
      <c r="H72" s="832">
        <v>32.479999999999997</v>
      </c>
      <c r="I72" s="433">
        <v>1143.8019999999999</v>
      </c>
      <c r="K72" s="817"/>
      <c r="L72" s="817"/>
      <c r="M72" s="817"/>
      <c r="N72" s="817"/>
    </row>
    <row r="73" spans="2:14" ht="15" customHeight="1">
      <c r="B73" s="813"/>
      <c r="C73" s="790"/>
      <c r="D73" s="1386" t="s">
        <v>129</v>
      </c>
      <c r="E73" s="1387"/>
      <c r="F73" s="835">
        <v>1199.8109999999999</v>
      </c>
      <c r="G73" s="437">
        <v>107.627</v>
      </c>
      <c r="H73" s="833">
        <v>28.638999999999999</v>
      </c>
      <c r="I73" s="5">
        <v>1336.077</v>
      </c>
      <c r="K73" s="817"/>
      <c r="L73" s="817"/>
      <c r="M73" s="817"/>
      <c r="N73" s="817"/>
    </row>
    <row r="74" spans="2:14" ht="15" customHeight="1">
      <c r="B74" s="728"/>
      <c r="C74" s="729"/>
      <c r="D74" s="1388" t="s">
        <v>130</v>
      </c>
      <c r="E74" s="1389"/>
      <c r="F74" s="836">
        <v>-295.721</v>
      </c>
      <c r="G74" s="6">
        <v>80.649000000000001</v>
      </c>
      <c r="H74" s="328">
        <v>3.8330000000000002</v>
      </c>
      <c r="I74" s="5">
        <v>-211.239</v>
      </c>
      <c r="K74" s="817"/>
      <c r="L74" s="817"/>
      <c r="M74" s="817"/>
      <c r="N74" s="817"/>
    </row>
    <row r="75" spans="2:14" ht="30" customHeight="1" thickBot="1">
      <c r="B75" s="816"/>
      <c r="C75" s="795"/>
      <c r="D75" s="1396" t="s">
        <v>230</v>
      </c>
      <c r="E75" s="1397"/>
      <c r="F75" s="837">
        <v>32.631999999999998</v>
      </c>
      <c r="G75" s="442">
        <v>-13.676</v>
      </c>
      <c r="H75" s="834">
        <v>8.0000000000000002E-3</v>
      </c>
      <c r="I75" s="694">
        <v>18.963999999999999</v>
      </c>
      <c r="K75" s="817"/>
      <c r="L75" s="817"/>
      <c r="M75" s="817"/>
      <c r="N75" s="817"/>
    </row>
    <row r="76" spans="2:14" ht="28.5" customHeight="1" thickBot="1">
      <c r="B76" s="814">
        <v>8</v>
      </c>
      <c r="C76" s="1380" t="s">
        <v>132</v>
      </c>
      <c r="D76" s="1381"/>
      <c r="E76" s="1382"/>
      <c r="F76" s="847">
        <v>3243.5</v>
      </c>
      <c r="G76" s="431">
        <v>629.82600000000002</v>
      </c>
      <c r="H76" s="832">
        <v>85.739000000000004</v>
      </c>
      <c r="I76" s="433">
        <v>3959.0650000000001</v>
      </c>
      <c r="K76" s="817"/>
      <c r="L76" s="817"/>
      <c r="M76" s="817"/>
      <c r="N76" s="817"/>
    </row>
    <row r="77" spans="2:14" ht="27" customHeight="1">
      <c r="B77" s="813"/>
      <c r="C77" s="790"/>
      <c r="D77" s="1398" t="s">
        <v>231</v>
      </c>
      <c r="E77" s="1399"/>
      <c r="F77" s="835">
        <v>118.714</v>
      </c>
      <c r="G77" s="437">
        <v>0.73</v>
      </c>
      <c r="H77" s="833">
        <v>0.83699999999999997</v>
      </c>
      <c r="I77" s="5">
        <v>120.28100000000001</v>
      </c>
      <c r="K77" s="817"/>
      <c r="L77" s="817"/>
      <c r="M77" s="817"/>
      <c r="N77" s="817"/>
    </row>
    <row r="78" spans="2:14" ht="28.5" customHeight="1">
      <c r="B78" s="728"/>
      <c r="C78" s="729"/>
      <c r="D78" s="1400" t="s">
        <v>270</v>
      </c>
      <c r="E78" s="1401"/>
      <c r="F78" s="836">
        <v>0.80300000000000005</v>
      </c>
      <c r="G78" s="6">
        <v>2.5150000000000001</v>
      </c>
      <c r="H78" s="328">
        <v>0</v>
      </c>
      <c r="I78" s="5">
        <v>3.3180000000000001</v>
      </c>
      <c r="K78" s="817"/>
      <c r="L78" s="817"/>
      <c r="M78" s="817"/>
      <c r="N78" s="817"/>
    </row>
    <row r="79" spans="2:14" ht="15" customHeight="1" thickBot="1">
      <c r="B79" s="728"/>
      <c r="C79" s="729"/>
      <c r="D79" s="1402" t="s">
        <v>233</v>
      </c>
      <c r="E79" s="1403"/>
      <c r="F79" s="836">
        <v>544.87400000000002</v>
      </c>
      <c r="G79" s="6">
        <v>24.599</v>
      </c>
      <c r="H79" s="328">
        <v>31.847999999999999</v>
      </c>
      <c r="I79" s="14">
        <v>601.32100000000003</v>
      </c>
      <c r="K79" s="817"/>
      <c r="L79" s="817"/>
      <c r="M79" s="817"/>
      <c r="N79" s="817"/>
    </row>
    <row r="80" spans="2:14" ht="15" customHeight="1">
      <c r="B80" s="728"/>
      <c r="C80" s="729"/>
      <c r="D80" s="1388" t="s">
        <v>188</v>
      </c>
      <c r="E80" s="1389"/>
      <c r="F80" s="836">
        <v>121.517</v>
      </c>
      <c r="G80" s="6">
        <v>19.375</v>
      </c>
      <c r="H80" s="328">
        <v>2.4590000000000001</v>
      </c>
      <c r="I80" s="5">
        <v>143.351</v>
      </c>
      <c r="K80" s="817"/>
      <c r="L80" s="817"/>
      <c r="M80" s="817"/>
      <c r="N80" s="817"/>
    </row>
    <row r="81" spans="2:14">
      <c r="B81" s="728"/>
      <c r="C81" s="729"/>
      <c r="D81" s="1388" t="s">
        <v>74</v>
      </c>
      <c r="E81" s="1389"/>
      <c r="F81" s="836">
        <v>218.79499999999999</v>
      </c>
      <c r="G81" s="6">
        <v>114.08199999999999</v>
      </c>
      <c r="H81" s="328">
        <v>19.109000000000002</v>
      </c>
      <c r="I81" s="5">
        <v>351.98599999999999</v>
      </c>
      <c r="K81" s="817"/>
      <c r="L81" s="817"/>
      <c r="M81" s="817"/>
      <c r="N81" s="817"/>
    </row>
    <row r="82" spans="2:14" ht="15" customHeight="1">
      <c r="B82" s="728"/>
      <c r="C82" s="729"/>
      <c r="D82" s="1406" t="s">
        <v>235</v>
      </c>
      <c r="E82" s="1390"/>
      <c r="F82" s="836">
        <v>2234.2150000000001</v>
      </c>
      <c r="G82" s="6">
        <v>460.27699999999999</v>
      </c>
      <c r="H82" s="328">
        <v>31.404</v>
      </c>
      <c r="I82" s="5">
        <v>2725.8960000000002</v>
      </c>
      <c r="K82" s="817"/>
      <c r="L82" s="817"/>
      <c r="M82" s="817"/>
      <c r="N82" s="817"/>
    </row>
    <row r="83" spans="2:14" ht="15.75" customHeight="1" thickBot="1">
      <c r="B83" s="816"/>
      <c r="C83" s="795"/>
      <c r="D83" s="1392" t="s">
        <v>75</v>
      </c>
      <c r="E83" s="1393"/>
      <c r="F83" s="837">
        <v>4.5819999999999999</v>
      </c>
      <c r="G83" s="442">
        <v>8.2479999999999993</v>
      </c>
      <c r="H83" s="834">
        <v>8.2000000000000003E-2</v>
      </c>
      <c r="I83" s="694">
        <v>12.912000000000001</v>
      </c>
      <c r="K83" s="817"/>
      <c r="L83" s="817"/>
      <c r="M83" s="817"/>
      <c r="N83" s="817"/>
    </row>
    <row r="84" spans="2:14" ht="48.75" customHeight="1" thickBot="1">
      <c r="B84" s="814">
        <v>9</v>
      </c>
      <c r="C84" s="1407" t="s">
        <v>271</v>
      </c>
      <c r="D84" s="1408"/>
      <c r="E84" s="1409"/>
      <c r="F84" s="847">
        <v>-2981.895</v>
      </c>
      <c r="G84" s="431">
        <v>-699.70399999999995</v>
      </c>
      <c r="H84" s="832">
        <v>-170.97</v>
      </c>
      <c r="I84" s="433">
        <v>-3852.569</v>
      </c>
      <c r="K84" s="817"/>
      <c r="L84" s="817"/>
      <c r="M84" s="817"/>
      <c r="N84" s="817"/>
    </row>
    <row r="85" spans="2:14" ht="30.75" customHeight="1">
      <c r="B85" s="813"/>
      <c r="C85" s="790"/>
      <c r="D85" s="1410" t="s">
        <v>272</v>
      </c>
      <c r="E85" s="1411"/>
      <c r="F85" s="835">
        <v>-14493.939</v>
      </c>
      <c r="G85" s="437">
        <v>-1002.9160000000001</v>
      </c>
      <c r="H85" s="833">
        <v>-561.95799999999997</v>
      </c>
      <c r="I85" s="5">
        <v>-16058.813</v>
      </c>
      <c r="K85" s="817"/>
      <c r="L85" s="817"/>
      <c r="M85" s="817"/>
      <c r="N85" s="817"/>
    </row>
    <row r="86" spans="2:14" ht="15.75" customHeight="1">
      <c r="B86" s="730"/>
      <c r="C86" s="731"/>
      <c r="D86" s="732"/>
      <c r="E86" s="741" t="s">
        <v>237</v>
      </c>
      <c r="F86" s="836">
        <v>-13159.105</v>
      </c>
      <c r="G86" s="6">
        <v>-933.2</v>
      </c>
      <c r="H86" s="328">
        <v>-548.79499999999996</v>
      </c>
      <c r="I86" s="5">
        <v>-14641.1</v>
      </c>
      <c r="K86" s="817"/>
      <c r="L86" s="817"/>
      <c r="M86" s="817"/>
      <c r="N86" s="817"/>
    </row>
    <row r="87" spans="2:14" ht="15" customHeight="1">
      <c r="B87" s="730"/>
      <c r="C87" s="731"/>
      <c r="D87" s="732"/>
      <c r="E87" s="741" t="s">
        <v>238</v>
      </c>
      <c r="F87" s="836">
        <v>-14.241</v>
      </c>
      <c r="G87" s="6">
        <v>-16.3</v>
      </c>
      <c r="H87" s="328">
        <v>0</v>
      </c>
      <c r="I87" s="5">
        <v>-30.541</v>
      </c>
      <c r="K87" s="817"/>
      <c r="L87" s="817"/>
      <c r="M87" s="817"/>
      <c r="N87" s="817"/>
    </row>
    <row r="88" spans="2:14" ht="15.75" customHeight="1">
      <c r="B88" s="730"/>
      <c r="C88" s="731"/>
      <c r="D88" s="732"/>
      <c r="E88" s="741" t="s">
        <v>244</v>
      </c>
      <c r="F88" s="836">
        <v>-1320.5930000000001</v>
      </c>
      <c r="G88" s="6">
        <v>-53.415999999999997</v>
      </c>
      <c r="H88" s="328">
        <v>-13.163</v>
      </c>
      <c r="I88" s="5">
        <v>-1387.172</v>
      </c>
      <c r="K88" s="817"/>
      <c r="L88" s="817"/>
      <c r="M88" s="817"/>
      <c r="N88" s="817"/>
    </row>
    <row r="89" spans="2:14" ht="30.75" customHeight="1">
      <c r="B89" s="736"/>
      <c r="C89" s="729"/>
      <c r="D89" s="1406" t="s">
        <v>273</v>
      </c>
      <c r="E89" s="1390"/>
      <c r="F89" s="836">
        <v>11512.044</v>
      </c>
      <c r="G89" s="6">
        <v>303.21199999999999</v>
      </c>
      <c r="H89" s="328">
        <v>390.988</v>
      </c>
      <c r="I89" s="5">
        <v>12206.244000000001</v>
      </c>
      <c r="K89" s="817"/>
      <c r="L89" s="817"/>
      <c r="M89" s="817"/>
      <c r="N89" s="817"/>
    </row>
    <row r="90" spans="2:14" ht="15" customHeight="1">
      <c r="B90" s="730"/>
      <c r="C90" s="731"/>
      <c r="D90" s="732"/>
      <c r="E90" s="742" t="s">
        <v>239</v>
      </c>
      <c r="F90" s="836">
        <v>10242.741</v>
      </c>
      <c r="G90" s="6">
        <v>236.976</v>
      </c>
      <c r="H90" s="328">
        <v>378.16800000000001</v>
      </c>
      <c r="I90" s="5">
        <v>10857.885</v>
      </c>
      <c r="K90" s="817"/>
      <c r="L90" s="817"/>
      <c r="M90" s="817"/>
      <c r="N90" s="817"/>
    </row>
    <row r="91" spans="2:14" ht="15" customHeight="1">
      <c r="B91" s="730"/>
      <c r="C91" s="731"/>
      <c r="D91" s="732"/>
      <c r="E91" s="742" t="s">
        <v>240</v>
      </c>
      <c r="F91" s="836">
        <v>8.6489999999999991</v>
      </c>
      <c r="G91" s="6">
        <v>15.823</v>
      </c>
      <c r="H91" s="328">
        <v>0</v>
      </c>
      <c r="I91" s="5">
        <v>24.472000000000001</v>
      </c>
      <c r="K91" s="817"/>
      <c r="L91" s="817"/>
      <c r="M91" s="817"/>
      <c r="N91" s="817"/>
    </row>
    <row r="92" spans="2:14" ht="23.25" customHeight="1" thickBot="1">
      <c r="B92" s="815"/>
      <c r="C92" s="731"/>
      <c r="D92" s="732"/>
      <c r="E92" s="742" t="s">
        <v>274</v>
      </c>
      <c r="F92" s="837">
        <v>1260.654</v>
      </c>
      <c r="G92" s="442">
        <v>50.412999999999997</v>
      </c>
      <c r="H92" s="834">
        <v>12.82</v>
      </c>
      <c r="I92" s="694">
        <v>1323.8869999999999</v>
      </c>
      <c r="K92" s="817"/>
      <c r="L92" s="817"/>
      <c r="M92" s="817"/>
      <c r="N92" s="817"/>
    </row>
    <row r="93" spans="2:14" ht="15" customHeight="1" thickBot="1">
      <c r="B93" s="814">
        <v>10</v>
      </c>
      <c r="C93" s="1407" t="s">
        <v>146</v>
      </c>
      <c r="D93" s="1408"/>
      <c r="E93" s="1409"/>
      <c r="F93" s="847">
        <v>-14.516</v>
      </c>
      <c r="G93" s="431">
        <v>8.5239999999999991</v>
      </c>
      <c r="H93" s="832">
        <v>10.516999999999999</v>
      </c>
      <c r="I93" s="433">
        <v>4.5250000000000004</v>
      </c>
      <c r="K93" s="817"/>
      <c r="L93" s="817"/>
      <c r="M93" s="817"/>
      <c r="N93" s="817"/>
    </row>
    <row r="94" spans="2:14" ht="15" customHeight="1">
      <c r="B94" s="813"/>
      <c r="C94" s="790"/>
      <c r="D94" s="1398" t="s">
        <v>242</v>
      </c>
      <c r="E94" s="1399"/>
      <c r="F94" s="835">
        <v>-90.872</v>
      </c>
      <c r="G94" s="437">
        <v>-26.289000000000001</v>
      </c>
      <c r="H94" s="833">
        <v>-6.1159999999999997</v>
      </c>
      <c r="I94" s="5">
        <v>-123.277</v>
      </c>
      <c r="K94" s="817"/>
      <c r="L94" s="817"/>
      <c r="M94" s="817"/>
      <c r="N94" s="817"/>
    </row>
    <row r="95" spans="2:14" ht="15" customHeight="1" thickBot="1">
      <c r="B95" s="816"/>
      <c r="C95" s="795"/>
      <c r="D95" s="1394" t="s">
        <v>27</v>
      </c>
      <c r="E95" s="1395"/>
      <c r="F95" s="837">
        <v>76.355999999999995</v>
      </c>
      <c r="G95" s="442">
        <v>34.813000000000002</v>
      </c>
      <c r="H95" s="834">
        <v>16.632999999999999</v>
      </c>
      <c r="I95" s="694">
        <v>127.80200000000001</v>
      </c>
      <c r="K95" s="817"/>
      <c r="L95" s="817"/>
      <c r="M95" s="817"/>
      <c r="N95" s="817"/>
    </row>
    <row r="96" spans="2:14" ht="15.75" customHeight="1" thickBot="1">
      <c r="B96" s="814">
        <v>11</v>
      </c>
      <c r="C96" s="1380" t="s">
        <v>148</v>
      </c>
      <c r="D96" s="1381"/>
      <c r="E96" s="1382"/>
      <c r="F96" s="849">
        <v>-4141.2370000000001</v>
      </c>
      <c r="G96" s="839">
        <v>-923.16899999999998</v>
      </c>
      <c r="H96" s="859">
        <v>-336.28</v>
      </c>
      <c r="I96" s="316">
        <v>-5400.6859999999997</v>
      </c>
      <c r="K96" s="817"/>
      <c r="L96" s="817"/>
      <c r="M96" s="817"/>
      <c r="N96" s="817"/>
    </row>
    <row r="97" spans="2:14" ht="15.75" thickBot="1">
      <c r="B97" s="814">
        <v>12</v>
      </c>
      <c r="C97" s="861" t="s">
        <v>149</v>
      </c>
      <c r="D97" s="862"/>
      <c r="E97" s="863"/>
      <c r="F97" s="847">
        <v>-938.60199999999998</v>
      </c>
      <c r="G97" s="431">
        <v>-198.637</v>
      </c>
      <c r="H97" s="832">
        <v>-47.505000000000003</v>
      </c>
      <c r="I97" s="433">
        <v>-1184.7439999999999</v>
      </c>
      <c r="K97" s="817"/>
      <c r="L97" s="817"/>
      <c r="M97" s="817"/>
      <c r="N97" s="817"/>
    </row>
    <row r="98" spans="2:14" ht="15.75" thickBot="1">
      <c r="B98" s="814">
        <v>13</v>
      </c>
      <c r="C98" s="1380" t="s">
        <v>150</v>
      </c>
      <c r="D98" s="1381"/>
      <c r="E98" s="1382"/>
      <c r="F98" s="848">
        <v>-4527.0919999999996</v>
      </c>
      <c r="G98" s="12">
        <v>-1077.279</v>
      </c>
      <c r="H98" s="850">
        <v>-323.81099999999998</v>
      </c>
      <c r="I98" s="14">
        <v>-5928.1819999999998</v>
      </c>
      <c r="K98" s="817"/>
      <c r="L98" s="817"/>
      <c r="M98" s="817"/>
      <c r="N98" s="817"/>
    </row>
    <row r="99" spans="2:14">
      <c r="B99" s="813"/>
      <c r="C99" s="790"/>
      <c r="D99" s="1386" t="s">
        <v>151</v>
      </c>
      <c r="E99" s="1387"/>
      <c r="F99" s="835">
        <v>-3417.886</v>
      </c>
      <c r="G99" s="437">
        <v>-880.22</v>
      </c>
      <c r="H99" s="833">
        <v>-277.685</v>
      </c>
      <c r="I99" s="5">
        <v>-4575.7910000000002</v>
      </c>
      <c r="K99" s="817"/>
      <c r="L99" s="817"/>
      <c r="M99" s="817"/>
      <c r="N99" s="817"/>
    </row>
    <row r="100" spans="2:14">
      <c r="B100" s="728"/>
      <c r="C100" s="729"/>
      <c r="D100" s="1388" t="s">
        <v>152</v>
      </c>
      <c r="E100" s="1389"/>
      <c r="F100" s="836">
        <v>-643.78599999999994</v>
      </c>
      <c r="G100" s="6">
        <v>-86.052999999999997</v>
      </c>
      <c r="H100" s="328">
        <v>-25.4</v>
      </c>
      <c r="I100" s="5">
        <v>-755.23900000000003</v>
      </c>
      <c r="K100" s="817"/>
      <c r="L100" s="817"/>
      <c r="M100" s="817"/>
      <c r="N100" s="817"/>
    </row>
    <row r="101" spans="2:14" ht="27.75" customHeight="1">
      <c r="B101" s="728"/>
      <c r="C101" s="729"/>
      <c r="D101" s="968" t="s">
        <v>275</v>
      </c>
      <c r="E101" s="970"/>
      <c r="F101" s="836">
        <v>-2E-3</v>
      </c>
      <c r="G101" s="6">
        <v>-0.129</v>
      </c>
      <c r="H101" s="328">
        <v>0</v>
      </c>
      <c r="I101" s="5">
        <v>-0.13100000000000001</v>
      </c>
      <c r="K101" s="817"/>
      <c r="L101" s="817"/>
      <c r="M101" s="817"/>
      <c r="N101" s="817"/>
    </row>
    <row r="102" spans="2:14" ht="15" customHeight="1">
      <c r="B102" s="728"/>
      <c r="C102" s="729"/>
      <c r="D102" s="1388" t="s">
        <v>154</v>
      </c>
      <c r="E102" s="1389"/>
      <c r="F102" s="836">
        <v>-152.83500000000001</v>
      </c>
      <c r="G102" s="6">
        <v>-10.276</v>
      </c>
      <c r="H102" s="328">
        <v>-3.1709999999999998</v>
      </c>
      <c r="I102" s="5">
        <v>-166.28200000000001</v>
      </c>
      <c r="K102" s="817"/>
      <c r="L102" s="817"/>
      <c r="M102" s="817"/>
      <c r="N102" s="817"/>
    </row>
    <row r="103" spans="2:14">
      <c r="B103" s="728"/>
      <c r="C103" s="729"/>
      <c r="D103" s="1388" t="s">
        <v>84</v>
      </c>
      <c r="E103" s="1389"/>
      <c r="F103" s="836">
        <v>-303.39299999999997</v>
      </c>
      <c r="G103" s="6">
        <v>-98.972999999999999</v>
      </c>
      <c r="H103" s="328">
        <v>-17.555</v>
      </c>
      <c r="I103" s="5">
        <v>-419.92099999999999</v>
      </c>
      <c r="K103" s="817"/>
      <c r="L103" s="817"/>
      <c r="M103" s="817"/>
      <c r="N103" s="817"/>
    </row>
    <row r="104" spans="2:14" ht="15.75" customHeight="1" thickBot="1">
      <c r="B104" s="816"/>
      <c r="C104" s="795"/>
      <c r="D104" s="1392" t="s">
        <v>85</v>
      </c>
      <c r="E104" s="1393"/>
      <c r="F104" s="837">
        <v>-9.19</v>
      </c>
      <c r="G104" s="442">
        <v>-1.6279999999999999</v>
      </c>
      <c r="H104" s="834">
        <v>0</v>
      </c>
      <c r="I104" s="694">
        <v>-10.818</v>
      </c>
      <c r="K104" s="817"/>
      <c r="L104" s="817"/>
      <c r="M104" s="817"/>
      <c r="N104" s="817"/>
    </row>
    <row r="105" spans="2:14" ht="15.75" thickBot="1">
      <c r="B105" s="814">
        <v>14</v>
      </c>
      <c r="C105" s="1380" t="s">
        <v>245</v>
      </c>
      <c r="D105" s="1381"/>
      <c r="E105" s="1382"/>
      <c r="F105" s="849">
        <v>9071.68</v>
      </c>
      <c r="G105" s="839">
        <v>807.52699999999982</v>
      </c>
      <c r="H105" s="859">
        <v>155.86000000000007</v>
      </c>
      <c r="I105" s="316">
        <v>10035.067000000003</v>
      </c>
      <c r="K105" s="817"/>
      <c r="L105" s="817"/>
      <c r="M105" s="817"/>
      <c r="N105" s="817"/>
    </row>
    <row r="106" spans="2:14" ht="15.75" thickBot="1">
      <c r="B106" s="814">
        <v>15</v>
      </c>
      <c r="C106" s="1383" t="s">
        <v>28</v>
      </c>
      <c r="D106" s="1384"/>
      <c r="E106" s="1385"/>
      <c r="F106" s="847">
        <v>-786.94100000000003</v>
      </c>
      <c r="G106" s="431">
        <v>-80.456000000000003</v>
      </c>
      <c r="H106" s="832">
        <v>-17.597999999999999</v>
      </c>
      <c r="I106" s="433">
        <v>-884.995</v>
      </c>
      <c r="K106" s="817"/>
      <c r="L106" s="817"/>
      <c r="M106" s="817"/>
      <c r="N106" s="817"/>
    </row>
    <row r="107" spans="2:14" ht="15.75" thickBot="1">
      <c r="B107" s="814">
        <v>16</v>
      </c>
      <c r="C107" s="1380" t="s">
        <v>246</v>
      </c>
      <c r="D107" s="1381"/>
      <c r="E107" s="1382"/>
      <c r="F107" s="848">
        <v>8284.7389999999996</v>
      </c>
      <c r="G107" s="12">
        <v>727.0709999999998</v>
      </c>
      <c r="H107" s="850">
        <v>138.26200000000006</v>
      </c>
      <c r="I107" s="14">
        <v>9150.0720000000019</v>
      </c>
      <c r="K107" s="817"/>
      <c r="L107" s="817"/>
      <c r="M107" s="817"/>
      <c r="N107" s="817"/>
    </row>
    <row r="108" spans="2:14">
      <c r="B108" s="723"/>
      <c r="C108" s="724"/>
      <c r="D108" s="724"/>
      <c r="E108" s="724"/>
      <c r="F108" s="725"/>
      <c r="G108" s="725"/>
      <c r="H108" s="725"/>
      <c r="I108" s="725"/>
    </row>
    <row r="109" spans="2:14">
      <c r="B109" s="739" t="s">
        <v>193</v>
      </c>
      <c r="C109" s="724"/>
      <c r="D109" s="724"/>
      <c r="E109" s="724"/>
      <c r="F109" s="725"/>
      <c r="G109" s="725"/>
      <c r="H109" s="725"/>
      <c r="I109" s="725"/>
    </row>
    <row r="110" spans="2:14" ht="15" customHeight="1">
      <c r="B110" s="723"/>
      <c r="C110" s="724"/>
      <c r="D110" s="724"/>
      <c r="E110" s="724"/>
      <c r="F110" s="740"/>
      <c r="G110" s="740"/>
      <c r="H110" s="740"/>
      <c r="I110" s="740"/>
    </row>
    <row r="111" spans="2:14" ht="15" customHeight="1">
      <c r="F111" s="817"/>
      <c r="G111" s="817"/>
      <c r="H111" s="817"/>
      <c r="I111" s="817"/>
    </row>
    <row r="112" spans="2:14">
      <c r="F112" s="817"/>
      <c r="G112" s="817"/>
      <c r="H112" s="817"/>
      <c r="I112" s="817"/>
    </row>
  </sheetData>
  <mergeCells count="58">
    <mergeCell ref="C29:E29"/>
    <mergeCell ref="B2:I2"/>
    <mergeCell ref="H3:I3"/>
    <mergeCell ref="C4:E4"/>
    <mergeCell ref="C5:E5"/>
    <mergeCell ref="D6:E6"/>
    <mergeCell ref="D9:E9"/>
    <mergeCell ref="D12:E12"/>
    <mergeCell ref="D13:E13"/>
    <mergeCell ref="D20:E20"/>
    <mergeCell ref="D23:E23"/>
    <mergeCell ref="D28:E28"/>
    <mergeCell ref="D61:E61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D78:E78"/>
    <mergeCell ref="D64:E64"/>
    <mergeCell ref="D65:E65"/>
    <mergeCell ref="C66:E66"/>
    <mergeCell ref="D67:E67"/>
    <mergeCell ref="D70:E70"/>
    <mergeCell ref="C72:E72"/>
    <mergeCell ref="D73:E73"/>
    <mergeCell ref="D74:E74"/>
    <mergeCell ref="D75:E75"/>
    <mergeCell ref="C76:E76"/>
    <mergeCell ref="D77:E77"/>
    <mergeCell ref="C96:E96"/>
    <mergeCell ref="D79:E79"/>
    <mergeCell ref="D80:E80"/>
    <mergeCell ref="D81:E81"/>
    <mergeCell ref="D82:E82"/>
    <mergeCell ref="D83:E83"/>
    <mergeCell ref="C84:E84"/>
    <mergeCell ref="D85:E85"/>
    <mergeCell ref="D89:E89"/>
    <mergeCell ref="C93:E93"/>
    <mergeCell ref="D94:E94"/>
    <mergeCell ref="D95:E95"/>
    <mergeCell ref="D104:E104"/>
    <mergeCell ref="C105:E105"/>
    <mergeCell ref="C106:E106"/>
    <mergeCell ref="C107:E107"/>
    <mergeCell ref="C98:E98"/>
    <mergeCell ref="D99:E99"/>
    <mergeCell ref="D100:E100"/>
    <mergeCell ref="D101:E101"/>
    <mergeCell ref="D102:E102"/>
    <mergeCell ref="D103:E10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zoomScale="90" zoomScaleNormal="90"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14" s="478" customFormat="1">
      <c r="A1" s="644"/>
      <c r="B1" s="476"/>
      <c r="C1" s="476"/>
      <c r="D1" s="476"/>
      <c r="E1" s="476"/>
    </row>
    <row r="2" spans="1:14" s="478" customFormat="1">
      <c r="A2" s="644"/>
      <c r="B2" s="1273" t="s">
        <v>293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4" ht="15.75" thickBot="1">
      <c r="B5" s="814">
        <v>1</v>
      </c>
      <c r="C5" s="1427" t="s">
        <v>53</v>
      </c>
      <c r="D5" s="1428"/>
      <c r="E5" s="1429"/>
      <c r="F5" s="847">
        <v>3794.7139999999999</v>
      </c>
      <c r="G5" s="431">
        <v>738.71600000000001</v>
      </c>
      <c r="H5" s="832">
        <v>181.34100000000001</v>
      </c>
      <c r="I5" s="433">
        <v>4714.7709999999997</v>
      </c>
      <c r="K5" s="817"/>
      <c r="L5" s="817"/>
      <c r="M5" s="817"/>
      <c r="N5" s="817"/>
    </row>
    <row r="6" spans="1:14" ht="15" customHeight="1">
      <c r="B6" s="813"/>
      <c r="C6" s="729"/>
      <c r="D6" s="1388" t="s">
        <v>98</v>
      </c>
      <c r="E6" s="1389"/>
      <c r="F6" s="835">
        <v>1187.4939999999999</v>
      </c>
      <c r="G6" s="437">
        <v>319.233</v>
      </c>
      <c r="H6" s="833">
        <v>53.795000000000002</v>
      </c>
      <c r="I6" s="5">
        <v>1560.5219999999999</v>
      </c>
      <c r="K6" s="817"/>
      <c r="L6" s="817"/>
      <c r="M6" s="817"/>
      <c r="N6" s="817"/>
    </row>
    <row r="7" spans="1:14" ht="15" customHeight="1">
      <c r="B7" s="730"/>
      <c r="C7" s="731"/>
      <c r="D7" s="732"/>
      <c r="E7" s="796" t="s">
        <v>99</v>
      </c>
      <c r="F7" s="836">
        <v>1171.3610000000001</v>
      </c>
      <c r="G7" s="6">
        <v>318.90699999999998</v>
      </c>
      <c r="H7" s="328">
        <v>53.722000000000001</v>
      </c>
      <c r="I7" s="5">
        <v>1543.99</v>
      </c>
      <c r="K7" s="817"/>
      <c r="L7" s="817"/>
      <c r="M7" s="817"/>
      <c r="N7" s="817"/>
    </row>
    <row r="8" spans="1:14" ht="15" customHeight="1">
      <c r="B8" s="730"/>
      <c r="C8" s="731"/>
      <c r="D8" s="732"/>
      <c r="E8" s="796" t="s">
        <v>100</v>
      </c>
      <c r="F8" s="836">
        <v>16.132999999999999</v>
      </c>
      <c r="G8" s="6">
        <v>0.32600000000000001</v>
      </c>
      <c r="H8" s="328">
        <v>7.2999999999999995E-2</v>
      </c>
      <c r="I8" s="5">
        <v>16.532</v>
      </c>
      <c r="K8" s="817"/>
      <c r="L8" s="817"/>
      <c r="M8" s="817"/>
      <c r="N8" s="817"/>
    </row>
    <row r="9" spans="1:14" ht="15" customHeight="1">
      <c r="B9" s="728"/>
      <c r="C9" s="729"/>
      <c r="D9" s="1388" t="s">
        <v>101</v>
      </c>
      <c r="E9" s="1389"/>
      <c r="F9" s="836">
        <v>289.56900000000002</v>
      </c>
      <c r="G9" s="6">
        <v>21.960999999999999</v>
      </c>
      <c r="H9" s="328">
        <v>6.58</v>
      </c>
      <c r="I9" s="5">
        <v>318.11</v>
      </c>
      <c r="K9" s="817"/>
      <c r="L9" s="817"/>
      <c r="M9" s="817"/>
      <c r="N9" s="817"/>
    </row>
    <row r="10" spans="1:14" ht="15" customHeight="1">
      <c r="B10" s="730"/>
      <c r="C10" s="731"/>
      <c r="D10" s="732"/>
      <c r="E10" s="866" t="s">
        <v>102</v>
      </c>
      <c r="F10" s="836">
        <v>282.42899999999997</v>
      </c>
      <c r="G10" s="6">
        <v>21.5</v>
      </c>
      <c r="H10" s="328">
        <v>6.58</v>
      </c>
      <c r="I10" s="5">
        <v>310.50900000000001</v>
      </c>
      <c r="K10" s="817"/>
      <c r="L10" s="817"/>
      <c r="M10" s="817"/>
      <c r="N10" s="817"/>
    </row>
    <row r="11" spans="1:14" ht="15" customHeight="1">
      <c r="B11" s="730"/>
      <c r="C11" s="731"/>
      <c r="D11" s="732"/>
      <c r="E11" s="866" t="s">
        <v>103</v>
      </c>
      <c r="F11" s="836">
        <v>7.14</v>
      </c>
      <c r="G11" s="6">
        <v>0.46100000000000002</v>
      </c>
      <c r="H11" s="328">
        <v>0</v>
      </c>
      <c r="I11" s="5">
        <v>7.601</v>
      </c>
      <c r="K11" s="817"/>
      <c r="L11" s="817"/>
      <c r="M11" s="817"/>
      <c r="N11" s="817"/>
    </row>
    <row r="12" spans="1:14" ht="15" customHeight="1">
      <c r="B12" s="733"/>
      <c r="C12" s="734"/>
      <c r="D12" s="1406" t="s">
        <v>214</v>
      </c>
      <c r="E12" s="1390"/>
      <c r="F12" s="836">
        <v>0.81</v>
      </c>
      <c r="G12" s="6">
        <v>0.111</v>
      </c>
      <c r="H12" s="328">
        <v>0.57799999999999996</v>
      </c>
      <c r="I12" s="5">
        <v>1.4990000000000001</v>
      </c>
      <c r="K12" s="817"/>
      <c r="L12" s="817"/>
      <c r="M12" s="817"/>
      <c r="N12" s="817"/>
    </row>
    <row r="13" spans="1:14" ht="15" customHeight="1">
      <c r="B13" s="728"/>
      <c r="C13" s="729"/>
      <c r="D13" s="1388" t="s">
        <v>105</v>
      </c>
      <c r="E13" s="1389"/>
      <c r="F13" s="836">
        <v>56.933</v>
      </c>
      <c r="G13" s="6">
        <v>28.334</v>
      </c>
      <c r="H13" s="328">
        <v>1.694</v>
      </c>
      <c r="I13" s="5">
        <v>86.960999999999999</v>
      </c>
      <c r="K13" s="817"/>
      <c r="L13" s="817"/>
      <c r="M13" s="817"/>
      <c r="N13" s="817"/>
    </row>
    <row r="14" spans="1:14" ht="15" customHeight="1">
      <c r="B14" s="730"/>
      <c r="C14" s="731"/>
      <c r="D14" s="732"/>
      <c r="E14" s="796" t="s">
        <v>106</v>
      </c>
      <c r="F14" s="836">
        <v>35.423999999999999</v>
      </c>
      <c r="G14" s="6">
        <v>6.6989999999999998</v>
      </c>
      <c r="H14" s="328">
        <v>1.395</v>
      </c>
      <c r="I14" s="5">
        <v>43.518000000000001</v>
      </c>
      <c r="K14" s="817"/>
      <c r="L14" s="817"/>
      <c r="M14" s="817"/>
      <c r="N14" s="817"/>
    </row>
    <row r="15" spans="1:14" ht="15" customHeight="1">
      <c r="B15" s="730"/>
      <c r="C15" s="731"/>
      <c r="D15" s="732"/>
      <c r="E15" s="796" t="s">
        <v>107</v>
      </c>
      <c r="F15" s="836">
        <v>18.190000000000001</v>
      </c>
      <c r="G15" s="6">
        <v>17.727</v>
      </c>
      <c r="H15" s="328">
        <v>0.161</v>
      </c>
      <c r="I15" s="5">
        <v>36.078000000000003</v>
      </c>
      <c r="K15" s="817"/>
      <c r="L15" s="817"/>
      <c r="M15" s="817"/>
      <c r="N15" s="817"/>
    </row>
    <row r="16" spans="1:14" ht="15" customHeight="1">
      <c r="B16" s="730"/>
      <c r="C16" s="731"/>
      <c r="D16" s="732"/>
      <c r="E16" s="796" t="s">
        <v>108</v>
      </c>
      <c r="F16" s="836">
        <v>0.51300000000000001</v>
      </c>
      <c r="G16" s="6">
        <v>0</v>
      </c>
      <c r="H16" s="328">
        <v>0</v>
      </c>
      <c r="I16" s="5">
        <v>0.51300000000000001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1.9690000000000001</v>
      </c>
      <c r="G17" s="6">
        <v>0</v>
      </c>
      <c r="H17" s="328">
        <v>3.0000000000000001E-3</v>
      </c>
      <c r="I17" s="5">
        <v>1.972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96" t="s">
        <v>46</v>
      </c>
      <c r="F18" s="836">
        <v>0</v>
      </c>
      <c r="G18" s="6">
        <v>0</v>
      </c>
      <c r="H18" s="328">
        <v>0</v>
      </c>
      <c r="I18" s="5">
        <v>0</v>
      </c>
      <c r="K18" s="817"/>
      <c r="L18" s="817"/>
      <c r="M18" s="817"/>
      <c r="N18" s="817"/>
    </row>
    <row r="19" spans="2:14" ht="15" customHeight="1">
      <c r="B19" s="730"/>
      <c r="C19" s="731"/>
      <c r="D19" s="732"/>
      <c r="E19" s="742" t="s">
        <v>110</v>
      </c>
      <c r="F19" s="836">
        <v>0.83699999999999997</v>
      </c>
      <c r="G19" s="6">
        <v>3.9079999999999999</v>
      </c>
      <c r="H19" s="328">
        <v>0.13500000000000001</v>
      </c>
      <c r="I19" s="5">
        <v>4.88</v>
      </c>
      <c r="K19" s="817"/>
      <c r="L19" s="817"/>
      <c r="M19" s="817"/>
      <c r="N19" s="817"/>
    </row>
    <row r="20" spans="2:14" ht="15" customHeight="1">
      <c r="B20" s="728"/>
      <c r="C20" s="731"/>
      <c r="D20" s="1388" t="s">
        <v>111</v>
      </c>
      <c r="E20" s="1389"/>
      <c r="F20" s="836">
        <v>2127.395</v>
      </c>
      <c r="G20" s="6">
        <v>364.85899999999998</v>
      </c>
      <c r="H20" s="328">
        <v>115.96299999999999</v>
      </c>
      <c r="I20" s="5">
        <v>2608.2170000000001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6" t="s">
        <v>112</v>
      </c>
      <c r="F21" s="836">
        <v>2.7570000000000001</v>
      </c>
      <c r="G21" s="6">
        <v>14.898</v>
      </c>
      <c r="H21" s="328">
        <v>0.55700000000000005</v>
      </c>
      <c r="I21" s="5">
        <v>18.212</v>
      </c>
      <c r="K21" s="817"/>
      <c r="L21" s="817"/>
      <c r="M21" s="817"/>
      <c r="N21" s="817"/>
    </row>
    <row r="22" spans="2:14" ht="15" customHeight="1">
      <c r="B22" s="730"/>
      <c r="C22" s="731"/>
      <c r="D22" s="732"/>
      <c r="E22" s="797" t="s">
        <v>215</v>
      </c>
      <c r="F22" s="836">
        <v>2124.6379999999999</v>
      </c>
      <c r="G22" s="6">
        <v>349.96100000000001</v>
      </c>
      <c r="H22" s="328">
        <v>115.40600000000001</v>
      </c>
      <c r="I22" s="5">
        <v>2590.0050000000001</v>
      </c>
      <c r="K22" s="817"/>
      <c r="L22" s="817"/>
      <c r="M22" s="817"/>
      <c r="N22" s="817"/>
    </row>
    <row r="23" spans="2:14" ht="15" customHeight="1">
      <c r="B23" s="728"/>
      <c r="C23" s="731"/>
      <c r="D23" s="1388" t="s">
        <v>114</v>
      </c>
      <c r="E23" s="1389"/>
      <c r="F23" s="836">
        <v>20.213000000000001</v>
      </c>
      <c r="G23" s="6">
        <v>4.3789999999999996</v>
      </c>
      <c r="H23" s="328">
        <v>0.20300000000000001</v>
      </c>
      <c r="I23" s="5">
        <v>24.795000000000002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1" t="s">
        <v>216</v>
      </c>
      <c r="F24" s="836">
        <v>10.222</v>
      </c>
      <c r="G24" s="6">
        <v>0.93300000000000005</v>
      </c>
      <c r="H24" s="328">
        <v>0</v>
      </c>
      <c r="I24" s="5">
        <v>11.154999999999999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2" t="s">
        <v>217</v>
      </c>
      <c r="F25" s="836">
        <v>1.9359999999999999</v>
      </c>
      <c r="G25" s="6">
        <v>0</v>
      </c>
      <c r="H25" s="328">
        <v>0</v>
      </c>
      <c r="I25" s="5">
        <v>1.9359999999999999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741" t="s">
        <v>219</v>
      </c>
      <c r="F26" s="836">
        <v>7.7469999999999999</v>
      </c>
      <c r="G26" s="6">
        <v>2.7370000000000001</v>
      </c>
      <c r="H26" s="328">
        <v>0</v>
      </c>
      <c r="I26" s="5">
        <v>10.484</v>
      </c>
      <c r="K26" s="817"/>
      <c r="L26" s="817"/>
      <c r="M26" s="817"/>
      <c r="N26" s="817"/>
    </row>
    <row r="27" spans="2:14" ht="15" customHeight="1">
      <c r="B27" s="730"/>
      <c r="C27" s="731"/>
      <c r="D27" s="732"/>
      <c r="E27" s="797" t="s">
        <v>220</v>
      </c>
      <c r="F27" s="836">
        <v>0.308</v>
      </c>
      <c r="G27" s="6">
        <v>0.70899999999999996</v>
      </c>
      <c r="H27" s="328">
        <v>0.20300000000000001</v>
      </c>
      <c r="I27" s="5">
        <v>1.22</v>
      </c>
      <c r="K27" s="817"/>
      <c r="L27" s="817"/>
      <c r="M27" s="817"/>
      <c r="N27" s="817"/>
    </row>
    <row r="28" spans="2:14" ht="15" customHeight="1" thickBot="1">
      <c r="B28" s="815"/>
      <c r="C28" s="789"/>
      <c r="D28" s="1418" t="s">
        <v>119</v>
      </c>
      <c r="E28" s="1419"/>
      <c r="F28" s="837">
        <v>112.3</v>
      </c>
      <c r="G28" s="442">
        <v>-0.161</v>
      </c>
      <c r="H28" s="834">
        <v>2.528</v>
      </c>
      <c r="I28" s="694">
        <v>114.667</v>
      </c>
      <c r="K28" s="817"/>
      <c r="L28" s="817"/>
      <c r="M28" s="817"/>
      <c r="N28" s="817"/>
    </row>
    <row r="29" spans="2:14" ht="15" customHeight="1" thickBot="1">
      <c r="B29" s="814">
        <v>2</v>
      </c>
      <c r="C29" s="1380" t="s">
        <v>120</v>
      </c>
      <c r="D29" s="1381"/>
      <c r="E29" s="1382"/>
      <c r="F29" s="847">
        <v>-484.47500000000002</v>
      </c>
      <c r="G29" s="431">
        <v>-191.78899999999999</v>
      </c>
      <c r="H29" s="832">
        <v>-38.543999999999997</v>
      </c>
      <c r="I29" s="433">
        <v>-714.80799999999999</v>
      </c>
      <c r="K29" s="817"/>
      <c r="L29" s="817"/>
      <c r="M29" s="817"/>
      <c r="N29" s="817"/>
    </row>
    <row r="30" spans="2:14" ht="15" customHeight="1">
      <c r="B30" s="813"/>
      <c r="C30" s="790"/>
      <c r="D30" s="1386" t="s">
        <v>98</v>
      </c>
      <c r="E30" s="1387"/>
      <c r="F30" s="835">
        <v>-40.235999999999997</v>
      </c>
      <c r="G30" s="437">
        <v>-20.216999999999999</v>
      </c>
      <c r="H30" s="833">
        <v>-2.8439999999999999</v>
      </c>
      <c r="I30" s="5">
        <v>-63.296999999999997</v>
      </c>
      <c r="K30" s="817"/>
      <c r="L30" s="817"/>
      <c r="M30" s="817"/>
      <c r="N30" s="817"/>
    </row>
    <row r="31" spans="2:14" ht="15" customHeight="1">
      <c r="B31" s="730"/>
      <c r="C31" s="731"/>
      <c r="D31" s="732"/>
      <c r="E31" s="796" t="s">
        <v>99</v>
      </c>
      <c r="F31" s="836">
        <v>-38.231999999999999</v>
      </c>
      <c r="G31" s="6">
        <v>-19.611000000000001</v>
      </c>
      <c r="H31" s="328">
        <v>-2.8439999999999999</v>
      </c>
      <c r="I31" s="5">
        <v>-60.686999999999998</v>
      </c>
      <c r="K31" s="817"/>
      <c r="L31" s="817"/>
      <c r="M31" s="817"/>
      <c r="N31" s="817"/>
    </row>
    <row r="32" spans="2:14" ht="15" customHeight="1">
      <c r="B32" s="730"/>
      <c r="C32" s="731"/>
      <c r="D32" s="732"/>
      <c r="E32" s="796" t="s">
        <v>100</v>
      </c>
      <c r="F32" s="836">
        <v>-2.004</v>
      </c>
      <c r="G32" s="6">
        <v>-0.60599999999999998</v>
      </c>
      <c r="H32" s="328">
        <v>0</v>
      </c>
      <c r="I32" s="5">
        <v>-2.61</v>
      </c>
      <c r="K32" s="817"/>
      <c r="L32" s="817"/>
      <c r="M32" s="817"/>
      <c r="N32" s="817"/>
    </row>
    <row r="33" spans="2:14" ht="15" customHeight="1">
      <c r="B33" s="728"/>
      <c r="C33" s="729"/>
      <c r="D33" s="1388" t="s">
        <v>101</v>
      </c>
      <c r="E33" s="1389"/>
      <c r="F33" s="836">
        <v>-28.332999999999998</v>
      </c>
      <c r="G33" s="6">
        <v>-0.52800000000000002</v>
      </c>
      <c r="H33" s="328">
        <v>-9.4E-2</v>
      </c>
      <c r="I33" s="5">
        <v>-28.954999999999998</v>
      </c>
      <c r="K33" s="817"/>
      <c r="L33" s="817"/>
      <c r="M33" s="817"/>
      <c r="N33" s="817"/>
    </row>
    <row r="34" spans="2:14" ht="15" customHeight="1">
      <c r="B34" s="730"/>
      <c r="C34" s="731"/>
      <c r="D34" s="732"/>
      <c r="E34" s="796" t="s">
        <v>102</v>
      </c>
      <c r="F34" s="836">
        <v>-28.327999999999999</v>
      </c>
      <c r="G34" s="6">
        <v>-0.52800000000000002</v>
      </c>
      <c r="H34" s="328">
        <v>-9.4E-2</v>
      </c>
      <c r="I34" s="5">
        <v>-28.95</v>
      </c>
      <c r="K34" s="817"/>
      <c r="L34" s="817"/>
      <c r="M34" s="817"/>
      <c r="N34" s="817"/>
    </row>
    <row r="35" spans="2:14" ht="15" customHeight="1">
      <c r="B35" s="730"/>
      <c r="C35" s="731"/>
      <c r="D35" s="732"/>
      <c r="E35" s="796" t="s">
        <v>103</v>
      </c>
      <c r="F35" s="836">
        <v>-5.0000000000000001E-3</v>
      </c>
      <c r="G35" s="6">
        <v>0</v>
      </c>
      <c r="H35" s="328">
        <v>0</v>
      </c>
      <c r="I35" s="5">
        <v>-5.0000000000000001E-3</v>
      </c>
      <c r="K35" s="817"/>
      <c r="L35" s="817"/>
      <c r="M35" s="817"/>
      <c r="N35" s="817"/>
    </row>
    <row r="36" spans="2:14" ht="15" customHeight="1">
      <c r="B36" s="733"/>
      <c r="C36" s="734"/>
      <c r="D36" s="1406" t="s">
        <v>214</v>
      </c>
      <c r="E36" s="1390"/>
      <c r="F36" s="836">
        <v>-2.355</v>
      </c>
      <c r="G36" s="6">
        <v>-0.11799999999999999</v>
      </c>
      <c r="H36" s="328">
        <v>-0.24</v>
      </c>
      <c r="I36" s="5">
        <v>-2.7130000000000001</v>
      </c>
      <c r="K36" s="817"/>
      <c r="L36" s="817"/>
      <c r="M36" s="817"/>
      <c r="N36" s="817"/>
    </row>
    <row r="37" spans="2:14" ht="15" customHeight="1">
      <c r="B37" s="728"/>
      <c r="C37" s="729"/>
      <c r="D37" s="1388" t="s">
        <v>105</v>
      </c>
      <c r="E37" s="1389"/>
      <c r="F37" s="836">
        <v>-91.369</v>
      </c>
      <c r="G37" s="6">
        <v>-51.296999999999997</v>
      </c>
      <c r="H37" s="328">
        <v>-17.747</v>
      </c>
      <c r="I37" s="5">
        <v>-160.41300000000001</v>
      </c>
      <c r="K37" s="817"/>
      <c r="L37" s="817"/>
      <c r="M37" s="817"/>
      <c r="N37" s="817"/>
    </row>
    <row r="38" spans="2:14" ht="15" customHeight="1">
      <c r="B38" s="730"/>
      <c r="C38" s="731"/>
      <c r="D38" s="732"/>
      <c r="E38" s="796" t="s">
        <v>106</v>
      </c>
      <c r="F38" s="836">
        <v>-24.785</v>
      </c>
      <c r="G38" s="6">
        <v>-5.45</v>
      </c>
      <c r="H38" s="328">
        <v>-0.67100000000000004</v>
      </c>
      <c r="I38" s="5">
        <v>-30.905999999999999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107</v>
      </c>
      <c r="F39" s="836">
        <v>-32.719000000000001</v>
      </c>
      <c r="G39" s="6">
        <v>-5.4960000000000004</v>
      </c>
      <c r="H39" s="328">
        <v>-0.27100000000000002</v>
      </c>
      <c r="I39" s="5">
        <v>-38.485999999999997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108</v>
      </c>
      <c r="F40" s="836">
        <v>-3.1E-2</v>
      </c>
      <c r="G40" s="6">
        <v>0</v>
      </c>
      <c r="H40" s="328">
        <v>0</v>
      </c>
      <c r="I40" s="5">
        <v>-3.1E-2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96" t="s">
        <v>109</v>
      </c>
      <c r="F41" s="836">
        <v>-11.766999999999999</v>
      </c>
      <c r="G41" s="6">
        <v>-7.766</v>
      </c>
      <c r="H41" s="328">
        <v>-1.796</v>
      </c>
      <c r="I41" s="5">
        <v>-21.329000000000001</v>
      </c>
      <c r="K41" s="817"/>
      <c r="L41" s="817"/>
      <c r="M41" s="817"/>
      <c r="N41" s="817"/>
    </row>
    <row r="42" spans="2:14" ht="15" customHeight="1">
      <c r="B42" s="730"/>
      <c r="C42" s="731"/>
      <c r="D42" s="732"/>
      <c r="E42" s="796" t="s">
        <v>46</v>
      </c>
      <c r="F42" s="836">
        <v>-17.981999999999999</v>
      </c>
      <c r="G42" s="6">
        <v>-20.228999999999999</v>
      </c>
      <c r="H42" s="328">
        <v>-6.3639999999999999</v>
      </c>
      <c r="I42" s="5">
        <v>-44.575000000000003</v>
      </c>
      <c r="K42" s="817"/>
      <c r="L42" s="817"/>
      <c r="M42" s="817"/>
      <c r="N42" s="817"/>
    </row>
    <row r="43" spans="2:14" ht="15" customHeight="1">
      <c r="B43" s="730"/>
      <c r="C43" s="731"/>
      <c r="D43" s="732"/>
      <c r="E43" s="742" t="s">
        <v>110</v>
      </c>
      <c r="F43" s="836">
        <v>-4.085</v>
      </c>
      <c r="G43" s="6">
        <v>-12.356</v>
      </c>
      <c r="H43" s="328">
        <v>-8.6449999999999996</v>
      </c>
      <c r="I43" s="5">
        <v>-25.085999999999999</v>
      </c>
      <c r="K43" s="817"/>
      <c r="L43" s="817"/>
      <c r="M43" s="817"/>
      <c r="N43" s="817"/>
    </row>
    <row r="44" spans="2:14" ht="15" customHeight="1">
      <c r="B44" s="728"/>
      <c r="C44" s="731"/>
      <c r="D44" s="1388" t="s">
        <v>111</v>
      </c>
      <c r="E44" s="1389"/>
      <c r="F44" s="836">
        <v>-162.86000000000001</v>
      </c>
      <c r="G44" s="6">
        <v>-66.644000000000005</v>
      </c>
      <c r="H44" s="328">
        <v>-11.188000000000001</v>
      </c>
      <c r="I44" s="5">
        <v>-240.69200000000001</v>
      </c>
      <c r="K44" s="817"/>
      <c r="L44" s="817"/>
      <c r="M44" s="817"/>
      <c r="N44" s="817"/>
    </row>
    <row r="45" spans="2:14" ht="15" customHeight="1">
      <c r="B45" s="730"/>
      <c r="C45" s="731"/>
      <c r="D45" s="732"/>
      <c r="E45" s="796" t="s">
        <v>112</v>
      </c>
      <c r="F45" s="836">
        <v>-3.1E-2</v>
      </c>
      <c r="G45" s="6">
        <v>-4.2999999999999997E-2</v>
      </c>
      <c r="H45" s="328">
        <v>-1E-3</v>
      </c>
      <c r="I45" s="5">
        <v>-7.4999999999999997E-2</v>
      </c>
      <c r="K45" s="817"/>
      <c r="L45" s="817"/>
      <c r="M45" s="817"/>
      <c r="N45" s="817"/>
    </row>
    <row r="46" spans="2:14" ht="15" customHeight="1">
      <c r="B46" s="730"/>
      <c r="C46" s="731"/>
      <c r="D46" s="732"/>
      <c r="E46" s="797" t="s">
        <v>215</v>
      </c>
      <c r="F46" s="836">
        <v>-162.82900000000001</v>
      </c>
      <c r="G46" s="6">
        <v>-66.600999999999999</v>
      </c>
      <c r="H46" s="328">
        <v>-11.186999999999999</v>
      </c>
      <c r="I46" s="5">
        <v>-240.61699999999999</v>
      </c>
      <c r="K46" s="817"/>
      <c r="L46" s="817"/>
      <c r="M46" s="817"/>
      <c r="N46" s="817"/>
    </row>
    <row r="47" spans="2:14" ht="15" customHeight="1">
      <c r="B47" s="728"/>
      <c r="C47" s="731"/>
      <c r="D47" s="1388" t="s">
        <v>114</v>
      </c>
      <c r="E47" s="1389"/>
      <c r="F47" s="836">
        <v>-159.322</v>
      </c>
      <c r="G47" s="6">
        <v>-52.984999999999999</v>
      </c>
      <c r="H47" s="328">
        <v>-6.431</v>
      </c>
      <c r="I47" s="5">
        <v>-218.738</v>
      </c>
      <c r="K47" s="817"/>
      <c r="L47" s="817"/>
      <c r="M47" s="817"/>
      <c r="N47" s="817"/>
    </row>
    <row r="48" spans="2:14" ht="15" customHeight="1">
      <c r="B48" s="730"/>
      <c r="C48" s="731"/>
      <c r="D48" s="732"/>
      <c r="E48" s="741" t="s">
        <v>221</v>
      </c>
      <c r="F48" s="836">
        <v>-6.7009999999999996</v>
      </c>
      <c r="G48" s="6">
        <v>-7.0999999999999994E-2</v>
      </c>
      <c r="H48" s="328">
        <v>-4.681</v>
      </c>
      <c r="I48" s="5">
        <v>-11.452999999999999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2" t="s">
        <v>217</v>
      </c>
      <c r="F49" s="836">
        <v>-14.695</v>
      </c>
      <c r="G49" s="6">
        <v>0</v>
      </c>
      <c r="H49" s="328">
        <v>0</v>
      </c>
      <c r="I49" s="5">
        <v>-14.695</v>
      </c>
      <c r="K49" s="817"/>
      <c r="L49" s="817"/>
      <c r="M49" s="817"/>
      <c r="N49" s="817"/>
    </row>
    <row r="50" spans="1:14" ht="15" customHeight="1">
      <c r="B50" s="730"/>
      <c r="C50" s="731"/>
      <c r="D50" s="732"/>
      <c r="E50" s="741" t="s">
        <v>218</v>
      </c>
      <c r="F50" s="836">
        <v>0</v>
      </c>
      <c r="G50" s="6">
        <v>-5.3999999999999999E-2</v>
      </c>
      <c r="H50" s="328">
        <v>0</v>
      </c>
      <c r="I50" s="5">
        <v>-5.3999999999999999E-2</v>
      </c>
      <c r="K50" s="817"/>
      <c r="L50" s="817"/>
      <c r="M50" s="817"/>
      <c r="N50" s="817"/>
    </row>
    <row r="51" spans="1:14" ht="15" customHeight="1">
      <c r="B51" s="730"/>
      <c r="C51" s="731"/>
      <c r="D51" s="732"/>
      <c r="E51" s="741" t="s">
        <v>219</v>
      </c>
      <c r="F51" s="836">
        <v>-135.00200000000001</v>
      </c>
      <c r="G51" s="6">
        <v>-52.204999999999998</v>
      </c>
      <c r="H51" s="328">
        <v>-1.343</v>
      </c>
      <c r="I51" s="5">
        <v>-188.55</v>
      </c>
      <c r="K51" s="817"/>
      <c r="L51" s="817"/>
      <c r="M51" s="817"/>
      <c r="N51" s="817"/>
    </row>
    <row r="52" spans="1:14" ht="15.75" thickBot="1">
      <c r="B52" s="815"/>
      <c r="C52" s="789"/>
      <c r="D52" s="791"/>
      <c r="E52" s="798" t="s">
        <v>220</v>
      </c>
      <c r="F52" s="837">
        <v>-2.9239999999999999</v>
      </c>
      <c r="G52" s="442">
        <v>-0.65500000000000003</v>
      </c>
      <c r="H52" s="834">
        <v>-0.40699999999999997</v>
      </c>
      <c r="I52" s="694">
        <v>-3.9860000000000002</v>
      </c>
      <c r="K52" s="817"/>
      <c r="L52" s="817"/>
      <c r="M52" s="817"/>
      <c r="N52" s="817"/>
    </row>
    <row r="53" spans="1:14" ht="15.75" thickBot="1">
      <c r="B53" s="814">
        <v>3</v>
      </c>
      <c r="C53" s="1422" t="s">
        <v>121</v>
      </c>
      <c r="D53" s="1423"/>
      <c r="E53" s="1423"/>
      <c r="F53" s="847">
        <v>3310.239</v>
      </c>
      <c r="G53" s="431">
        <v>546.92700000000002</v>
      </c>
      <c r="H53" s="832">
        <v>142.79700000000003</v>
      </c>
      <c r="I53" s="433">
        <v>3999.9629999999997</v>
      </c>
      <c r="K53" s="817"/>
      <c r="L53" s="817"/>
      <c r="M53" s="817"/>
      <c r="N53" s="817"/>
    </row>
    <row r="54" spans="1:14" ht="15.75" thickBot="1">
      <c r="B54" s="814">
        <v>4</v>
      </c>
      <c r="C54" s="870" t="s">
        <v>222</v>
      </c>
      <c r="D54" s="871"/>
      <c r="E54" s="871"/>
      <c r="F54" s="848">
        <v>1153.8720000000001</v>
      </c>
      <c r="G54" s="12">
        <v>206.65299999999999</v>
      </c>
      <c r="H54" s="850">
        <v>75.777000000000001</v>
      </c>
      <c r="I54" s="14">
        <v>1436.3019999999999</v>
      </c>
      <c r="K54" s="817"/>
      <c r="L54" s="817"/>
      <c r="M54" s="817"/>
      <c r="N54" s="817"/>
    </row>
    <row r="55" spans="1:14">
      <c r="B55" s="813"/>
      <c r="C55" s="792"/>
      <c r="D55" s="1386" t="s">
        <v>161</v>
      </c>
      <c r="E55" s="1387"/>
      <c r="F55" s="835">
        <v>1803.7180000000001</v>
      </c>
      <c r="G55" s="437">
        <v>340.93099999999998</v>
      </c>
      <c r="H55" s="833">
        <v>97.117000000000004</v>
      </c>
      <c r="I55" s="5">
        <v>2241.7660000000001</v>
      </c>
      <c r="K55" s="817"/>
      <c r="L55" s="817"/>
      <c r="M55" s="817"/>
      <c r="N55" s="817"/>
    </row>
    <row r="56" spans="1:14" ht="15.75" thickBot="1">
      <c r="B56" s="816"/>
      <c r="C56" s="789"/>
      <c r="D56" s="1404" t="s">
        <v>162</v>
      </c>
      <c r="E56" s="1405"/>
      <c r="F56" s="837">
        <v>-649.846</v>
      </c>
      <c r="G56" s="442">
        <v>-134.27799999999999</v>
      </c>
      <c r="H56" s="834">
        <v>-21.34</v>
      </c>
      <c r="I56" s="694">
        <v>-805.46400000000006</v>
      </c>
      <c r="K56" s="817"/>
      <c r="L56" s="817"/>
      <c r="M56" s="817"/>
      <c r="N56" s="817"/>
    </row>
    <row r="57" spans="1:14" ht="37.5" customHeight="1" thickBot="1">
      <c r="B57" s="814">
        <v>5</v>
      </c>
      <c r="C57" s="1412" t="s">
        <v>266</v>
      </c>
      <c r="D57" s="1413"/>
      <c r="E57" s="1413"/>
      <c r="F57" s="847">
        <v>-11.795999999999999</v>
      </c>
      <c r="G57" s="431">
        <v>0</v>
      </c>
      <c r="H57" s="832">
        <v>-1.64</v>
      </c>
      <c r="I57" s="433">
        <v>-13.436</v>
      </c>
      <c r="K57" s="817"/>
      <c r="L57" s="817"/>
      <c r="M57" s="817"/>
      <c r="N57" s="817"/>
    </row>
    <row r="58" spans="1:14" ht="33" customHeight="1">
      <c r="B58" s="813"/>
      <c r="C58" s="792"/>
      <c r="D58" s="1414" t="s">
        <v>267</v>
      </c>
      <c r="E58" s="1410"/>
      <c r="F58" s="835">
        <v>-5.0309999999999997</v>
      </c>
      <c r="G58" s="437">
        <v>0</v>
      </c>
      <c r="H58" s="833">
        <v>-1.64</v>
      </c>
      <c r="I58" s="5">
        <v>-6.6710000000000003</v>
      </c>
      <c r="K58" s="817"/>
      <c r="L58" s="817"/>
      <c r="M58" s="817"/>
      <c r="N58" s="817"/>
    </row>
    <row r="59" spans="1:14" ht="15" customHeight="1">
      <c r="B59" s="730"/>
      <c r="C59" s="731"/>
      <c r="D59" s="732"/>
      <c r="E59" s="796" t="s">
        <v>30</v>
      </c>
      <c r="F59" s="836">
        <v>-0.61299999999999999</v>
      </c>
      <c r="G59" s="6">
        <v>0</v>
      </c>
      <c r="H59" s="328">
        <v>0</v>
      </c>
      <c r="I59" s="5">
        <v>-0.61299999999999999</v>
      </c>
      <c r="K59" s="817"/>
      <c r="L59" s="817"/>
      <c r="M59" s="817"/>
      <c r="N59" s="817"/>
    </row>
    <row r="60" spans="1:14" ht="15" customHeight="1">
      <c r="A60"/>
      <c r="B60" s="730"/>
      <c r="C60" s="731"/>
      <c r="D60" s="732"/>
      <c r="E60" s="796" t="s">
        <v>31</v>
      </c>
      <c r="F60" s="836">
        <v>-4.4180000000000001</v>
      </c>
      <c r="G60" s="6">
        <v>0</v>
      </c>
      <c r="H60" s="328">
        <v>-1.64</v>
      </c>
      <c r="I60" s="5">
        <v>-6.0579999999999998</v>
      </c>
      <c r="K60" s="817"/>
      <c r="L60" s="817"/>
      <c r="M60" s="817"/>
      <c r="N60" s="817"/>
    </row>
    <row r="61" spans="1:14" ht="33.75" customHeight="1">
      <c r="A61"/>
      <c r="B61" s="728"/>
      <c r="C61" s="729"/>
      <c r="D61" s="1400" t="s">
        <v>268</v>
      </c>
      <c r="E61" s="1401"/>
      <c r="F61" s="836">
        <v>-6.7649999999999997</v>
      </c>
      <c r="G61" s="6">
        <v>0</v>
      </c>
      <c r="H61" s="328">
        <v>0</v>
      </c>
      <c r="I61" s="5">
        <v>-6.7649999999999997</v>
      </c>
      <c r="K61" s="817"/>
      <c r="L61" s="817"/>
      <c r="M61" s="817"/>
      <c r="N61" s="817"/>
    </row>
    <row r="62" spans="1:14" ht="15" customHeight="1">
      <c r="B62" s="730"/>
      <c r="C62" s="731"/>
      <c r="D62" s="732"/>
      <c r="E62" s="796" t="s">
        <v>30</v>
      </c>
      <c r="F62" s="836">
        <v>-7.1680000000000001</v>
      </c>
      <c r="G62" s="6">
        <v>0</v>
      </c>
      <c r="H62" s="328">
        <v>0</v>
      </c>
      <c r="I62" s="5">
        <v>-7.1680000000000001</v>
      </c>
      <c r="K62" s="817"/>
      <c r="L62" s="817"/>
      <c r="M62" s="817"/>
      <c r="N62" s="817"/>
    </row>
    <row r="63" spans="1:14" ht="15" customHeight="1">
      <c r="B63" s="730"/>
      <c r="C63" s="731"/>
      <c r="D63" s="732"/>
      <c r="E63" s="796" t="s">
        <v>31</v>
      </c>
      <c r="F63" s="836">
        <v>0.40300000000000002</v>
      </c>
      <c r="G63" s="6">
        <v>0</v>
      </c>
      <c r="H63" s="328">
        <v>0</v>
      </c>
      <c r="I63" s="5">
        <v>0.40300000000000002</v>
      </c>
      <c r="K63" s="817"/>
      <c r="L63" s="817"/>
      <c r="M63" s="817"/>
      <c r="N63" s="817"/>
    </row>
    <row r="64" spans="1:14" ht="15" customHeight="1">
      <c r="B64" s="728"/>
      <c r="C64" s="729"/>
      <c r="D64" s="1406" t="s">
        <v>249</v>
      </c>
      <c r="E64" s="1390"/>
      <c r="F64" s="836">
        <v>0</v>
      </c>
      <c r="G64" s="6">
        <v>0</v>
      </c>
      <c r="H64" s="328">
        <v>0</v>
      </c>
      <c r="I64" s="5">
        <v>0</v>
      </c>
      <c r="K64" s="817"/>
      <c r="L64" s="817"/>
      <c r="M64" s="817"/>
      <c r="N64" s="817"/>
    </row>
    <row r="65" spans="2:14" ht="15" customHeight="1" thickBot="1">
      <c r="B65" s="816"/>
      <c r="C65" s="795"/>
      <c r="D65" s="1420" t="s">
        <v>224</v>
      </c>
      <c r="E65" s="1421"/>
      <c r="F65" s="837">
        <v>0</v>
      </c>
      <c r="G65" s="442">
        <v>0</v>
      </c>
      <c r="H65" s="834">
        <v>0</v>
      </c>
      <c r="I65" s="694">
        <v>0</v>
      </c>
      <c r="K65" s="817"/>
      <c r="L65" s="817"/>
      <c r="M65" s="817"/>
      <c r="N65" s="817"/>
    </row>
    <row r="66" spans="2:14" ht="57" customHeight="1" thickBot="1">
      <c r="B66" s="814">
        <v>6</v>
      </c>
      <c r="C66" s="1415" t="s">
        <v>269</v>
      </c>
      <c r="D66" s="1416"/>
      <c r="E66" s="1417"/>
      <c r="F66" s="847">
        <v>2.153</v>
      </c>
      <c r="G66" s="431">
        <v>0</v>
      </c>
      <c r="H66" s="832">
        <v>1.5369999999999999</v>
      </c>
      <c r="I66" s="433">
        <v>3.69</v>
      </c>
      <c r="K66" s="817"/>
      <c r="L66" s="817"/>
      <c r="M66" s="817"/>
      <c r="N66" s="817"/>
    </row>
    <row r="67" spans="2:14" ht="33" customHeight="1">
      <c r="B67" s="813"/>
      <c r="C67" s="792"/>
      <c r="D67" s="1414" t="s">
        <v>267</v>
      </c>
      <c r="E67" s="1410"/>
      <c r="F67" s="835">
        <v>1.141</v>
      </c>
      <c r="G67" s="437">
        <v>0</v>
      </c>
      <c r="H67" s="833">
        <v>1.5369999999999999</v>
      </c>
      <c r="I67" s="5">
        <v>2.6779999999999999</v>
      </c>
      <c r="K67" s="817"/>
      <c r="L67" s="817"/>
      <c r="M67" s="817"/>
      <c r="N67" s="817"/>
    </row>
    <row r="68" spans="2:14" ht="15" customHeight="1">
      <c r="B68" s="730"/>
      <c r="C68" s="731"/>
      <c r="D68" s="732"/>
      <c r="E68" s="796" t="s">
        <v>30</v>
      </c>
      <c r="F68" s="836">
        <v>0</v>
      </c>
      <c r="G68" s="6">
        <v>0</v>
      </c>
      <c r="H68" s="328">
        <v>1.5369999999999999</v>
      </c>
      <c r="I68" s="5">
        <v>1.5369999999999999</v>
      </c>
      <c r="K68" s="817"/>
      <c r="L68" s="817"/>
      <c r="M68" s="817"/>
      <c r="N68" s="817"/>
    </row>
    <row r="69" spans="2:14" ht="15" customHeight="1">
      <c r="B69" s="730"/>
      <c r="C69" s="731"/>
      <c r="D69" s="732"/>
      <c r="E69" s="796" t="s">
        <v>31</v>
      </c>
      <c r="F69" s="836">
        <v>1.141</v>
      </c>
      <c r="G69" s="6">
        <v>0</v>
      </c>
      <c r="H69" s="328">
        <v>0</v>
      </c>
      <c r="I69" s="5">
        <v>1.141</v>
      </c>
      <c r="K69" s="817"/>
      <c r="L69" s="817"/>
      <c r="M69" s="817"/>
      <c r="N69" s="817"/>
    </row>
    <row r="70" spans="2:14" ht="15" customHeight="1">
      <c r="B70" s="728"/>
      <c r="C70" s="729"/>
      <c r="D70" s="1400" t="s">
        <v>227</v>
      </c>
      <c r="E70" s="1401"/>
      <c r="F70" s="836">
        <v>1.012</v>
      </c>
      <c r="G70" s="6">
        <v>0</v>
      </c>
      <c r="H70" s="328">
        <v>0</v>
      </c>
      <c r="I70" s="8">
        <v>1.012</v>
      </c>
      <c r="K70" s="817"/>
      <c r="L70" s="817"/>
      <c r="M70" s="817"/>
      <c r="N70" s="817"/>
    </row>
    <row r="71" spans="2:14" ht="15.75" customHeight="1" thickBot="1">
      <c r="B71" s="815"/>
      <c r="C71" s="789"/>
      <c r="D71" s="791"/>
      <c r="E71" s="799" t="s">
        <v>31</v>
      </c>
      <c r="F71" s="837">
        <v>1.012</v>
      </c>
      <c r="G71" s="442">
        <v>0</v>
      </c>
      <c r="H71" s="834">
        <v>0</v>
      </c>
      <c r="I71" s="694">
        <v>1.012</v>
      </c>
      <c r="K71" s="817"/>
      <c r="L71" s="817"/>
      <c r="M71" s="817"/>
      <c r="N71" s="817"/>
    </row>
    <row r="72" spans="2:14" ht="15" customHeight="1" thickBot="1">
      <c r="B72" s="814">
        <v>7</v>
      </c>
      <c r="C72" s="1415" t="s">
        <v>229</v>
      </c>
      <c r="D72" s="1416"/>
      <c r="E72" s="1417"/>
      <c r="F72" s="847">
        <v>306.79300000000001</v>
      </c>
      <c r="G72" s="431">
        <v>52.226999999999997</v>
      </c>
      <c r="H72" s="832">
        <v>9.077</v>
      </c>
      <c r="I72" s="433">
        <v>368.09699999999998</v>
      </c>
      <c r="K72" s="817"/>
      <c r="L72" s="817"/>
      <c r="M72" s="817"/>
      <c r="N72" s="817"/>
    </row>
    <row r="73" spans="2:14" ht="15" customHeight="1">
      <c r="B73" s="813"/>
      <c r="C73" s="790"/>
      <c r="D73" s="1386" t="s">
        <v>129</v>
      </c>
      <c r="E73" s="1387"/>
      <c r="F73" s="835">
        <v>395.66399999999999</v>
      </c>
      <c r="G73" s="437">
        <v>-64.668000000000006</v>
      </c>
      <c r="H73" s="833">
        <v>8.4179999999999993</v>
      </c>
      <c r="I73" s="5">
        <v>339.41399999999999</v>
      </c>
      <c r="K73" s="817"/>
      <c r="L73" s="817"/>
      <c r="M73" s="817"/>
      <c r="N73" s="817"/>
    </row>
    <row r="74" spans="2:14" ht="15" customHeight="1">
      <c r="B74" s="728"/>
      <c r="C74" s="729"/>
      <c r="D74" s="1388" t="s">
        <v>130</v>
      </c>
      <c r="E74" s="1389"/>
      <c r="F74" s="836">
        <v>-105.482</v>
      </c>
      <c r="G74" s="6">
        <v>120.459</v>
      </c>
      <c r="H74" s="328">
        <v>0.65900000000000003</v>
      </c>
      <c r="I74" s="5">
        <v>15.635999999999999</v>
      </c>
      <c r="K74" s="817"/>
      <c r="L74" s="817"/>
      <c r="M74" s="817"/>
      <c r="N74" s="817"/>
    </row>
    <row r="75" spans="2:14" ht="30" customHeight="1" thickBot="1">
      <c r="B75" s="816"/>
      <c r="C75" s="795"/>
      <c r="D75" s="1396" t="s">
        <v>230</v>
      </c>
      <c r="E75" s="1397"/>
      <c r="F75" s="837">
        <v>16.611000000000001</v>
      </c>
      <c r="G75" s="442">
        <v>-3.5640000000000001</v>
      </c>
      <c r="H75" s="834">
        <v>0</v>
      </c>
      <c r="I75" s="694">
        <v>13.047000000000001</v>
      </c>
      <c r="K75" s="817"/>
      <c r="L75" s="817"/>
      <c r="M75" s="817"/>
      <c r="N75" s="817"/>
    </row>
    <row r="76" spans="2:14" ht="28.5" customHeight="1" thickBot="1">
      <c r="B76" s="814">
        <v>8</v>
      </c>
      <c r="C76" s="1380" t="s">
        <v>132</v>
      </c>
      <c r="D76" s="1381"/>
      <c r="E76" s="1382"/>
      <c r="F76" s="847">
        <v>531.00199999999995</v>
      </c>
      <c r="G76" s="431">
        <v>39.555999999999997</v>
      </c>
      <c r="H76" s="832">
        <v>27.542000000000002</v>
      </c>
      <c r="I76" s="433">
        <v>598.1</v>
      </c>
      <c r="K76" s="817"/>
      <c r="L76" s="817"/>
      <c r="M76" s="817"/>
      <c r="N76" s="817"/>
    </row>
    <row r="77" spans="2:14" ht="27" customHeight="1">
      <c r="B77" s="813"/>
      <c r="C77" s="790"/>
      <c r="D77" s="1398" t="s">
        <v>231</v>
      </c>
      <c r="E77" s="1399"/>
      <c r="F77" s="835">
        <v>5.3999999999999999E-2</v>
      </c>
      <c r="G77" s="437">
        <v>0</v>
      </c>
      <c r="H77" s="833">
        <v>0</v>
      </c>
      <c r="I77" s="5">
        <v>5.3999999999999999E-2</v>
      </c>
      <c r="K77" s="817"/>
      <c r="L77" s="817"/>
      <c r="M77" s="817"/>
      <c r="N77" s="817"/>
    </row>
    <row r="78" spans="2:14" ht="28.5" customHeight="1">
      <c r="B78" s="728"/>
      <c r="C78" s="729"/>
      <c r="D78" s="1400" t="s">
        <v>270</v>
      </c>
      <c r="E78" s="1401"/>
      <c r="F78" s="836">
        <v>2.8000000000000001E-2</v>
      </c>
      <c r="G78" s="6">
        <v>0.20799999999999999</v>
      </c>
      <c r="H78" s="328">
        <v>0</v>
      </c>
      <c r="I78" s="5">
        <v>0.23599999999999999</v>
      </c>
      <c r="K78" s="817"/>
      <c r="L78" s="817"/>
      <c r="M78" s="817"/>
      <c r="N78" s="817"/>
    </row>
    <row r="79" spans="2:14" ht="15" customHeight="1">
      <c r="B79" s="728"/>
      <c r="C79" s="729"/>
      <c r="D79" s="1402" t="s">
        <v>233</v>
      </c>
      <c r="E79" s="1403"/>
      <c r="F79" s="836">
        <v>36.01</v>
      </c>
      <c r="G79" s="6">
        <v>4.7130000000000001</v>
      </c>
      <c r="H79" s="328">
        <v>17.545999999999999</v>
      </c>
      <c r="I79" s="8">
        <v>58.268999999999998</v>
      </c>
      <c r="K79" s="817"/>
      <c r="L79" s="817"/>
      <c r="M79" s="817"/>
      <c r="N79" s="817"/>
    </row>
    <row r="80" spans="2:14" ht="15" customHeight="1">
      <c r="B80" s="728"/>
      <c r="C80" s="729"/>
      <c r="D80" s="1388" t="s">
        <v>188</v>
      </c>
      <c r="E80" s="1389"/>
      <c r="F80" s="836">
        <v>99.070999999999998</v>
      </c>
      <c r="G80" s="6">
        <v>0</v>
      </c>
      <c r="H80" s="328">
        <v>0.55400000000000005</v>
      </c>
      <c r="I80" s="5">
        <v>99.625</v>
      </c>
      <c r="K80" s="817"/>
      <c r="L80" s="817"/>
      <c r="M80" s="817"/>
      <c r="N80" s="817"/>
    </row>
    <row r="81" spans="2:14">
      <c r="B81" s="728"/>
      <c r="C81" s="729"/>
      <c r="D81" s="1388" t="s">
        <v>74</v>
      </c>
      <c r="E81" s="1389"/>
      <c r="F81" s="836">
        <v>114.423</v>
      </c>
      <c r="G81" s="6">
        <v>28.818999999999999</v>
      </c>
      <c r="H81" s="328">
        <v>5.3760000000000003</v>
      </c>
      <c r="I81" s="5">
        <v>148.61799999999999</v>
      </c>
      <c r="K81" s="817"/>
      <c r="L81" s="817"/>
      <c r="M81" s="817"/>
      <c r="N81" s="817"/>
    </row>
    <row r="82" spans="2:14" ht="15" customHeight="1">
      <c r="B82" s="728"/>
      <c r="C82" s="729"/>
      <c r="D82" s="1406" t="s">
        <v>235</v>
      </c>
      <c r="E82" s="1390"/>
      <c r="F82" s="836">
        <v>281.33300000000003</v>
      </c>
      <c r="G82" s="6">
        <v>4.7320000000000002</v>
      </c>
      <c r="H82" s="328">
        <v>4.0510000000000002</v>
      </c>
      <c r="I82" s="5">
        <v>290.11599999999999</v>
      </c>
      <c r="K82" s="817"/>
      <c r="L82" s="817"/>
      <c r="M82" s="817"/>
      <c r="N82" s="817"/>
    </row>
    <row r="83" spans="2:14" ht="15.75" customHeight="1" thickBot="1">
      <c r="B83" s="816"/>
      <c r="C83" s="795"/>
      <c r="D83" s="1392" t="s">
        <v>75</v>
      </c>
      <c r="E83" s="1393"/>
      <c r="F83" s="837">
        <v>8.3000000000000004E-2</v>
      </c>
      <c r="G83" s="442">
        <v>1.0840000000000001</v>
      </c>
      <c r="H83" s="834">
        <v>1.4999999999999999E-2</v>
      </c>
      <c r="I83" s="694">
        <v>1.1819999999999999</v>
      </c>
      <c r="K83" s="817"/>
      <c r="L83" s="817"/>
      <c r="M83" s="817"/>
      <c r="N83" s="817"/>
    </row>
    <row r="84" spans="2:14" ht="48.75" customHeight="1" thickBot="1">
      <c r="B84" s="814">
        <v>9</v>
      </c>
      <c r="C84" s="1407" t="s">
        <v>271</v>
      </c>
      <c r="D84" s="1408"/>
      <c r="E84" s="1409"/>
      <c r="F84" s="847">
        <v>-393.35599999999999</v>
      </c>
      <c r="G84" s="431">
        <v>-144.541</v>
      </c>
      <c r="H84" s="832">
        <v>-13.346</v>
      </c>
      <c r="I84" s="433">
        <v>-551.24300000000005</v>
      </c>
      <c r="K84" s="817"/>
      <c r="L84" s="817"/>
      <c r="M84" s="817"/>
      <c r="N84" s="817"/>
    </row>
    <row r="85" spans="2:14" ht="30.75" customHeight="1">
      <c r="B85" s="813"/>
      <c r="C85" s="790"/>
      <c r="D85" s="1410" t="s">
        <v>272</v>
      </c>
      <c r="E85" s="1411"/>
      <c r="F85" s="835">
        <v>-1811.4469999999999</v>
      </c>
      <c r="G85" s="437">
        <v>-201.46100000000001</v>
      </c>
      <c r="H85" s="833">
        <v>-124.81100000000001</v>
      </c>
      <c r="I85" s="5">
        <v>-2137.7190000000001</v>
      </c>
      <c r="K85" s="817"/>
      <c r="L85" s="817"/>
      <c r="M85" s="817"/>
      <c r="N85" s="817"/>
    </row>
    <row r="86" spans="2:14" ht="15.75" customHeight="1">
      <c r="B86" s="730"/>
      <c r="C86" s="731"/>
      <c r="D86" s="732"/>
      <c r="E86" s="741" t="s">
        <v>237</v>
      </c>
      <c r="F86" s="836">
        <v>-1599.3</v>
      </c>
      <c r="G86" s="6">
        <v>-188.43</v>
      </c>
      <c r="H86" s="328">
        <v>-122.206</v>
      </c>
      <c r="I86" s="5">
        <v>-1909.9359999999999</v>
      </c>
      <c r="K86" s="817"/>
      <c r="L86" s="817"/>
      <c r="M86" s="817"/>
      <c r="N86" s="817"/>
    </row>
    <row r="87" spans="2:14" ht="15" customHeight="1">
      <c r="B87" s="730"/>
      <c r="C87" s="731"/>
      <c r="D87" s="732"/>
      <c r="E87" s="741" t="s">
        <v>238</v>
      </c>
      <c r="F87" s="836">
        <v>-0.78600000000000003</v>
      </c>
      <c r="G87" s="6">
        <v>-2.665</v>
      </c>
      <c r="H87" s="328">
        <v>0</v>
      </c>
      <c r="I87" s="5">
        <v>-3.4510000000000001</v>
      </c>
      <c r="K87" s="817"/>
      <c r="L87" s="817"/>
      <c r="M87" s="817"/>
      <c r="N87" s="817"/>
    </row>
    <row r="88" spans="2:14" ht="15.75" customHeight="1">
      <c r="B88" s="730"/>
      <c r="C88" s="731"/>
      <c r="D88" s="732"/>
      <c r="E88" s="741" t="s">
        <v>244</v>
      </c>
      <c r="F88" s="836">
        <v>-211.36099999999999</v>
      </c>
      <c r="G88" s="6">
        <v>-10.366</v>
      </c>
      <c r="H88" s="328">
        <v>-2.605</v>
      </c>
      <c r="I88" s="5">
        <v>-224.33199999999999</v>
      </c>
      <c r="K88" s="817"/>
      <c r="L88" s="817"/>
      <c r="M88" s="817"/>
      <c r="N88" s="817"/>
    </row>
    <row r="89" spans="2:14" ht="30.75" customHeight="1">
      <c r="B89" s="736"/>
      <c r="C89" s="729"/>
      <c r="D89" s="1406" t="s">
        <v>273</v>
      </c>
      <c r="E89" s="1390"/>
      <c r="F89" s="836">
        <v>1418.0909999999999</v>
      </c>
      <c r="G89" s="6">
        <v>56.92</v>
      </c>
      <c r="H89" s="328">
        <v>111.465</v>
      </c>
      <c r="I89" s="5">
        <v>1586.4760000000001</v>
      </c>
      <c r="K89" s="817"/>
      <c r="L89" s="817"/>
      <c r="M89" s="817"/>
      <c r="N89" s="817"/>
    </row>
    <row r="90" spans="2:14" ht="15" customHeight="1">
      <c r="B90" s="730"/>
      <c r="C90" s="731"/>
      <c r="D90" s="732"/>
      <c r="E90" s="742" t="s">
        <v>239</v>
      </c>
      <c r="F90" s="836">
        <v>1229.309</v>
      </c>
      <c r="G90" s="6">
        <v>41.744</v>
      </c>
      <c r="H90" s="328">
        <v>108.251</v>
      </c>
      <c r="I90" s="5">
        <v>1379.3040000000001</v>
      </c>
      <c r="K90" s="817"/>
      <c r="L90" s="817"/>
      <c r="M90" s="817"/>
      <c r="N90" s="817"/>
    </row>
    <row r="91" spans="2:14" ht="15" customHeight="1">
      <c r="B91" s="730"/>
      <c r="C91" s="731"/>
      <c r="D91" s="732"/>
      <c r="E91" s="742" t="s">
        <v>240</v>
      </c>
      <c r="F91" s="836">
        <v>4.7050000000000001</v>
      </c>
      <c r="G91" s="6">
        <v>4.3449999999999998</v>
      </c>
      <c r="H91" s="328">
        <v>0</v>
      </c>
      <c r="I91" s="5">
        <v>9.0500000000000007</v>
      </c>
      <c r="K91" s="817"/>
      <c r="L91" s="817"/>
      <c r="M91" s="817"/>
      <c r="N91" s="817"/>
    </row>
    <row r="92" spans="2:14" ht="23.25" customHeight="1" thickBot="1">
      <c r="B92" s="815"/>
      <c r="C92" s="731"/>
      <c r="D92" s="732"/>
      <c r="E92" s="742" t="s">
        <v>274</v>
      </c>
      <c r="F92" s="837">
        <v>184.077</v>
      </c>
      <c r="G92" s="442">
        <v>10.831</v>
      </c>
      <c r="H92" s="834">
        <v>3.214</v>
      </c>
      <c r="I92" s="694">
        <v>198.12200000000001</v>
      </c>
      <c r="K92" s="817"/>
      <c r="L92" s="817"/>
      <c r="M92" s="817"/>
      <c r="N92" s="817"/>
    </row>
    <row r="93" spans="2:14" ht="15" customHeight="1" thickBot="1">
      <c r="B93" s="814">
        <v>10</v>
      </c>
      <c r="C93" s="1407" t="s">
        <v>146</v>
      </c>
      <c r="D93" s="1408"/>
      <c r="E93" s="1409"/>
      <c r="F93" s="847">
        <v>-13.75</v>
      </c>
      <c r="G93" s="431">
        <v>36.536999999999999</v>
      </c>
      <c r="H93" s="832">
        <v>-4.0720000000000001</v>
      </c>
      <c r="I93" s="433">
        <v>18.715</v>
      </c>
      <c r="K93" s="817"/>
      <c r="L93" s="817"/>
      <c r="M93" s="817"/>
      <c r="N93" s="817"/>
    </row>
    <row r="94" spans="2:14" ht="15" customHeight="1">
      <c r="B94" s="813"/>
      <c r="C94" s="790"/>
      <c r="D94" s="1398" t="s">
        <v>242</v>
      </c>
      <c r="E94" s="1399"/>
      <c r="F94" s="835">
        <v>-20.177</v>
      </c>
      <c r="G94" s="437">
        <v>-4.1360000000000001</v>
      </c>
      <c r="H94" s="833">
        <v>-4.3819999999999997</v>
      </c>
      <c r="I94" s="5">
        <v>-28.695</v>
      </c>
      <c r="K94" s="817"/>
      <c r="L94" s="817"/>
      <c r="M94" s="817"/>
      <c r="N94" s="817"/>
    </row>
    <row r="95" spans="2:14" ht="15" customHeight="1" thickBot="1">
      <c r="B95" s="816"/>
      <c r="C95" s="795"/>
      <c r="D95" s="1394" t="s">
        <v>27</v>
      </c>
      <c r="E95" s="1395"/>
      <c r="F95" s="837">
        <v>6.4269999999999996</v>
      </c>
      <c r="G95" s="442">
        <v>40.673000000000002</v>
      </c>
      <c r="H95" s="834">
        <v>0.31</v>
      </c>
      <c r="I95" s="694">
        <v>47.41</v>
      </c>
      <c r="K95" s="817"/>
      <c r="L95" s="817"/>
      <c r="M95" s="817"/>
      <c r="N95" s="817"/>
    </row>
    <row r="96" spans="2:14" ht="15.75" customHeight="1" thickBot="1">
      <c r="B96" s="814">
        <v>11</v>
      </c>
      <c r="C96" s="1380" t="s">
        <v>148</v>
      </c>
      <c r="D96" s="1381"/>
      <c r="E96" s="1382"/>
      <c r="F96" s="849">
        <v>-1078.194</v>
      </c>
      <c r="G96" s="839">
        <v>-235.495</v>
      </c>
      <c r="H96" s="859">
        <v>-87.87</v>
      </c>
      <c r="I96" s="316">
        <v>-1401.559</v>
      </c>
      <c r="K96" s="817"/>
      <c r="L96" s="817"/>
      <c r="M96" s="817"/>
      <c r="N96" s="817"/>
    </row>
    <row r="97" spans="2:14" ht="15.75" thickBot="1">
      <c r="B97" s="814">
        <v>12</v>
      </c>
      <c r="C97" s="867" t="s">
        <v>149</v>
      </c>
      <c r="D97" s="868"/>
      <c r="E97" s="869"/>
      <c r="F97" s="847">
        <v>-260.86900000000003</v>
      </c>
      <c r="G97" s="431">
        <v>-50.932000000000002</v>
      </c>
      <c r="H97" s="832">
        <v>-12.331</v>
      </c>
      <c r="I97" s="433">
        <v>-324.13200000000001</v>
      </c>
      <c r="K97" s="817"/>
      <c r="L97" s="817"/>
      <c r="M97" s="817"/>
      <c r="N97" s="817"/>
    </row>
    <row r="98" spans="2:14" ht="15.75" thickBot="1">
      <c r="B98" s="814">
        <v>13</v>
      </c>
      <c r="C98" s="1380" t="s">
        <v>150</v>
      </c>
      <c r="D98" s="1381"/>
      <c r="E98" s="1382"/>
      <c r="F98" s="848">
        <v>-1142.7</v>
      </c>
      <c r="G98" s="12">
        <v>-279.053</v>
      </c>
      <c r="H98" s="850">
        <v>-77.489999999999995</v>
      </c>
      <c r="I98" s="14">
        <v>-1499.2429999999999</v>
      </c>
      <c r="K98" s="817"/>
      <c r="L98" s="817"/>
      <c r="M98" s="817"/>
      <c r="N98" s="817"/>
    </row>
    <row r="99" spans="2:14">
      <c r="B99" s="813"/>
      <c r="C99" s="790"/>
      <c r="D99" s="1386" t="s">
        <v>151</v>
      </c>
      <c r="E99" s="1387"/>
      <c r="F99" s="835">
        <v>-848.35500000000002</v>
      </c>
      <c r="G99" s="437">
        <v>-228.083</v>
      </c>
      <c r="H99" s="833">
        <v>-68.965000000000003</v>
      </c>
      <c r="I99" s="5">
        <v>-1145.403</v>
      </c>
      <c r="K99" s="817"/>
      <c r="L99" s="817"/>
      <c r="M99" s="817"/>
      <c r="N99" s="817"/>
    </row>
    <row r="100" spans="2:14">
      <c r="B100" s="728"/>
      <c r="C100" s="729"/>
      <c r="D100" s="1388" t="s">
        <v>152</v>
      </c>
      <c r="E100" s="1389"/>
      <c r="F100" s="836">
        <v>-168.37299999999999</v>
      </c>
      <c r="G100" s="6">
        <v>-22.677</v>
      </c>
      <c r="H100" s="328">
        <v>-6.45</v>
      </c>
      <c r="I100" s="5">
        <v>-197.5</v>
      </c>
      <c r="K100" s="817"/>
      <c r="L100" s="817"/>
      <c r="M100" s="817"/>
      <c r="N100" s="817"/>
    </row>
    <row r="101" spans="2:14" ht="27.75" customHeight="1">
      <c r="B101" s="728"/>
      <c r="C101" s="729"/>
      <c r="D101" s="968" t="s">
        <v>275</v>
      </c>
      <c r="E101" s="970"/>
      <c r="F101" s="836">
        <v>0</v>
      </c>
      <c r="G101" s="6">
        <v>0</v>
      </c>
      <c r="H101" s="328">
        <v>0</v>
      </c>
      <c r="I101" s="5">
        <v>0</v>
      </c>
      <c r="K101" s="817"/>
      <c r="L101" s="817"/>
      <c r="M101" s="817"/>
      <c r="N101" s="817"/>
    </row>
    <row r="102" spans="2:14" ht="15" customHeight="1">
      <c r="B102" s="728"/>
      <c r="C102" s="729"/>
      <c r="D102" s="1388" t="s">
        <v>154</v>
      </c>
      <c r="E102" s="1389"/>
      <c r="F102" s="836">
        <v>-42.064</v>
      </c>
      <c r="G102" s="6">
        <v>-0.77</v>
      </c>
      <c r="H102" s="328">
        <v>0</v>
      </c>
      <c r="I102" s="5">
        <v>-42.834000000000003</v>
      </c>
      <c r="K102" s="817"/>
      <c r="L102" s="817"/>
      <c r="M102" s="817"/>
      <c r="N102" s="817"/>
    </row>
    <row r="103" spans="2:14">
      <c r="B103" s="728"/>
      <c r="C103" s="729"/>
      <c r="D103" s="1388" t="s">
        <v>84</v>
      </c>
      <c r="E103" s="1389"/>
      <c r="F103" s="836">
        <v>-83.906999999999996</v>
      </c>
      <c r="G103" s="6">
        <v>-26.468</v>
      </c>
      <c r="H103" s="328">
        <v>-1.895</v>
      </c>
      <c r="I103" s="5">
        <v>-112.27</v>
      </c>
      <c r="K103" s="817"/>
      <c r="L103" s="817"/>
      <c r="M103" s="817"/>
      <c r="N103" s="817"/>
    </row>
    <row r="104" spans="2:14" ht="15.75" customHeight="1" thickBot="1">
      <c r="B104" s="816"/>
      <c r="C104" s="795"/>
      <c r="D104" s="1392" t="s">
        <v>85</v>
      </c>
      <c r="E104" s="1393"/>
      <c r="F104" s="837">
        <v>-1E-3</v>
      </c>
      <c r="G104" s="442">
        <v>-1.0549999999999999</v>
      </c>
      <c r="H104" s="834">
        <v>-0.18</v>
      </c>
      <c r="I104" s="694">
        <v>-1.236</v>
      </c>
      <c r="K104" s="817"/>
      <c r="L104" s="817"/>
      <c r="M104" s="817"/>
      <c r="N104" s="817"/>
    </row>
    <row r="105" spans="2:14" ht="15.75" thickBot="1">
      <c r="B105" s="814">
        <v>14</v>
      </c>
      <c r="C105" s="1380" t="s">
        <v>245</v>
      </c>
      <c r="D105" s="1381"/>
      <c r="E105" s="1382"/>
      <c r="F105" s="849">
        <v>2403.3939999999998</v>
      </c>
      <c r="G105" s="839">
        <v>171.87899999999999</v>
      </c>
      <c r="H105" s="859">
        <v>59.981000000000002</v>
      </c>
      <c r="I105" s="316">
        <v>2635.2539999999999</v>
      </c>
      <c r="K105" s="817"/>
      <c r="L105" s="817"/>
      <c r="M105" s="817"/>
      <c r="N105" s="817"/>
    </row>
    <row r="106" spans="2:14" ht="15.75" thickBot="1">
      <c r="B106" s="814">
        <v>15</v>
      </c>
      <c r="C106" s="1383" t="s">
        <v>28</v>
      </c>
      <c r="D106" s="1384"/>
      <c r="E106" s="1385"/>
      <c r="F106" s="847">
        <v>0</v>
      </c>
      <c r="G106" s="431">
        <v>-10.798</v>
      </c>
      <c r="H106" s="832">
        <v>0</v>
      </c>
      <c r="I106" s="433">
        <v>-10.798</v>
      </c>
      <c r="K106" s="817"/>
      <c r="L106" s="817"/>
      <c r="M106" s="817"/>
      <c r="N106" s="817"/>
    </row>
    <row r="107" spans="2:14" ht="15.75" thickBot="1">
      <c r="B107" s="814">
        <v>16</v>
      </c>
      <c r="C107" s="1380" t="s">
        <v>246</v>
      </c>
      <c r="D107" s="1381"/>
      <c r="E107" s="1382"/>
      <c r="F107" s="848">
        <v>2403.3939999999998</v>
      </c>
      <c r="G107" s="12">
        <v>161.08099999999999</v>
      </c>
      <c r="H107" s="850">
        <v>59.981000000000002</v>
      </c>
      <c r="I107" s="14">
        <v>2624.4560000000001</v>
      </c>
      <c r="K107" s="817"/>
      <c r="L107" s="817"/>
      <c r="M107" s="817"/>
      <c r="N107" s="817"/>
    </row>
    <row r="108" spans="2:14">
      <c r="B108" s="723"/>
      <c r="C108" s="724"/>
      <c r="D108" s="724"/>
      <c r="E108" s="724"/>
      <c r="F108" s="725"/>
      <c r="G108" s="725"/>
      <c r="H108" s="725"/>
      <c r="I108" s="725"/>
    </row>
    <row r="109" spans="2:14">
      <c r="B109" s="739" t="s">
        <v>193</v>
      </c>
      <c r="C109" s="724"/>
      <c r="D109" s="724"/>
      <c r="E109" s="724"/>
      <c r="F109" s="725"/>
      <c r="G109" s="725"/>
      <c r="H109" s="725"/>
      <c r="I109" s="725"/>
    </row>
    <row r="110" spans="2:14" ht="15" customHeight="1">
      <c r="B110" s="723"/>
      <c r="C110" s="724"/>
      <c r="D110" s="724"/>
      <c r="E110" s="724"/>
      <c r="F110" s="740"/>
      <c r="G110" s="740"/>
      <c r="H110" s="740"/>
      <c r="I110" s="740"/>
    </row>
    <row r="111" spans="2:14" ht="15" customHeight="1">
      <c r="F111" s="817"/>
      <c r="G111" s="817"/>
      <c r="H111" s="817"/>
      <c r="I111" s="817"/>
    </row>
    <row r="112" spans="2:14">
      <c r="F112" s="817"/>
      <c r="G112" s="817"/>
      <c r="H112" s="817"/>
      <c r="I112" s="817"/>
    </row>
  </sheetData>
  <mergeCells count="58">
    <mergeCell ref="C29:E29"/>
    <mergeCell ref="B2:I2"/>
    <mergeCell ref="H3:I3"/>
    <mergeCell ref="C4:E4"/>
    <mergeCell ref="C5:E5"/>
    <mergeCell ref="D6:E6"/>
    <mergeCell ref="D9:E9"/>
    <mergeCell ref="D12:E12"/>
    <mergeCell ref="D13:E13"/>
    <mergeCell ref="D20:E20"/>
    <mergeCell ref="D23:E23"/>
    <mergeCell ref="D28:E28"/>
    <mergeCell ref="D61:E61"/>
    <mergeCell ref="D30:E30"/>
    <mergeCell ref="D33:E33"/>
    <mergeCell ref="D36:E36"/>
    <mergeCell ref="D37:E37"/>
    <mergeCell ref="D44:E44"/>
    <mergeCell ref="D47:E47"/>
    <mergeCell ref="C53:E53"/>
    <mergeCell ref="D55:E55"/>
    <mergeCell ref="D56:E56"/>
    <mergeCell ref="C57:E57"/>
    <mergeCell ref="D58:E58"/>
    <mergeCell ref="D78:E78"/>
    <mergeCell ref="D64:E64"/>
    <mergeCell ref="D65:E65"/>
    <mergeCell ref="C66:E66"/>
    <mergeCell ref="D67:E67"/>
    <mergeCell ref="D70:E70"/>
    <mergeCell ref="C72:E72"/>
    <mergeCell ref="D73:E73"/>
    <mergeCell ref="D74:E74"/>
    <mergeCell ref="D75:E75"/>
    <mergeCell ref="C76:E76"/>
    <mergeCell ref="D77:E77"/>
    <mergeCell ref="C96:E96"/>
    <mergeCell ref="D79:E79"/>
    <mergeCell ref="D80:E80"/>
    <mergeCell ref="D81:E81"/>
    <mergeCell ref="D82:E82"/>
    <mergeCell ref="D83:E83"/>
    <mergeCell ref="C84:E84"/>
    <mergeCell ref="D85:E85"/>
    <mergeCell ref="D89:E89"/>
    <mergeCell ref="C93:E93"/>
    <mergeCell ref="D94:E94"/>
    <mergeCell ref="D95:E95"/>
    <mergeCell ref="D104:E104"/>
    <mergeCell ref="C105:E105"/>
    <mergeCell ref="C106:E106"/>
    <mergeCell ref="C107:E107"/>
    <mergeCell ref="C98:E98"/>
    <mergeCell ref="D99:E99"/>
    <mergeCell ref="D100:E100"/>
    <mergeCell ref="D101:E101"/>
    <mergeCell ref="D102:E102"/>
    <mergeCell ref="D103:E10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zoomScale="90" zoomScaleNormal="90"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14" s="478" customFormat="1">
      <c r="A1" s="644"/>
      <c r="B1" s="476"/>
      <c r="C1" s="476"/>
      <c r="D1" s="476"/>
      <c r="E1" s="476"/>
    </row>
    <row r="2" spans="1:14" s="478" customFormat="1">
      <c r="A2" s="644"/>
      <c r="B2" s="1273" t="s">
        <v>294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4" ht="15.75" thickBot="1">
      <c r="B5" s="814">
        <v>1</v>
      </c>
      <c r="C5" s="1427" t="s">
        <v>53</v>
      </c>
      <c r="D5" s="1428"/>
      <c r="E5" s="1429"/>
      <c r="F5" s="847">
        <v>7730.1710000000003</v>
      </c>
      <c r="G5" s="431">
        <v>1502.28</v>
      </c>
      <c r="H5" s="832">
        <v>365.09699999999998</v>
      </c>
      <c r="I5" s="433">
        <v>9597.5480000000007</v>
      </c>
      <c r="K5" s="817"/>
      <c r="L5" s="817"/>
      <c r="M5" s="817"/>
      <c r="N5" s="817"/>
    </row>
    <row r="6" spans="1:14" ht="15" customHeight="1">
      <c r="B6" s="813"/>
      <c r="C6" s="729"/>
      <c r="D6" s="1388" t="s">
        <v>98</v>
      </c>
      <c r="E6" s="1389"/>
      <c r="F6" s="835">
        <v>2458.3139999999999</v>
      </c>
      <c r="G6" s="437">
        <v>650.21799999999996</v>
      </c>
      <c r="H6" s="833">
        <v>108.901</v>
      </c>
      <c r="I6" s="5">
        <v>3217.433</v>
      </c>
      <c r="K6" s="817"/>
      <c r="L6" s="817"/>
      <c r="M6" s="817"/>
      <c r="N6" s="817"/>
    </row>
    <row r="7" spans="1:14" ht="15" customHeight="1">
      <c r="B7" s="730"/>
      <c r="C7" s="731"/>
      <c r="D7" s="732"/>
      <c r="E7" s="796" t="s">
        <v>99</v>
      </c>
      <c r="F7" s="836">
        <v>2425.3960000000002</v>
      </c>
      <c r="G7" s="6">
        <v>649.60500000000002</v>
      </c>
      <c r="H7" s="328">
        <v>108.52</v>
      </c>
      <c r="I7" s="5">
        <v>3183.5210000000002</v>
      </c>
      <c r="K7" s="817"/>
      <c r="L7" s="817"/>
      <c r="M7" s="817"/>
      <c r="N7" s="817"/>
    </row>
    <row r="8" spans="1:14" ht="15" customHeight="1">
      <c r="B8" s="730"/>
      <c r="C8" s="731"/>
      <c r="D8" s="732"/>
      <c r="E8" s="796" t="s">
        <v>100</v>
      </c>
      <c r="F8" s="836">
        <v>32.917999999999999</v>
      </c>
      <c r="G8" s="6">
        <v>0.61299999999999999</v>
      </c>
      <c r="H8" s="328">
        <v>0.38100000000000001</v>
      </c>
      <c r="I8" s="5">
        <v>33.911999999999999</v>
      </c>
      <c r="K8" s="817"/>
      <c r="L8" s="817"/>
      <c r="M8" s="817"/>
      <c r="N8" s="817"/>
    </row>
    <row r="9" spans="1:14" ht="15" customHeight="1">
      <c r="B9" s="728"/>
      <c r="C9" s="729"/>
      <c r="D9" s="1388" t="s">
        <v>101</v>
      </c>
      <c r="E9" s="1389"/>
      <c r="F9" s="836">
        <v>584.47900000000004</v>
      </c>
      <c r="G9" s="6">
        <v>48.683</v>
      </c>
      <c r="H9" s="328">
        <v>11.599</v>
      </c>
      <c r="I9" s="5">
        <v>644.76099999999997</v>
      </c>
      <c r="K9" s="817"/>
      <c r="L9" s="817"/>
      <c r="M9" s="817"/>
      <c r="N9" s="817"/>
    </row>
    <row r="10" spans="1:14" ht="15" customHeight="1">
      <c r="B10" s="730"/>
      <c r="C10" s="731"/>
      <c r="D10" s="732"/>
      <c r="E10" s="872" t="s">
        <v>102</v>
      </c>
      <c r="F10" s="836">
        <v>570.11199999999997</v>
      </c>
      <c r="G10" s="6">
        <v>47.79</v>
      </c>
      <c r="H10" s="328">
        <v>11.599</v>
      </c>
      <c r="I10" s="5">
        <v>629.50099999999998</v>
      </c>
      <c r="K10" s="817"/>
      <c r="L10" s="817"/>
      <c r="M10" s="817"/>
      <c r="N10" s="817"/>
    </row>
    <row r="11" spans="1:14" ht="15" customHeight="1">
      <c r="B11" s="730"/>
      <c r="C11" s="731"/>
      <c r="D11" s="732"/>
      <c r="E11" s="872" t="s">
        <v>103</v>
      </c>
      <c r="F11" s="836">
        <v>14.367000000000001</v>
      </c>
      <c r="G11" s="6">
        <v>0.89300000000000002</v>
      </c>
      <c r="H11" s="328">
        <v>0</v>
      </c>
      <c r="I11" s="5">
        <v>15.26</v>
      </c>
      <c r="K11" s="817"/>
      <c r="L11" s="817"/>
      <c r="M11" s="817"/>
      <c r="N11" s="817"/>
    </row>
    <row r="12" spans="1:14" ht="15" customHeight="1">
      <c r="B12" s="733"/>
      <c r="C12" s="734"/>
      <c r="D12" s="1406" t="s">
        <v>214</v>
      </c>
      <c r="E12" s="1390"/>
      <c r="F12" s="836">
        <v>3.214</v>
      </c>
      <c r="G12" s="6">
        <v>0.23599999999999999</v>
      </c>
      <c r="H12" s="328">
        <v>1.1299999999999999</v>
      </c>
      <c r="I12" s="5">
        <v>4.58</v>
      </c>
      <c r="K12" s="817"/>
      <c r="L12" s="817"/>
      <c r="M12" s="817"/>
      <c r="N12" s="817"/>
    </row>
    <row r="13" spans="1:14" ht="15" customHeight="1">
      <c r="B13" s="728"/>
      <c r="C13" s="729"/>
      <c r="D13" s="1388" t="s">
        <v>105</v>
      </c>
      <c r="E13" s="1389"/>
      <c r="F13" s="836">
        <v>116.23099999999999</v>
      </c>
      <c r="G13" s="6">
        <v>59.415999999999997</v>
      </c>
      <c r="H13" s="328">
        <v>4.024</v>
      </c>
      <c r="I13" s="5">
        <v>179.67099999999999</v>
      </c>
      <c r="K13" s="817"/>
      <c r="L13" s="817"/>
      <c r="M13" s="817"/>
      <c r="N13" s="817"/>
    </row>
    <row r="14" spans="1:14" ht="15" customHeight="1">
      <c r="B14" s="730"/>
      <c r="C14" s="731"/>
      <c r="D14" s="732"/>
      <c r="E14" s="796" t="s">
        <v>106</v>
      </c>
      <c r="F14" s="836">
        <v>68.087999999999994</v>
      </c>
      <c r="G14" s="6">
        <v>14.329000000000001</v>
      </c>
      <c r="H14" s="328">
        <v>3.024</v>
      </c>
      <c r="I14" s="5">
        <v>85.441000000000003</v>
      </c>
      <c r="K14" s="817"/>
      <c r="L14" s="817"/>
      <c r="M14" s="817"/>
      <c r="N14" s="817"/>
    </row>
    <row r="15" spans="1:14" ht="15" customHeight="1">
      <c r="B15" s="730"/>
      <c r="C15" s="731"/>
      <c r="D15" s="732"/>
      <c r="E15" s="796" t="s">
        <v>107</v>
      </c>
      <c r="F15" s="836">
        <v>41.460999999999999</v>
      </c>
      <c r="G15" s="6">
        <v>37.067</v>
      </c>
      <c r="H15" s="328">
        <v>0.68200000000000005</v>
      </c>
      <c r="I15" s="5">
        <v>79.209999999999994</v>
      </c>
      <c r="K15" s="817"/>
      <c r="L15" s="817"/>
      <c r="M15" s="817"/>
      <c r="N15" s="817"/>
    </row>
    <row r="16" spans="1:14" ht="15" customHeight="1">
      <c r="B16" s="730"/>
      <c r="C16" s="731"/>
      <c r="D16" s="732"/>
      <c r="E16" s="796" t="s">
        <v>108</v>
      </c>
      <c r="F16" s="836">
        <v>0.98499999999999999</v>
      </c>
      <c r="G16" s="6">
        <v>0</v>
      </c>
      <c r="H16" s="328">
        <v>0</v>
      </c>
      <c r="I16" s="5">
        <v>0.98499999999999999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3.8679999999999999</v>
      </c>
      <c r="G17" s="6">
        <v>0</v>
      </c>
      <c r="H17" s="328">
        <v>5.0000000000000001E-3</v>
      </c>
      <c r="I17" s="5">
        <v>3.8730000000000002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96" t="s">
        <v>46</v>
      </c>
      <c r="F18" s="836">
        <v>0</v>
      </c>
      <c r="G18" s="6">
        <v>0</v>
      </c>
      <c r="H18" s="328">
        <v>0</v>
      </c>
      <c r="I18" s="5">
        <v>0</v>
      </c>
      <c r="K18" s="817"/>
      <c r="L18" s="817"/>
      <c r="M18" s="817"/>
      <c r="N18" s="817"/>
    </row>
    <row r="19" spans="2:14" ht="15" customHeight="1">
      <c r="B19" s="730"/>
      <c r="C19" s="731"/>
      <c r="D19" s="732"/>
      <c r="E19" s="742" t="s">
        <v>110</v>
      </c>
      <c r="F19" s="836">
        <v>1.829</v>
      </c>
      <c r="G19" s="6">
        <v>8.02</v>
      </c>
      <c r="H19" s="328">
        <v>0.313</v>
      </c>
      <c r="I19" s="5">
        <v>10.162000000000001</v>
      </c>
      <c r="K19" s="817"/>
      <c r="L19" s="817"/>
      <c r="M19" s="817"/>
      <c r="N19" s="817"/>
    </row>
    <row r="20" spans="2:14" ht="15" customHeight="1">
      <c r="B20" s="728"/>
      <c r="C20" s="731"/>
      <c r="D20" s="1388" t="s">
        <v>111</v>
      </c>
      <c r="E20" s="1389"/>
      <c r="F20" s="836">
        <v>4318.93</v>
      </c>
      <c r="G20" s="6">
        <v>741.35599999999999</v>
      </c>
      <c r="H20" s="328">
        <v>231.19499999999999</v>
      </c>
      <c r="I20" s="5">
        <v>5291.4809999999998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6" t="s">
        <v>112</v>
      </c>
      <c r="F21" s="836">
        <v>5.8659999999999997</v>
      </c>
      <c r="G21" s="6">
        <v>29.524999999999999</v>
      </c>
      <c r="H21" s="328">
        <v>1.1120000000000001</v>
      </c>
      <c r="I21" s="5">
        <v>36.503</v>
      </c>
      <c r="K21" s="817"/>
      <c r="L21" s="817"/>
      <c r="M21" s="817"/>
      <c r="N21" s="817"/>
    </row>
    <row r="22" spans="2:14" ht="15" customHeight="1">
      <c r="B22" s="730"/>
      <c r="C22" s="731"/>
      <c r="D22" s="732"/>
      <c r="E22" s="797" t="s">
        <v>215</v>
      </c>
      <c r="F22" s="836">
        <v>4313.0640000000003</v>
      </c>
      <c r="G22" s="6">
        <v>711.83100000000002</v>
      </c>
      <c r="H22" s="328">
        <v>230.083</v>
      </c>
      <c r="I22" s="5">
        <v>5254.9780000000001</v>
      </c>
      <c r="K22" s="817"/>
      <c r="L22" s="817"/>
      <c r="M22" s="817"/>
      <c r="N22" s="817"/>
    </row>
    <row r="23" spans="2:14" ht="15" customHeight="1">
      <c r="B23" s="728"/>
      <c r="C23" s="731"/>
      <c r="D23" s="1388" t="s">
        <v>114</v>
      </c>
      <c r="E23" s="1389"/>
      <c r="F23" s="836">
        <v>60.548999999999999</v>
      </c>
      <c r="G23" s="6">
        <v>8.6159999999999997</v>
      </c>
      <c r="H23" s="328">
        <v>0.40100000000000002</v>
      </c>
      <c r="I23" s="5">
        <v>69.566000000000003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1" t="s">
        <v>216</v>
      </c>
      <c r="F24" s="836">
        <v>20.683</v>
      </c>
      <c r="G24" s="6">
        <v>1.9419999999999999</v>
      </c>
      <c r="H24" s="328">
        <v>0</v>
      </c>
      <c r="I24" s="5">
        <v>22.625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2" t="s">
        <v>217</v>
      </c>
      <c r="F25" s="836">
        <v>2.5670000000000002</v>
      </c>
      <c r="G25" s="6">
        <v>0</v>
      </c>
      <c r="H25" s="328">
        <v>0</v>
      </c>
      <c r="I25" s="5">
        <v>2.5670000000000002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878" t="s">
        <v>295</v>
      </c>
      <c r="F26" s="836">
        <v>0.48099999999999998</v>
      </c>
      <c r="G26" s="6">
        <v>0</v>
      </c>
      <c r="H26" s="328">
        <v>0</v>
      </c>
      <c r="I26" s="5">
        <v>0.48099999999999998</v>
      </c>
      <c r="K26" s="817"/>
      <c r="L26" s="817"/>
      <c r="M26" s="817"/>
      <c r="N26" s="817"/>
    </row>
    <row r="27" spans="2:14" ht="15" customHeight="1">
      <c r="B27" s="730"/>
      <c r="C27" s="731"/>
      <c r="D27" s="732"/>
      <c r="E27" s="741" t="s">
        <v>219</v>
      </c>
      <c r="F27" s="836">
        <v>36.039000000000001</v>
      </c>
      <c r="G27" s="6">
        <v>5.577</v>
      </c>
      <c r="H27" s="328">
        <v>0</v>
      </c>
      <c r="I27" s="5">
        <v>41.616</v>
      </c>
      <c r="K27" s="817"/>
      <c r="L27" s="817"/>
      <c r="M27" s="817"/>
      <c r="N27" s="817"/>
    </row>
    <row r="28" spans="2:14" ht="15" customHeight="1">
      <c r="B28" s="730"/>
      <c r="C28" s="731"/>
      <c r="D28" s="732"/>
      <c r="E28" s="797" t="s">
        <v>220</v>
      </c>
      <c r="F28" s="836">
        <v>0.77900000000000003</v>
      </c>
      <c r="G28" s="6">
        <v>1.097</v>
      </c>
      <c r="H28" s="328">
        <v>0.40100000000000002</v>
      </c>
      <c r="I28" s="5">
        <v>2.2770000000000001</v>
      </c>
      <c r="K28" s="817"/>
      <c r="L28" s="817"/>
      <c r="M28" s="817"/>
      <c r="N28" s="817"/>
    </row>
    <row r="29" spans="2:14" ht="15" customHeight="1" thickBot="1">
      <c r="B29" s="815"/>
      <c r="C29" s="789"/>
      <c r="D29" s="1418" t="s">
        <v>119</v>
      </c>
      <c r="E29" s="1419"/>
      <c r="F29" s="837">
        <v>188.45400000000001</v>
      </c>
      <c r="G29" s="442">
        <v>-6.2450000000000001</v>
      </c>
      <c r="H29" s="834">
        <v>7.8470000000000004</v>
      </c>
      <c r="I29" s="694">
        <v>190.05600000000001</v>
      </c>
      <c r="K29" s="817"/>
      <c r="L29" s="817"/>
      <c r="M29" s="817"/>
      <c r="N29" s="817"/>
    </row>
    <row r="30" spans="2:14" ht="15" customHeight="1" thickBot="1">
      <c r="B30" s="814">
        <v>2</v>
      </c>
      <c r="C30" s="1380" t="s">
        <v>120</v>
      </c>
      <c r="D30" s="1381"/>
      <c r="E30" s="1382"/>
      <c r="F30" s="847">
        <v>-991.43200000000002</v>
      </c>
      <c r="G30" s="431">
        <v>-378.41500000000002</v>
      </c>
      <c r="H30" s="832">
        <v>-74.936999999999998</v>
      </c>
      <c r="I30" s="433">
        <v>-1444.7840000000001</v>
      </c>
      <c r="K30" s="817"/>
      <c r="L30" s="817"/>
      <c r="M30" s="817"/>
      <c r="N30" s="817"/>
    </row>
    <row r="31" spans="2:14" ht="15" customHeight="1">
      <c r="B31" s="813"/>
      <c r="C31" s="790"/>
      <c r="D31" s="1386" t="s">
        <v>98</v>
      </c>
      <c r="E31" s="1387"/>
      <c r="F31" s="835">
        <v>-75.855999999999995</v>
      </c>
      <c r="G31" s="437">
        <v>-39.546999999999997</v>
      </c>
      <c r="H31" s="833">
        <v>-5.3079999999999998</v>
      </c>
      <c r="I31" s="5">
        <v>-120.711</v>
      </c>
      <c r="K31" s="817"/>
      <c r="L31" s="817"/>
      <c r="M31" s="817"/>
      <c r="N31" s="817"/>
    </row>
    <row r="32" spans="2:14" ht="15" customHeight="1">
      <c r="B32" s="730"/>
      <c r="C32" s="731"/>
      <c r="D32" s="732"/>
      <c r="E32" s="796" t="s">
        <v>99</v>
      </c>
      <c r="F32" s="836">
        <v>-71.841999999999999</v>
      </c>
      <c r="G32" s="6">
        <v>-38.320999999999998</v>
      </c>
      <c r="H32" s="328">
        <v>-5.3079999999999998</v>
      </c>
      <c r="I32" s="5">
        <v>-115.471</v>
      </c>
      <c r="K32" s="817"/>
      <c r="L32" s="817"/>
      <c r="M32" s="817"/>
      <c r="N32" s="817"/>
    </row>
    <row r="33" spans="2:14" ht="15" customHeight="1">
      <c r="B33" s="730"/>
      <c r="C33" s="731"/>
      <c r="D33" s="732"/>
      <c r="E33" s="796" t="s">
        <v>100</v>
      </c>
      <c r="F33" s="836">
        <v>-4.0140000000000002</v>
      </c>
      <c r="G33" s="6">
        <v>-1.226</v>
      </c>
      <c r="H33" s="328">
        <v>0</v>
      </c>
      <c r="I33" s="5">
        <v>-5.24</v>
      </c>
      <c r="K33" s="817"/>
      <c r="L33" s="817"/>
      <c r="M33" s="817"/>
      <c r="N33" s="817"/>
    </row>
    <row r="34" spans="2:14" ht="15" customHeight="1">
      <c r="B34" s="728"/>
      <c r="C34" s="729"/>
      <c r="D34" s="1388" t="s">
        <v>101</v>
      </c>
      <c r="E34" s="1389"/>
      <c r="F34" s="836">
        <v>-56.685000000000002</v>
      </c>
      <c r="G34" s="6">
        <v>-1.0369999999999999</v>
      </c>
      <c r="H34" s="328">
        <v>-0.189</v>
      </c>
      <c r="I34" s="5">
        <v>-57.911000000000001</v>
      </c>
      <c r="K34" s="817"/>
      <c r="L34" s="817"/>
      <c r="M34" s="817"/>
      <c r="N34" s="817"/>
    </row>
    <row r="35" spans="2:14" ht="15" customHeight="1">
      <c r="B35" s="730"/>
      <c r="C35" s="731"/>
      <c r="D35" s="732"/>
      <c r="E35" s="796" t="s">
        <v>102</v>
      </c>
      <c r="F35" s="836">
        <v>-56.674999999999997</v>
      </c>
      <c r="G35" s="6">
        <v>-1.0369999999999999</v>
      </c>
      <c r="H35" s="328">
        <v>-0.189</v>
      </c>
      <c r="I35" s="5">
        <v>-57.901000000000003</v>
      </c>
      <c r="K35" s="817"/>
      <c r="L35" s="817"/>
      <c r="M35" s="817"/>
      <c r="N35" s="817"/>
    </row>
    <row r="36" spans="2:14" ht="15" customHeight="1">
      <c r="B36" s="730"/>
      <c r="C36" s="731"/>
      <c r="D36" s="732"/>
      <c r="E36" s="796" t="s">
        <v>103</v>
      </c>
      <c r="F36" s="836">
        <v>-0.01</v>
      </c>
      <c r="G36" s="6">
        <v>0</v>
      </c>
      <c r="H36" s="328">
        <v>0</v>
      </c>
      <c r="I36" s="5">
        <v>-0.01</v>
      </c>
      <c r="K36" s="817"/>
      <c r="L36" s="817"/>
      <c r="M36" s="817"/>
      <c r="N36" s="817"/>
    </row>
    <row r="37" spans="2:14" ht="15" customHeight="1">
      <c r="B37" s="733"/>
      <c r="C37" s="734"/>
      <c r="D37" s="1406" t="s">
        <v>214</v>
      </c>
      <c r="E37" s="1390"/>
      <c r="F37" s="836">
        <v>-2.9380000000000002</v>
      </c>
      <c r="G37" s="6">
        <v>-0.25900000000000001</v>
      </c>
      <c r="H37" s="328">
        <v>-0.51300000000000001</v>
      </c>
      <c r="I37" s="5">
        <v>-3.71</v>
      </c>
      <c r="K37" s="817"/>
      <c r="L37" s="817"/>
      <c r="M37" s="817"/>
      <c r="N37" s="817"/>
    </row>
    <row r="38" spans="2:14" ht="15" customHeight="1">
      <c r="B38" s="728"/>
      <c r="C38" s="729"/>
      <c r="D38" s="1388" t="s">
        <v>105</v>
      </c>
      <c r="E38" s="1389"/>
      <c r="F38" s="836">
        <v>-209.04300000000001</v>
      </c>
      <c r="G38" s="6">
        <v>-100.399</v>
      </c>
      <c r="H38" s="328">
        <v>-34.32</v>
      </c>
      <c r="I38" s="5">
        <v>-343.762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106</v>
      </c>
      <c r="F39" s="836">
        <v>-59.756999999999998</v>
      </c>
      <c r="G39" s="6">
        <v>-10.282</v>
      </c>
      <c r="H39" s="328">
        <v>-1.375</v>
      </c>
      <c r="I39" s="5">
        <v>-71.414000000000001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107</v>
      </c>
      <c r="F40" s="836">
        <v>-81.043000000000006</v>
      </c>
      <c r="G40" s="6">
        <v>-11.887</v>
      </c>
      <c r="H40" s="328">
        <v>-0.52400000000000002</v>
      </c>
      <c r="I40" s="5">
        <v>-93.453999999999994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96" t="s">
        <v>108</v>
      </c>
      <c r="F41" s="836">
        <v>-5.8999999999999997E-2</v>
      </c>
      <c r="G41" s="6">
        <v>0</v>
      </c>
      <c r="H41" s="328">
        <v>0</v>
      </c>
      <c r="I41" s="5">
        <v>-5.8999999999999997E-2</v>
      </c>
      <c r="K41" s="817"/>
      <c r="L41" s="817"/>
      <c r="M41" s="817"/>
      <c r="N41" s="817"/>
    </row>
    <row r="42" spans="2:14" ht="15" customHeight="1">
      <c r="B42" s="730"/>
      <c r="C42" s="731"/>
      <c r="D42" s="732"/>
      <c r="E42" s="796" t="s">
        <v>109</v>
      </c>
      <c r="F42" s="836">
        <v>-23.68</v>
      </c>
      <c r="G42" s="6">
        <v>-15.760999999999999</v>
      </c>
      <c r="H42" s="328">
        <v>-3.7519999999999998</v>
      </c>
      <c r="I42" s="5">
        <v>-43.192999999999998</v>
      </c>
      <c r="K42" s="817"/>
      <c r="L42" s="817"/>
      <c r="M42" s="817"/>
      <c r="N42" s="817"/>
    </row>
    <row r="43" spans="2:14" ht="15" customHeight="1">
      <c r="B43" s="730"/>
      <c r="C43" s="731"/>
      <c r="D43" s="732"/>
      <c r="E43" s="796" t="s">
        <v>46</v>
      </c>
      <c r="F43" s="836">
        <v>-36.805</v>
      </c>
      <c r="G43" s="6">
        <v>-38.956000000000003</v>
      </c>
      <c r="H43" s="328">
        <v>-12.523</v>
      </c>
      <c r="I43" s="5">
        <v>-88.284000000000006</v>
      </c>
      <c r="K43" s="817"/>
      <c r="L43" s="817"/>
      <c r="M43" s="817"/>
      <c r="N43" s="817"/>
    </row>
    <row r="44" spans="2:14" ht="15" customHeight="1">
      <c r="B44" s="730"/>
      <c r="C44" s="731"/>
      <c r="D44" s="732"/>
      <c r="E44" s="742" t="s">
        <v>110</v>
      </c>
      <c r="F44" s="836">
        <v>-7.6989999999999998</v>
      </c>
      <c r="G44" s="6">
        <v>-23.513000000000002</v>
      </c>
      <c r="H44" s="328">
        <v>-16.146000000000001</v>
      </c>
      <c r="I44" s="5">
        <v>-47.357999999999997</v>
      </c>
      <c r="K44" s="817"/>
      <c r="L44" s="817"/>
      <c r="M44" s="817"/>
      <c r="N44" s="817"/>
    </row>
    <row r="45" spans="2:14" ht="15" customHeight="1">
      <c r="B45" s="728"/>
      <c r="C45" s="731"/>
      <c r="D45" s="1388" t="s">
        <v>111</v>
      </c>
      <c r="E45" s="1389"/>
      <c r="F45" s="836">
        <v>-324.85500000000002</v>
      </c>
      <c r="G45" s="6">
        <v>-126.54300000000001</v>
      </c>
      <c r="H45" s="328">
        <v>-21.731000000000002</v>
      </c>
      <c r="I45" s="5">
        <v>-473.12900000000002</v>
      </c>
      <c r="K45" s="817"/>
      <c r="L45" s="817"/>
      <c r="M45" s="817"/>
      <c r="N45" s="817"/>
    </row>
    <row r="46" spans="2:14" ht="15" customHeight="1">
      <c r="B46" s="730"/>
      <c r="C46" s="731"/>
      <c r="D46" s="732"/>
      <c r="E46" s="796" t="s">
        <v>112</v>
      </c>
      <c r="F46" s="836">
        <v>-5.6000000000000001E-2</v>
      </c>
      <c r="G46" s="6">
        <v>-7.3999999999999996E-2</v>
      </c>
      <c r="H46" s="328">
        <v>-3.0000000000000001E-3</v>
      </c>
      <c r="I46" s="5">
        <v>-0.13300000000000001</v>
      </c>
      <c r="K46" s="817"/>
      <c r="L46" s="817"/>
      <c r="M46" s="817"/>
      <c r="N46" s="817"/>
    </row>
    <row r="47" spans="2:14" ht="15" customHeight="1">
      <c r="B47" s="730"/>
      <c r="C47" s="731"/>
      <c r="D47" s="732"/>
      <c r="E47" s="797" t="s">
        <v>215</v>
      </c>
      <c r="F47" s="836">
        <v>-324.79899999999998</v>
      </c>
      <c r="G47" s="6">
        <v>-126.46899999999999</v>
      </c>
      <c r="H47" s="328">
        <v>-21.728000000000002</v>
      </c>
      <c r="I47" s="5">
        <v>-472.99599999999998</v>
      </c>
      <c r="K47" s="817"/>
      <c r="L47" s="817"/>
      <c r="M47" s="817"/>
      <c r="N47" s="817"/>
    </row>
    <row r="48" spans="2:14" ht="15" customHeight="1">
      <c r="B48" s="728"/>
      <c r="C48" s="731"/>
      <c r="D48" s="1388" t="s">
        <v>114</v>
      </c>
      <c r="E48" s="1389"/>
      <c r="F48" s="836">
        <v>-322.05500000000001</v>
      </c>
      <c r="G48" s="6">
        <v>-110.63</v>
      </c>
      <c r="H48" s="328">
        <v>-12.875999999999999</v>
      </c>
      <c r="I48" s="5">
        <v>-445.56099999999998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1" t="s">
        <v>221</v>
      </c>
      <c r="F49" s="836">
        <v>-15.404</v>
      </c>
      <c r="G49" s="6">
        <v>-1.5169999999999999</v>
      </c>
      <c r="H49" s="328">
        <v>-9.3680000000000003</v>
      </c>
      <c r="I49" s="5">
        <v>-26.289000000000001</v>
      </c>
      <c r="K49" s="817"/>
      <c r="L49" s="817"/>
      <c r="M49" s="817"/>
      <c r="N49" s="817"/>
    </row>
    <row r="50" spans="1:14" ht="15" customHeight="1">
      <c r="B50" s="730"/>
      <c r="C50" s="731"/>
      <c r="D50" s="732"/>
      <c r="E50" s="742" t="s">
        <v>217</v>
      </c>
      <c r="F50" s="836">
        <v>-14.714</v>
      </c>
      <c r="G50" s="6">
        <v>-1E-3</v>
      </c>
      <c r="H50" s="328">
        <v>0</v>
      </c>
      <c r="I50" s="5">
        <v>-14.715</v>
      </c>
      <c r="K50" s="817"/>
      <c r="L50" s="817"/>
      <c r="M50" s="817"/>
      <c r="N50" s="817"/>
    </row>
    <row r="51" spans="1:14" ht="15" customHeight="1">
      <c r="B51" s="730"/>
      <c r="C51" s="731"/>
      <c r="D51" s="732"/>
      <c r="E51" s="741" t="s">
        <v>218</v>
      </c>
      <c r="F51" s="836">
        <v>0</v>
      </c>
      <c r="G51" s="6">
        <v>-0.14599999999999999</v>
      </c>
      <c r="H51" s="328">
        <v>0</v>
      </c>
      <c r="I51" s="5">
        <v>-0.14599999999999999</v>
      </c>
      <c r="K51" s="817"/>
      <c r="L51" s="817"/>
      <c r="M51" s="817"/>
      <c r="N51" s="817"/>
    </row>
    <row r="52" spans="1:14" ht="15" customHeight="1">
      <c r="B52" s="730"/>
      <c r="C52" s="731"/>
      <c r="D52" s="732"/>
      <c r="E52" s="741" t="s">
        <v>219</v>
      </c>
      <c r="F52" s="836">
        <v>-286.58199999999999</v>
      </c>
      <c r="G52" s="6">
        <v>-107.673</v>
      </c>
      <c r="H52" s="328">
        <v>-2.7629999999999999</v>
      </c>
      <c r="I52" s="5">
        <v>-397.01799999999997</v>
      </c>
      <c r="K52" s="817"/>
      <c r="L52" s="817"/>
      <c r="M52" s="817"/>
      <c r="N52" s="817"/>
    </row>
    <row r="53" spans="1:14" ht="15.75" thickBot="1">
      <c r="B53" s="815"/>
      <c r="C53" s="789"/>
      <c r="D53" s="791"/>
      <c r="E53" s="798" t="s">
        <v>220</v>
      </c>
      <c r="F53" s="837">
        <v>-5.3550000000000004</v>
      </c>
      <c r="G53" s="442">
        <v>-1.2929999999999999</v>
      </c>
      <c r="H53" s="834">
        <v>-0.745</v>
      </c>
      <c r="I53" s="694">
        <v>-7.3929999999999998</v>
      </c>
      <c r="K53" s="817"/>
      <c r="L53" s="817"/>
      <c r="M53" s="817"/>
      <c r="N53" s="817"/>
    </row>
    <row r="54" spans="1:14" ht="15.75" thickBot="1">
      <c r="B54" s="814">
        <v>3</v>
      </c>
      <c r="C54" s="1422" t="s">
        <v>121</v>
      </c>
      <c r="D54" s="1423"/>
      <c r="E54" s="1423"/>
      <c r="F54" s="847">
        <v>6738.7390000000005</v>
      </c>
      <c r="G54" s="431">
        <v>1123.865</v>
      </c>
      <c r="H54" s="832">
        <v>290.15999999999997</v>
      </c>
      <c r="I54" s="433">
        <v>8152.764000000001</v>
      </c>
      <c r="K54" s="817"/>
      <c r="L54" s="817"/>
      <c r="M54" s="817"/>
      <c r="N54" s="817"/>
    </row>
    <row r="55" spans="1:14" ht="15.75" thickBot="1">
      <c r="B55" s="814">
        <v>4</v>
      </c>
      <c r="C55" s="876" t="s">
        <v>222</v>
      </c>
      <c r="D55" s="877"/>
      <c r="E55" s="877"/>
      <c r="F55" s="848">
        <v>2387.8780000000002</v>
      </c>
      <c r="G55" s="12">
        <v>435.76499999999999</v>
      </c>
      <c r="H55" s="850">
        <v>161.05600000000001</v>
      </c>
      <c r="I55" s="14">
        <v>2984.6990000000001</v>
      </c>
      <c r="K55" s="817"/>
      <c r="L55" s="817"/>
      <c r="M55" s="817"/>
      <c r="N55" s="817"/>
    </row>
    <row r="56" spans="1:14">
      <c r="B56" s="813"/>
      <c r="C56" s="792"/>
      <c r="D56" s="1386" t="s">
        <v>161</v>
      </c>
      <c r="E56" s="1387"/>
      <c r="F56" s="835">
        <v>3786.4720000000002</v>
      </c>
      <c r="G56" s="437">
        <v>705.11500000000001</v>
      </c>
      <c r="H56" s="833">
        <v>206.41800000000001</v>
      </c>
      <c r="I56" s="5">
        <v>4698.0050000000001</v>
      </c>
      <c r="K56" s="817"/>
      <c r="L56" s="817"/>
      <c r="M56" s="817"/>
      <c r="N56" s="817"/>
    </row>
    <row r="57" spans="1:14" ht="15.75" thickBot="1">
      <c r="B57" s="816"/>
      <c r="C57" s="789"/>
      <c r="D57" s="1404" t="s">
        <v>162</v>
      </c>
      <c r="E57" s="1405"/>
      <c r="F57" s="837">
        <v>-1398.5940000000001</v>
      </c>
      <c r="G57" s="442">
        <v>-269.35000000000002</v>
      </c>
      <c r="H57" s="834">
        <v>-45.362000000000002</v>
      </c>
      <c r="I57" s="694">
        <v>-1713.306</v>
      </c>
      <c r="K57" s="817"/>
      <c r="L57" s="817"/>
      <c r="M57" s="817"/>
      <c r="N57" s="817"/>
    </row>
    <row r="58" spans="1:14" ht="37.5" customHeight="1" thickBot="1">
      <c r="B58" s="814">
        <v>5</v>
      </c>
      <c r="C58" s="1412" t="s">
        <v>266</v>
      </c>
      <c r="D58" s="1413"/>
      <c r="E58" s="1413"/>
      <c r="F58" s="847">
        <v>-1.581</v>
      </c>
      <c r="G58" s="431">
        <v>0</v>
      </c>
      <c r="H58" s="832">
        <v>-1.64</v>
      </c>
      <c r="I58" s="433">
        <v>-3.2210000000000001</v>
      </c>
      <c r="K58" s="817"/>
      <c r="L58" s="817"/>
      <c r="M58" s="817"/>
      <c r="N58" s="817"/>
    </row>
    <row r="59" spans="1:14" ht="33" customHeight="1">
      <c r="B59" s="813"/>
      <c r="C59" s="792"/>
      <c r="D59" s="1414" t="s">
        <v>267</v>
      </c>
      <c r="E59" s="1410"/>
      <c r="F59" s="835">
        <v>-11.484</v>
      </c>
      <c r="G59" s="437">
        <v>0</v>
      </c>
      <c r="H59" s="833">
        <v>-2.3220000000000001</v>
      </c>
      <c r="I59" s="5">
        <v>-13.805999999999999</v>
      </c>
      <c r="K59" s="817"/>
      <c r="L59" s="817"/>
      <c r="M59" s="817"/>
      <c r="N59" s="817"/>
    </row>
    <row r="60" spans="1:14" ht="15" customHeight="1">
      <c r="B60" s="730"/>
      <c r="C60" s="731"/>
      <c r="D60" s="732"/>
      <c r="E60" s="796" t="s">
        <v>30</v>
      </c>
      <c r="F60" s="836">
        <v>-0.995</v>
      </c>
      <c r="G60" s="6">
        <v>0</v>
      </c>
      <c r="H60" s="328">
        <v>0</v>
      </c>
      <c r="I60" s="5">
        <v>-0.995</v>
      </c>
      <c r="K60" s="817"/>
      <c r="L60" s="817"/>
      <c r="M60" s="817"/>
      <c r="N60" s="817"/>
    </row>
    <row r="61" spans="1:14" ht="15" customHeight="1">
      <c r="A61"/>
      <c r="B61" s="730"/>
      <c r="C61" s="731"/>
      <c r="D61" s="732"/>
      <c r="E61" s="796" t="s">
        <v>31</v>
      </c>
      <c r="F61" s="836">
        <v>-10.489000000000001</v>
      </c>
      <c r="G61" s="6">
        <v>0</v>
      </c>
      <c r="H61" s="328">
        <v>-2.3220000000000001</v>
      </c>
      <c r="I61" s="5">
        <v>-12.811</v>
      </c>
      <c r="K61" s="817"/>
      <c r="L61" s="817"/>
      <c r="M61" s="817"/>
      <c r="N61" s="817"/>
    </row>
    <row r="62" spans="1:14" ht="33.75" customHeight="1">
      <c r="A62"/>
      <c r="B62" s="728"/>
      <c r="C62" s="729"/>
      <c r="D62" s="1400" t="s">
        <v>268</v>
      </c>
      <c r="E62" s="1401"/>
      <c r="F62" s="836">
        <v>7.3680000000000003</v>
      </c>
      <c r="G62" s="6">
        <v>0</v>
      </c>
      <c r="H62" s="328">
        <v>0</v>
      </c>
      <c r="I62" s="5">
        <v>7.3680000000000003</v>
      </c>
      <c r="K62" s="817"/>
      <c r="L62" s="817"/>
      <c r="M62" s="817"/>
      <c r="N62" s="817"/>
    </row>
    <row r="63" spans="1:14" ht="15" customHeight="1">
      <c r="B63" s="730"/>
      <c r="C63" s="731"/>
      <c r="D63" s="732"/>
      <c r="E63" s="796" t="s">
        <v>30</v>
      </c>
      <c r="F63" s="836">
        <v>-6.141</v>
      </c>
      <c r="G63" s="6">
        <v>0</v>
      </c>
      <c r="H63" s="328">
        <v>0</v>
      </c>
      <c r="I63" s="5">
        <v>-6.141</v>
      </c>
      <c r="K63" s="817"/>
      <c r="L63" s="817"/>
      <c r="M63" s="817"/>
      <c r="N63" s="817"/>
    </row>
    <row r="64" spans="1:14" ht="15" customHeight="1">
      <c r="B64" s="730"/>
      <c r="C64" s="731"/>
      <c r="D64" s="732"/>
      <c r="E64" s="796" t="s">
        <v>31</v>
      </c>
      <c r="F64" s="836">
        <v>13.509</v>
      </c>
      <c r="G64" s="6">
        <v>0</v>
      </c>
      <c r="H64" s="328">
        <v>0</v>
      </c>
      <c r="I64" s="5">
        <v>13.509</v>
      </c>
      <c r="K64" s="817"/>
      <c r="L64" s="817"/>
      <c r="M64" s="817"/>
      <c r="N64" s="817"/>
    </row>
    <row r="65" spans="2:14" ht="15" customHeight="1">
      <c r="B65" s="728"/>
      <c r="C65" s="729"/>
      <c r="D65" s="1406" t="s">
        <v>249</v>
      </c>
      <c r="E65" s="1390"/>
      <c r="F65" s="836">
        <v>2.5350000000000001</v>
      </c>
      <c r="G65" s="6">
        <v>0</v>
      </c>
      <c r="H65" s="328">
        <v>0.68200000000000005</v>
      </c>
      <c r="I65" s="5">
        <v>3.2170000000000001</v>
      </c>
      <c r="K65" s="817"/>
      <c r="L65" s="817"/>
      <c r="M65" s="817"/>
      <c r="N65" s="817"/>
    </row>
    <row r="66" spans="2:14" ht="15" customHeight="1" thickBot="1">
      <c r="B66" s="816"/>
      <c r="C66" s="795"/>
      <c r="D66" s="1420" t="s">
        <v>224</v>
      </c>
      <c r="E66" s="1421"/>
      <c r="F66" s="837">
        <v>0</v>
      </c>
      <c r="G66" s="442">
        <v>0</v>
      </c>
      <c r="H66" s="834">
        <v>0</v>
      </c>
      <c r="I66" s="694">
        <v>0</v>
      </c>
      <c r="K66" s="817"/>
      <c r="L66" s="817"/>
      <c r="M66" s="817"/>
      <c r="N66" s="817"/>
    </row>
    <row r="67" spans="2:14" ht="57" customHeight="1" thickBot="1">
      <c r="B67" s="814">
        <v>6</v>
      </c>
      <c r="C67" s="1415" t="s">
        <v>269</v>
      </c>
      <c r="D67" s="1416"/>
      <c r="E67" s="1417"/>
      <c r="F67" s="847">
        <v>2.9180000000000001</v>
      </c>
      <c r="G67" s="431">
        <v>0</v>
      </c>
      <c r="H67" s="832">
        <v>2.5430000000000001</v>
      </c>
      <c r="I67" s="433">
        <v>5.4610000000000003</v>
      </c>
      <c r="K67" s="817"/>
      <c r="L67" s="817"/>
      <c r="M67" s="817"/>
      <c r="N67" s="817"/>
    </row>
    <row r="68" spans="2:14" ht="33" customHeight="1">
      <c r="B68" s="813"/>
      <c r="C68" s="792"/>
      <c r="D68" s="1414" t="s">
        <v>267</v>
      </c>
      <c r="E68" s="1410"/>
      <c r="F68" s="835">
        <v>2.3130000000000002</v>
      </c>
      <c r="G68" s="437">
        <v>0</v>
      </c>
      <c r="H68" s="833">
        <v>2.5430000000000001</v>
      </c>
      <c r="I68" s="5">
        <v>4.8559999999999999</v>
      </c>
      <c r="K68" s="817"/>
      <c r="L68" s="817"/>
      <c r="M68" s="817"/>
      <c r="N68" s="817"/>
    </row>
    <row r="69" spans="2:14" ht="15" customHeight="1">
      <c r="B69" s="730"/>
      <c r="C69" s="731"/>
      <c r="D69" s="732"/>
      <c r="E69" s="796" t="s">
        <v>30</v>
      </c>
      <c r="F69" s="836">
        <v>0</v>
      </c>
      <c r="G69" s="6">
        <v>0</v>
      </c>
      <c r="H69" s="328">
        <v>2.5430000000000001</v>
      </c>
      <c r="I69" s="5">
        <v>2.5430000000000001</v>
      </c>
      <c r="K69" s="817"/>
      <c r="L69" s="817"/>
      <c r="M69" s="817"/>
      <c r="N69" s="817"/>
    </row>
    <row r="70" spans="2:14" ht="15" customHeight="1">
      <c r="B70" s="730"/>
      <c r="C70" s="731"/>
      <c r="D70" s="732"/>
      <c r="E70" s="796" t="s">
        <v>31</v>
      </c>
      <c r="F70" s="836">
        <v>2.3130000000000002</v>
      </c>
      <c r="G70" s="6">
        <v>0</v>
      </c>
      <c r="H70" s="328">
        <v>0</v>
      </c>
      <c r="I70" s="5">
        <v>2.3130000000000002</v>
      </c>
      <c r="K70" s="817"/>
      <c r="L70" s="817"/>
      <c r="M70" s="817"/>
      <c r="N70" s="817"/>
    </row>
    <row r="71" spans="2:14" ht="15" customHeight="1">
      <c r="B71" s="728"/>
      <c r="C71" s="729"/>
      <c r="D71" s="1400" t="s">
        <v>227</v>
      </c>
      <c r="E71" s="1401"/>
      <c r="F71" s="836">
        <v>0.60499999999999998</v>
      </c>
      <c r="G71" s="6">
        <v>0</v>
      </c>
      <c r="H71" s="328">
        <v>0</v>
      </c>
      <c r="I71" s="8">
        <v>0.60499999999999998</v>
      </c>
      <c r="K71" s="817"/>
      <c r="L71" s="817"/>
      <c r="M71" s="817"/>
      <c r="N71" s="817"/>
    </row>
    <row r="72" spans="2:14" ht="15.75" customHeight="1" thickBot="1">
      <c r="B72" s="815"/>
      <c r="C72" s="789"/>
      <c r="D72" s="791"/>
      <c r="E72" s="799" t="s">
        <v>31</v>
      </c>
      <c r="F72" s="837">
        <v>0.60499999999999998</v>
      </c>
      <c r="G72" s="442">
        <v>0</v>
      </c>
      <c r="H72" s="834">
        <v>0</v>
      </c>
      <c r="I72" s="694">
        <v>0.60499999999999998</v>
      </c>
      <c r="K72" s="817"/>
      <c r="L72" s="817"/>
      <c r="M72" s="817"/>
      <c r="N72" s="817"/>
    </row>
    <row r="73" spans="2:14" ht="15" customHeight="1" thickBot="1">
      <c r="B73" s="814">
        <v>7</v>
      </c>
      <c r="C73" s="1415" t="s">
        <v>229</v>
      </c>
      <c r="D73" s="1416"/>
      <c r="E73" s="1417"/>
      <c r="F73" s="847">
        <v>664.245</v>
      </c>
      <c r="G73" s="431">
        <v>109.58499999999999</v>
      </c>
      <c r="H73" s="832">
        <v>19.914000000000001</v>
      </c>
      <c r="I73" s="433">
        <v>793.74400000000003</v>
      </c>
      <c r="K73" s="817"/>
      <c r="L73" s="817"/>
      <c r="M73" s="817"/>
      <c r="N73" s="817"/>
    </row>
    <row r="74" spans="2:14" ht="15" customHeight="1">
      <c r="B74" s="813"/>
      <c r="C74" s="790"/>
      <c r="D74" s="1386" t="s">
        <v>129</v>
      </c>
      <c r="E74" s="1387"/>
      <c r="F74" s="835">
        <v>869.29399999999998</v>
      </c>
      <c r="G74" s="437">
        <v>-14.878</v>
      </c>
      <c r="H74" s="833">
        <v>19.088999999999999</v>
      </c>
      <c r="I74" s="5">
        <v>873.505</v>
      </c>
      <c r="K74" s="817"/>
      <c r="L74" s="817"/>
      <c r="M74" s="817"/>
      <c r="N74" s="817"/>
    </row>
    <row r="75" spans="2:14" ht="15" customHeight="1">
      <c r="B75" s="728"/>
      <c r="C75" s="729"/>
      <c r="D75" s="1388" t="s">
        <v>130</v>
      </c>
      <c r="E75" s="1389"/>
      <c r="F75" s="836">
        <v>-235.45</v>
      </c>
      <c r="G75" s="6">
        <v>130.959</v>
      </c>
      <c r="H75" s="328">
        <v>0.82499999999999996</v>
      </c>
      <c r="I75" s="5">
        <v>-103.666</v>
      </c>
      <c r="K75" s="817"/>
      <c r="L75" s="817"/>
      <c r="M75" s="817"/>
      <c r="N75" s="817"/>
    </row>
    <row r="76" spans="2:14" ht="30" customHeight="1" thickBot="1">
      <c r="B76" s="816"/>
      <c r="C76" s="795"/>
      <c r="D76" s="1396" t="s">
        <v>230</v>
      </c>
      <c r="E76" s="1397"/>
      <c r="F76" s="837">
        <v>30.401</v>
      </c>
      <c r="G76" s="442">
        <v>-6.4960000000000004</v>
      </c>
      <c r="H76" s="834">
        <v>0</v>
      </c>
      <c r="I76" s="694">
        <v>23.905000000000001</v>
      </c>
      <c r="K76" s="817"/>
      <c r="L76" s="817"/>
      <c r="M76" s="817"/>
      <c r="N76" s="817"/>
    </row>
    <row r="77" spans="2:14" ht="28.5" customHeight="1" thickBot="1">
      <c r="B77" s="814">
        <v>8</v>
      </c>
      <c r="C77" s="1380" t="s">
        <v>132</v>
      </c>
      <c r="D77" s="1381"/>
      <c r="E77" s="1382"/>
      <c r="F77" s="847">
        <v>1294.8810000000001</v>
      </c>
      <c r="G77" s="431">
        <v>97.474999999999994</v>
      </c>
      <c r="H77" s="832">
        <v>45.72</v>
      </c>
      <c r="I77" s="433">
        <v>1438.076</v>
      </c>
      <c r="K77" s="817"/>
      <c r="L77" s="817"/>
      <c r="M77" s="817"/>
      <c r="N77" s="817"/>
    </row>
    <row r="78" spans="2:14" ht="27" customHeight="1">
      <c r="B78" s="813"/>
      <c r="C78" s="790"/>
      <c r="D78" s="1398" t="s">
        <v>231</v>
      </c>
      <c r="E78" s="1399"/>
      <c r="F78" s="835">
        <v>28.003</v>
      </c>
      <c r="G78" s="437">
        <v>1.1559999999999999</v>
      </c>
      <c r="H78" s="833">
        <v>1.198</v>
      </c>
      <c r="I78" s="5">
        <v>30.356999999999999</v>
      </c>
      <c r="K78" s="817"/>
      <c r="L78" s="817"/>
      <c r="M78" s="817"/>
      <c r="N78" s="817"/>
    </row>
    <row r="79" spans="2:14" ht="28.5" customHeight="1">
      <c r="B79" s="728"/>
      <c r="C79" s="729"/>
      <c r="D79" s="1400" t="s">
        <v>270</v>
      </c>
      <c r="E79" s="1401"/>
      <c r="F79" s="836">
        <v>2.8000000000000001E-2</v>
      </c>
      <c r="G79" s="6">
        <v>0.20799999999999999</v>
      </c>
      <c r="H79" s="328">
        <v>0</v>
      </c>
      <c r="I79" s="5">
        <v>0.23599999999999999</v>
      </c>
      <c r="K79" s="817"/>
      <c r="L79" s="817"/>
      <c r="M79" s="817"/>
      <c r="N79" s="817"/>
    </row>
    <row r="80" spans="2:14" ht="15" customHeight="1">
      <c r="B80" s="728"/>
      <c r="C80" s="729"/>
      <c r="D80" s="1402" t="s">
        <v>233</v>
      </c>
      <c r="E80" s="1403"/>
      <c r="F80" s="836">
        <v>112.952</v>
      </c>
      <c r="G80" s="6">
        <v>28.047000000000001</v>
      </c>
      <c r="H80" s="328">
        <v>18.707999999999998</v>
      </c>
      <c r="I80" s="8">
        <v>159.70699999999999</v>
      </c>
      <c r="K80" s="817"/>
      <c r="L80" s="817"/>
      <c r="M80" s="817"/>
      <c r="N80" s="817"/>
    </row>
    <row r="81" spans="2:14" ht="15" customHeight="1">
      <c r="B81" s="728"/>
      <c r="C81" s="729"/>
      <c r="D81" s="1388" t="s">
        <v>188</v>
      </c>
      <c r="E81" s="1389"/>
      <c r="F81" s="836">
        <v>112.071</v>
      </c>
      <c r="G81" s="6">
        <v>0</v>
      </c>
      <c r="H81" s="328">
        <v>0.55400000000000005</v>
      </c>
      <c r="I81" s="5">
        <v>112.625</v>
      </c>
      <c r="K81" s="817"/>
      <c r="L81" s="817"/>
      <c r="M81" s="817"/>
      <c r="N81" s="817"/>
    </row>
    <row r="82" spans="2:14">
      <c r="B82" s="728"/>
      <c r="C82" s="729"/>
      <c r="D82" s="1388" t="s">
        <v>74</v>
      </c>
      <c r="E82" s="1389"/>
      <c r="F82" s="836">
        <v>154.00800000000001</v>
      </c>
      <c r="G82" s="6">
        <v>55.701000000000001</v>
      </c>
      <c r="H82" s="328">
        <v>11.532</v>
      </c>
      <c r="I82" s="5">
        <v>221.24100000000001</v>
      </c>
      <c r="K82" s="817"/>
      <c r="L82" s="817"/>
      <c r="M82" s="817"/>
      <c r="N82" s="817"/>
    </row>
    <row r="83" spans="2:14" ht="15" customHeight="1">
      <c r="B83" s="728"/>
      <c r="C83" s="729"/>
      <c r="D83" s="1406" t="s">
        <v>235</v>
      </c>
      <c r="E83" s="1390"/>
      <c r="F83" s="836">
        <v>886.23199999999997</v>
      </c>
      <c r="G83" s="6">
        <v>10.651999999999999</v>
      </c>
      <c r="H83" s="328">
        <v>13.696</v>
      </c>
      <c r="I83" s="5">
        <v>910.58</v>
      </c>
      <c r="K83" s="817"/>
      <c r="L83" s="817"/>
      <c r="M83" s="817"/>
      <c r="N83" s="817"/>
    </row>
    <row r="84" spans="2:14" ht="15.75" customHeight="1" thickBot="1">
      <c r="B84" s="816"/>
      <c r="C84" s="795"/>
      <c r="D84" s="1392" t="s">
        <v>75</v>
      </c>
      <c r="E84" s="1393"/>
      <c r="F84" s="837">
        <v>1.587</v>
      </c>
      <c r="G84" s="442">
        <v>1.7110000000000001</v>
      </c>
      <c r="H84" s="834">
        <v>3.2000000000000001E-2</v>
      </c>
      <c r="I84" s="694">
        <v>3.33</v>
      </c>
      <c r="K84" s="817"/>
      <c r="L84" s="817"/>
      <c r="M84" s="817"/>
      <c r="N84" s="817"/>
    </row>
    <row r="85" spans="2:14" ht="48.75" customHeight="1" thickBot="1">
      <c r="B85" s="814">
        <v>9</v>
      </c>
      <c r="C85" s="1407" t="s">
        <v>271</v>
      </c>
      <c r="D85" s="1408"/>
      <c r="E85" s="1409"/>
      <c r="F85" s="847">
        <v>-1100.4290000000001</v>
      </c>
      <c r="G85" s="431">
        <v>-358.14100000000002</v>
      </c>
      <c r="H85" s="832">
        <v>-64.872</v>
      </c>
      <c r="I85" s="433">
        <v>-1523.442</v>
      </c>
      <c r="K85" s="817"/>
      <c r="L85" s="817"/>
      <c r="M85" s="817"/>
      <c r="N85" s="817"/>
    </row>
    <row r="86" spans="2:14" ht="30.75" customHeight="1">
      <c r="B86" s="813"/>
      <c r="C86" s="790"/>
      <c r="D86" s="1410" t="s">
        <v>272</v>
      </c>
      <c r="E86" s="1411"/>
      <c r="F86" s="835">
        <v>-4396.7330000000002</v>
      </c>
      <c r="G86" s="437">
        <v>-487.43299999999999</v>
      </c>
      <c r="H86" s="833">
        <v>-260.43900000000002</v>
      </c>
      <c r="I86" s="5">
        <v>-5144.6049999999996</v>
      </c>
      <c r="K86" s="817"/>
      <c r="L86" s="817"/>
      <c r="M86" s="817"/>
      <c r="N86" s="817"/>
    </row>
    <row r="87" spans="2:14" ht="15.75" customHeight="1">
      <c r="B87" s="730"/>
      <c r="C87" s="731"/>
      <c r="D87" s="732"/>
      <c r="E87" s="741" t="s">
        <v>237</v>
      </c>
      <c r="F87" s="836">
        <v>-3954.473</v>
      </c>
      <c r="G87" s="6">
        <v>-458.63</v>
      </c>
      <c r="H87" s="328">
        <v>-255.39400000000001</v>
      </c>
      <c r="I87" s="5">
        <v>-4668.4970000000003</v>
      </c>
      <c r="K87" s="817"/>
      <c r="L87" s="817"/>
      <c r="M87" s="817"/>
      <c r="N87" s="817"/>
    </row>
    <row r="88" spans="2:14" ht="15" customHeight="1">
      <c r="B88" s="730"/>
      <c r="C88" s="731"/>
      <c r="D88" s="732"/>
      <c r="E88" s="741" t="s">
        <v>238</v>
      </c>
      <c r="F88" s="836">
        <v>-2.9620000000000002</v>
      </c>
      <c r="G88" s="6">
        <v>-6.0549999999999997</v>
      </c>
      <c r="H88" s="328">
        <v>0</v>
      </c>
      <c r="I88" s="5">
        <v>-9.0169999999999995</v>
      </c>
      <c r="K88" s="817"/>
      <c r="L88" s="817"/>
      <c r="M88" s="817"/>
      <c r="N88" s="817"/>
    </row>
    <row r="89" spans="2:14" ht="15.75" customHeight="1">
      <c r="B89" s="730"/>
      <c r="C89" s="731"/>
      <c r="D89" s="732"/>
      <c r="E89" s="741" t="s">
        <v>244</v>
      </c>
      <c r="F89" s="836">
        <v>-439.298</v>
      </c>
      <c r="G89" s="6">
        <v>-22.748000000000001</v>
      </c>
      <c r="H89" s="328">
        <v>-5.0449999999999999</v>
      </c>
      <c r="I89" s="5">
        <v>-467.09100000000001</v>
      </c>
      <c r="K89" s="817"/>
      <c r="L89" s="817"/>
      <c r="M89" s="817"/>
      <c r="N89" s="817"/>
    </row>
    <row r="90" spans="2:14" ht="30.75" customHeight="1">
      <c r="B90" s="736"/>
      <c r="C90" s="729"/>
      <c r="D90" s="1406" t="s">
        <v>273</v>
      </c>
      <c r="E90" s="1390"/>
      <c r="F90" s="836">
        <v>3296.3040000000001</v>
      </c>
      <c r="G90" s="6">
        <v>129.292</v>
      </c>
      <c r="H90" s="328">
        <v>195.56700000000001</v>
      </c>
      <c r="I90" s="5">
        <v>3621.163</v>
      </c>
      <c r="K90" s="817"/>
      <c r="L90" s="817"/>
      <c r="M90" s="817"/>
      <c r="N90" s="817"/>
    </row>
    <row r="91" spans="2:14" ht="15" customHeight="1">
      <c r="B91" s="730"/>
      <c r="C91" s="731"/>
      <c r="D91" s="732"/>
      <c r="E91" s="742" t="s">
        <v>239</v>
      </c>
      <c r="F91" s="836">
        <v>2888.3119999999999</v>
      </c>
      <c r="G91" s="6">
        <v>100.648</v>
      </c>
      <c r="H91" s="328">
        <v>189.70400000000001</v>
      </c>
      <c r="I91" s="5">
        <v>3178.6640000000002</v>
      </c>
      <c r="K91" s="817"/>
      <c r="L91" s="817"/>
      <c r="M91" s="817"/>
      <c r="N91" s="817"/>
    </row>
    <row r="92" spans="2:14" ht="15" customHeight="1">
      <c r="B92" s="730"/>
      <c r="C92" s="731"/>
      <c r="D92" s="732"/>
      <c r="E92" s="742" t="s">
        <v>240</v>
      </c>
      <c r="F92" s="836">
        <v>8.8279999999999994</v>
      </c>
      <c r="G92" s="6">
        <v>7.2380000000000004</v>
      </c>
      <c r="H92" s="328">
        <v>0</v>
      </c>
      <c r="I92" s="5">
        <v>16.065999999999999</v>
      </c>
      <c r="K92" s="817"/>
      <c r="L92" s="817"/>
      <c r="M92" s="817"/>
      <c r="N92" s="817"/>
    </row>
    <row r="93" spans="2:14" ht="23.25" customHeight="1" thickBot="1">
      <c r="B93" s="815"/>
      <c r="C93" s="731"/>
      <c r="D93" s="732"/>
      <c r="E93" s="742" t="s">
        <v>274</v>
      </c>
      <c r="F93" s="837">
        <v>399.16399999999999</v>
      </c>
      <c r="G93" s="442">
        <v>21.405999999999999</v>
      </c>
      <c r="H93" s="834">
        <v>5.8630000000000004</v>
      </c>
      <c r="I93" s="694">
        <v>426.43299999999999</v>
      </c>
      <c r="K93" s="817"/>
      <c r="L93" s="817"/>
      <c r="M93" s="817"/>
      <c r="N93" s="817"/>
    </row>
    <row r="94" spans="2:14" ht="15" customHeight="1" thickBot="1">
      <c r="B94" s="814">
        <v>10</v>
      </c>
      <c r="C94" s="1407" t="s">
        <v>146</v>
      </c>
      <c r="D94" s="1408"/>
      <c r="E94" s="1409"/>
      <c r="F94" s="847">
        <v>38.159999999999997</v>
      </c>
      <c r="G94" s="431">
        <v>49.143000000000001</v>
      </c>
      <c r="H94" s="832">
        <v>-6.0019999999999998</v>
      </c>
      <c r="I94" s="433">
        <v>81.301000000000002</v>
      </c>
      <c r="K94" s="817"/>
      <c r="L94" s="817"/>
      <c r="M94" s="817"/>
      <c r="N94" s="817"/>
    </row>
    <row r="95" spans="2:14" ht="15" customHeight="1">
      <c r="B95" s="813"/>
      <c r="C95" s="790"/>
      <c r="D95" s="1398" t="s">
        <v>242</v>
      </c>
      <c r="E95" s="1399"/>
      <c r="F95" s="835">
        <v>-26.721</v>
      </c>
      <c r="G95" s="437">
        <v>-14.148999999999999</v>
      </c>
      <c r="H95" s="833">
        <v>-10.706</v>
      </c>
      <c r="I95" s="5">
        <v>-51.576000000000001</v>
      </c>
      <c r="K95" s="817"/>
      <c r="L95" s="817"/>
      <c r="M95" s="817"/>
      <c r="N95" s="817"/>
    </row>
    <row r="96" spans="2:14" ht="15" customHeight="1" thickBot="1">
      <c r="B96" s="816"/>
      <c r="C96" s="795"/>
      <c r="D96" s="1394" t="s">
        <v>27</v>
      </c>
      <c r="E96" s="1395"/>
      <c r="F96" s="837">
        <v>64.881</v>
      </c>
      <c r="G96" s="442">
        <v>63.292000000000002</v>
      </c>
      <c r="H96" s="834">
        <v>4.7039999999999997</v>
      </c>
      <c r="I96" s="694">
        <v>132.87700000000001</v>
      </c>
      <c r="K96" s="817"/>
      <c r="L96" s="817"/>
      <c r="M96" s="817"/>
      <c r="N96" s="817"/>
    </row>
    <row r="97" spans="2:14" ht="15.75" customHeight="1" thickBot="1">
      <c r="B97" s="814">
        <v>11</v>
      </c>
      <c r="C97" s="1380" t="s">
        <v>148</v>
      </c>
      <c r="D97" s="1381"/>
      <c r="E97" s="1382"/>
      <c r="F97" s="849">
        <v>-2112.8910000000001</v>
      </c>
      <c r="G97" s="839">
        <v>-462.98200000000003</v>
      </c>
      <c r="H97" s="859">
        <v>-176.25899999999999</v>
      </c>
      <c r="I97" s="316">
        <v>-2752.1320000000001</v>
      </c>
      <c r="K97" s="817"/>
      <c r="L97" s="817"/>
      <c r="M97" s="817"/>
      <c r="N97" s="817"/>
    </row>
    <row r="98" spans="2:14" ht="15.75" thickBot="1">
      <c r="B98" s="814">
        <v>12</v>
      </c>
      <c r="C98" s="873" t="s">
        <v>149</v>
      </c>
      <c r="D98" s="874"/>
      <c r="E98" s="875"/>
      <c r="F98" s="847">
        <v>-522.97699999999998</v>
      </c>
      <c r="G98" s="431">
        <v>-99.75</v>
      </c>
      <c r="H98" s="832">
        <v>-24.353999999999999</v>
      </c>
      <c r="I98" s="433">
        <v>-647.08100000000002</v>
      </c>
      <c r="K98" s="817"/>
      <c r="L98" s="817"/>
      <c r="M98" s="817"/>
      <c r="N98" s="817"/>
    </row>
    <row r="99" spans="2:14" ht="15.75" thickBot="1">
      <c r="B99" s="814">
        <v>13</v>
      </c>
      <c r="C99" s="1380" t="s">
        <v>150</v>
      </c>
      <c r="D99" s="1381"/>
      <c r="E99" s="1382"/>
      <c r="F99" s="848">
        <v>-2291.8820000000001</v>
      </c>
      <c r="G99" s="12">
        <v>-573.87699999999995</v>
      </c>
      <c r="H99" s="850">
        <v>-161.00700000000001</v>
      </c>
      <c r="I99" s="14">
        <v>-3026.7660000000001</v>
      </c>
      <c r="K99" s="817"/>
      <c r="L99" s="817"/>
      <c r="M99" s="817"/>
      <c r="N99" s="817"/>
    </row>
    <row r="100" spans="2:14">
      <c r="B100" s="813"/>
      <c r="C100" s="790"/>
      <c r="D100" s="1386" t="s">
        <v>151</v>
      </c>
      <c r="E100" s="1387"/>
      <c r="F100" s="835">
        <v>-1736.568</v>
      </c>
      <c r="G100" s="437">
        <v>-476.149</v>
      </c>
      <c r="H100" s="833">
        <v>-143.49799999999999</v>
      </c>
      <c r="I100" s="5">
        <v>-2356.2150000000001</v>
      </c>
      <c r="K100" s="817"/>
      <c r="L100" s="817"/>
      <c r="M100" s="817"/>
      <c r="N100" s="817"/>
    </row>
    <row r="101" spans="2:14">
      <c r="B101" s="728"/>
      <c r="C101" s="729"/>
      <c r="D101" s="1388" t="s">
        <v>152</v>
      </c>
      <c r="E101" s="1389"/>
      <c r="F101" s="836">
        <v>-335.55399999999997</v>
      </c>
      <c r="G101" s="6">
        <v>-45.075000000000003</v>
      </c>
      <c r="H101" s="328">
        <v>-12.757</v>
      </c>
      <c r="I101" s="5">
        <v>-393.38600000000002</v>
      </c>
      <c r="K101" s="817"/>
      <c r="L101" s="817"/>
      <c r="M101" s="817"/>
      <c r="N101" s="817"/>
    </row>
    <row r="102" spans="2:14" ht="27.75" customHeight="1">
      <c r="B102" s="728"/>
      <c r="C102" s="729"/>
      <c r="D102" s="968" t="s">
        <v>275</v>
      </c>
      <c r="E102" s="970"/>
      <c r="F102" s="836">
        <v>0</v>
      </c>
      <c r="G102" s="6">
        <v>0</v>
      </c>
      <c r="H102" s="328">
        <v>0</v>
      </c>
      <c r="I102" s="5">
        <v>0</v>
      </c>
      <c r="K102" s="817"/>
      <c r="L102" s="817"/>
      <c r="M102" s="817"/>
      <c r="N102" s="817"/>
    </row>
    <row r="103" spans="2:14" ht="15" customHeight="1">
      <c r="B103" s="728"/>
      <c r="C103" s="729"/>
      <c r="D103" s="1388" t="s">
        <v>154</v>
      </c>
      <c r="E103" s="1389"/>
      <c r="F103" s="836">
        <v>-81.796999999999997</v>
      </c>
      <c r="G103" s="6">
        <v>-0.82</v>
      </c>
      <c r="H103" s="328">
        <v>0</v>
      </c>
      <c r="I103" s="5">
        <v>-82.617000000000004</v>
      </c>
      <c r="K103" s="817"/>
      <c r="L103" s="817"/>
      <c r="M103" s="817"/>
      <c r="N103" s="817"/>
    </row>
    <row r="104" spans="2:14">
      <c r="B104" s="728"/>
      <c r="C104" s="729"/>
      <c r="D104" s="1388" t="s">
        <v>84</v>
      </c>
      <c r="E104" s="1389"/>
      <c r="F104" s="836">
        <v>-137.81800000000001</v>
      </c>
      <c r="G104" s="6">
        <v>-48.8</v>
      </c>
      <c r="H104" s="328">
        <v>-4.5720000000000001</v>
      </c>
      <c r="I104" s="5">
        <v>-191.19</v>
      </c>
      <c r="K104" s="817"/>
      <c r="L104" s="817"/>
      <c r="M104" s="817"/>
      <c r="N104" s="817"/>
    </row>
    <row r="105" spans="2:14" ht="15.75" customHeight="1" thickBot="1">
      <c r="B105" s="816"/>
      <c r="C105" s="795"/>
      <c r="D105" s="1392" t="s">
        <v>85</v>
      </c>
      <c r="E105" s="1393"/>
      <c r="F105" s="837">
        <v>-0.14499999999999999</v>
      </c>
      <c r="G105" s="442">
        <v>-3.0329999999999999</v>
      </c>
      <c r="H105" s="834">
        <v>-0.18</v>
      </c>
      <c r="I105" s="694">
        <v>-3.3580000000000001</v>
      </c>
      <c r="K105" s="817"/>
      <c r="L105" s="817"/>
      <c r="M105" s="817"/>
      <c r="N105" s="817"/>
    </row>
    <row r="106" spans="2:14" ht="15.75" thickBot="1">
      <c r="B106" s="814">
        <v>14</v>
      </c>
      <c r="C106" s="1380" t="s">
        <v>245</v>
      </c>
      <c r="D106" s="1381"/>
      <c r="E106" s="1382"/>
      <c r="F106" s="849">
        <v>5097.0609999999997</v>
      </c>
      <c r="G106" s="839">
        <v>321.08300000000003</v>
      </c>
      <c r="H106" s="859">
        <v>85.259</v>
      </c>
      <c r="I106" s="316">
        <v>5503.4030000000002</v>
      </c>
      <c r="K106" s="817"/>
      <c r="L106" s="817"/>
      <c r="M106" s="817"/>
      <c r="N106" s="817"/>
    </row>
    <row r="107" spans="2:14" ht="15.75" thickBot="1">
      <c r="B107" s="814">
        <v>15</v>
      </c>
      <c r="C107" s="1383" t="s">
        <v>28</v>
      </c>
      <c r="D107" s="1384"/>
      <c r="E107" s="1385"/>
      <c r="F107" s="847">
        <v>0</v>
      </c>
      <c r="G107" s="431">
        <v>-18.812000000000001</v>
      </c>
      <c r="H107" s="832">
        <v>0</v>
      </c>
      <c r="I107" s="433">
        <v>-18.812000000000001</v>
      </c>
      <c r="K107" s="817"/>
      <c r="L107" s="817"/>
      <c r="M107" s="817"/>
      <c r="N107" s="817"/>
    </row>
    <row r="108" spans="2:14" ht="15.75" thickBot="1">
      <c r="B108" s="814">
        <v>16</v>
      </c>
      <c r="C108" s="1380" t="s">
        <v>246</v>
      </c>
      <c r="D108" s="1381"/>
      <c r="E108" s="1382"/>
      <c r="F108" s="848">
        <v>5097.0609999999997</v>
      </c>
      <c r="G108" s="12">
        <v>302.27100000000002</v>
      </c>
      <c r="H108" s="850">
        <v>85.259</v>
      </c>
      <c r="I108" s="14">
        <v>5484.5910000000003</v>
      </c>
      <c r="K108" s="817"/>
      <c r="L108" s="817"/>
      <c r="M108" s="817"/>
      <c r="N108" s="817"/>
    </row>
    <row r="109" spans="2:14">
      <c r="B109" s="723"/>
      <c r="C109" s="724"/>
      <c r="D109" s="724"/>
      <c r="E109" s="724"/>
      <c r="F109" s="725"/>
      <c r="G109" s="725"/>
      <c r="H109" s="725"/>
      <c r="I109" s="725"/>
    </row>
    <row r="110" spans="2:14">
      <c r="B110" s="739" t="s">
        <v>193</v>
      </c>
      <c r="C110" s="724"/>
      <c r="D110" s="724"/>
      <c r="E110" s="724"/>
      <c r="F110" s="725"/>
      <c r="G110" s="725"/>
      <c r="H110" s="725"/>
      <c r="I110" s="879"/>
    </row>
    <row r="111" spans="2:14" ht="15" customHeight="1">
      <c r="B111" s="723"/>
      <c r="C111" s="724"/>
      <c r="D111" s="724"/>
      <c r="E111" s="724"/>
      <c r="F111" s="880"/>
      <c r="G111" s="880"/>
      <c r="H111" s="880"/>
      <c r="I111" s="880"/>
    </row>
    <row r="112" spans="2:14" ht="15" customHeight="1">
      <c r="F112" s="817"/>
      <c r="G112" s="817"/>
      <c r="H112" s="817"/>
      <c r="I112" s="817"/>
    </row>
    <row r="113" spans="6:9">
      <c r="F113" s="817"/>
      <c r="G113" s="817"/>
      <c r="H113" s="817"/>
      <c r="I113" s="817"/>
    </row>
    <row r="114" spans="6:9">
      <c r="F114" s="817"/>
      <c r="G114" s="817"/>
      <c r="H114" s="817"/>
      <c r="I114" s="817"/>
    </row>
    <row r="115" spans="6:9">
      <c r="F115" s="817"/>
      <c r="G115" s="817"/>
      <c r="H115" s="817"/>
      <c r="I115" s="817"/>
    </row>
  </sheetData>
  <mergeCells count="58">
    <mergeCell ref="C30:E30"/>
    <mergeCell ref="B2:I2"/>
    <mergeCell ref="H3:I3"/>
    <mergeCell ref="C4:E4"/>
    <mergeCell ref="C5:E5"/>
    <mergeCell ref="D6:E6"/>
    <mergeCell ref="D9:E9"/>
    <mergeCell ref="D12:E12"/>
    <mergeCell ref="D13:E13"/>
    <mergeCell ref="D20:E20"/>
    <mergeCell ref="D23:E23"/>
    <mergeCell ref="D29:E29"/>
    <mergeCell ref="D62:E62"/>
    <mergeCell ref="D31:E31"/>
    <mergeCell ref="D34:E34"/>
    <mergeCell ref="D37:E37"/>
    <mergeCell ref="D38:E38"/>
    <mergeCell ref="D45:E45"/>
    <mergeCell ref="D48:E48"/>
    <mergeCell ref="C54:E54"/>
    <mergeCell ref="D56:E56"/>
    <mergeCell ref="D57:E57"/>
    <mergeCell ref="C58:E58"/>
    <mergeCell ref="D59:E59"/>
    <mergeCell ref="D79:E79"/>
    <mergeCell ref="D65:E65"/>
    <mergeCell ref="D66:E66"/>
    <mergeCell ref="C67:E67"/>
    <mergeCell ref="D68:E68"/>
    <mergeCell ref="D71:E71"/>
    <mergeCell ref="C73:E73"/>
    <mergeCell ref="D74:E74"/>
    <mergeCell ref="D75:E75"/>
    <mergeCell ref="D76:E76"/>
    <mergeCell ref="C77:E77"/>
    <mergeCell ref="D78:E78"/>
    <mergeCell ref="C97:E97"/>
    <mergeCell ref="D80:E80"/>
    <mergeCell ref="D81:E81"/>
    <mergeCell ref="D82:E82"/>
    <mergeCell ref="D83:E83"/>
    <mergeCell ref="D84:E84"/>
    <mergeCell ref="C85:E85"/>
    <mergeCell ref="D86:E86"/>
    <mergeCell ref="D90:E90"/>
    <mergeCell ref="C94:E94"/>
    <mergeCell ref="D95:E95"/>
    <mergeCell ref="D96:E96"/>
    <mergeCell ref="D105:E105"/>
    <mergeCell ref="C106:E106"/>
    <mergeCell ref="C107:E107"/>
    <mergeCell ref="C108:E108"/>
    <mergeCell ref="C99:E99"/>
    <mergeCell ref="D100:E100"/>
    <mergeCell ref="D101:E101"/>
    <mergeCell ref="D102:E102"/>
    <mergeCell ref="D103:E103"/>
    <mergeCell ref="D104:E10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zoomScaleNormal="100"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14" s="478" customFormat="1">
      <c r="A1" s="644"/>
      <c r="B1" s="476"/>
      <c r="C1" s="476"/>
      <c r="D1" s="476"/>
      <c r="E1" s="476"/>
    </row>
    <row r="2" spans="1:14" s="478" customFormat="1">
      <c r="A2" s="644"/>
      <c r="B2" s="1273" t="s">
        <v>296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4" ht="15.75" thickBot="1">
      <c r="B5" s="814">
        <v>1</v>
      </c>
      <c r="C5" s="1427" t="s">
        <v>53</v>
      </c>
      <c r="D5" s="1428"/>
      <c r="E5" s="1429"/>
      <c r="F5" s="847">
        <v>11937.195</v>
      </c>
      <c r="G5" s="431">
        <v>2320.4340000000002</v>
      </c>
      <c r="H5" s="832">
        <v>559.43600000000004</v>
      </c>
      <c r="I5" s="433">
        <v>14817.065000000001</v>
      </c>
      <c r="K5" s="817"/>
      <c r="L5" s="817"/>
      <c r="M5" s="817"/>
      <c r="N5" s="817"/>
    </row>
    <row r="6" spans="1:14" ht="15" customHeight="1">
      <c r="B6" s="813"/>
      <c r="C6" s="729"/>
      <c r="D6" s="1388" t="s">
        <v>98</v>
      </c>
      <c r="E6" s="1389"/>
      <c r="F6" s="835">
        <v>3785.9690000000001</v>
      </c>
      <c r="G6" s="437">
        <v>996.45299999999997</v>
      </c>
      <c r="H6" s="833">
        <v>165.23699999999999</v>
      </c>
      <c r="I6" s="5">
        <v>4947.6589999999997</v>
      </c>
      <c r="K6" s="817"/>
      <c r="L6" s="817"/>
      <c r="M6" s="817"/>
      <c r="N6" s="817"/>
    </row>
    <row r="7" spans="1:14" ht="15" customHeight="1">
      <c r="B7" s="730"/>
      <c r="C7" s="731"/>
      <c r="D7" s="732"/>
      <c r="E7" s="796" t="s">
        <v>99</v>
      </c>
      <c r="F7" s="836">
        <v>3737.623</v>
      </c>
      <c r="G7" s="6">
        <v>995.52099999999996</v>
      </c>
      <c r="H7" s="328">
        <v>164.61500000000001</v>
      </c>
      <c r="I7" s="5">
        <v>4897.759</v>
      </c>
      <c r="K7" s="817"/>
      <c r="L7" s="817"/>
      <c r="M7" s="817"/>
      <c r="N7" s="817"/>
    </row>
    <row r="8" spans="1:14" ht="15" customHeight="1">
      <c r="B8" s="730"/>
      <c r="C8" s="731"/>
      <c r="D8" s="732"/>
      <c r="E8" s="796" t="s">
        <v>100</v>
      </c>
      <c r="F8" s="836">
        <v>48.345999999999997</v>
      </c>
      <c r="G8" s="6">
        <v>0.93200000000000005</v>
      </c>
      <c r="H8" s="328">
        <v>0.622</v>
      </c>
      <c r="I8" s="5">
        <v>49.9</v>
      </c>
      <c r="K8" s="817"/>
      <c r="L8" s="817"/>
      <c r="M8" s="817"/>
      <c r="N8" s="817"/>
    </row>
    <row r="9" spans="1:14" ht="15" customHeight="1">
      <c r="B9" s="728"/>
      <c r="C9" s="729"/>
      <c r="D9" s="1388" t="s">
        <v>101</v>
      </c>
      <c r="E9" s="1389"/>
      <c r="F9" s="836">
        <v>894.70100000000002</v>
      </c>
      <c r="G9" s="6">
        <v>90.453999999999994</v>
      </c>
      <c r="H9" s="328">
        <v>17.766999999999999</v>
      </c>
      <c r="I9" s="5">
        <v>1002.922</v>
      </c>
      <c r="K9" s="817"/>
      <c r="L9" s="817"/>
      <c r="M9" s="817"/>
      <c r="N9" s="817"/>
    </row>
    <row r="10" spans="1:14" ht="15" customHeight="1">
      <c r="B10" s="730"/>
      <c r="C10" s="731"/>
      <c r="D10" s="732"/>
      <c r="E10" s="881" t="s">
        <v>102</v>
      </c>
      <c r="F10" s="836">
        <v>873.29700000000003</v>
      </c>
      <c r="G10" s="6">
        <v>89.159000000000006</v>
      </c>
      <c r="H10" s="328">
        <v>17.766999999999999</v>
      </c>
      <c r="I10" s="5">
        <v>980.22299999999996</v>
      </c>
      <c r="K10" s="817"/>
      <c r="L10" s="817"/>
      <c r="M10" s="817"/>
      <c r="N10" s="817"/>
    </row>
    <row r="11" spans="1:14" ht="15" customHeight="1">
      <c r="B11" s="730"/>
      <c r="C11" s="731"/>
      <c r="D11" s="732"/>
      <c r="E11" s="881" t="s">
        <v>103</v>
      </c>
      <c r="F11" s="836">
        <v>21.404</v>
      </c>
      <c r="G11" s="6">
        <v>1.2949999999999999</v>
      </c>
      <c r="H11" s="328">
        <v>0</v>
      </c>
      <c r="I11" s="5">
        <v>22.699000000000002</v>
      </c>
      <c r="K11" s="817"/>
      <c r="L11" s="817"/>
      <c r="M11" s="817"/>
      <c r="N11" s="817"/>
    </row>
    <row r="12" spans="1:14" ht="15" customHeight="1">
      <c r="B12" s="733"/>
      <c r="C12" s="734"/>
      <c r="D12" s="1406" t="s">
        <v>214</v>
      </c>
      <c r="E12" s="1390"/>
      <c r="F12" s="836">
        <v>5.6589999999999998</v>
      </c>
      <c r="G12" s="6">
        <v>0.35499999999999998</v>
      </c>
      <c r="H12" s="328">
        <v>1.655</v>
      </c>
      <c r="I12" s="5">
        <v>7.6689999999999996</v>
      </c>
      <c r="K12" s="817"/>
      <c r="L12" s="817"/>
      <c r="M12" s="817"/>
      <c r="N12" s="817"/>
    </row>
    <row r="13" spans="1:14" ht="15" customHeight="1">
      <c r="B13" s="728"/>
      <c r="C13" s="729"/>
      <c r="D13" s="1388" t="s">
        <v>105</v>
      </c>
      <c r="E13" s="1389"/>
      <c r="F13" s="836">
        <v>211.459</v>
      </c>
      <c r="G13" s="6">
        <v>98.03</v>
      </c>
      <c r="H13" s="328">
        <v>7.4850000000000003</v>
      </c>
      <c r="I13" s="5">
        <v>316.97399999999999</v>
      </c>
      <c r="K13" s="817"/>
      <c r="L13" s="817"/>
      <c r="M13" s="817"/>
      <c r="N13" s="817"/>
    </row>
    <row r="14" spans="1:14" ht="15" customHeight="1">
      <c r="B14" s="730"/>
      <c r="C14" s="731"/>
      <c r="D14" s="732"/>
      <c r="E14" s="796" t="s">
        <v>106</v>
      </c>
      <c r="F14" s="836">
        <v>131.77799999999999</v>
      </c>
      <c r="G14" s="6">
        <v>28.082000000000001</v>
      </c>
      <c r="H14" s="328">
        <v>5.5220000000000002</v>
      </c>
      <c r="I14" s="5">
        <v>165.38200000000001</v>
      </c>
      <c r="K14" s="817"/>
      <c r="L14" s="817"/>
      <c r="M14" s="817"/>
      <c r="N14" s="817"/>
    </row>
    <row r="15" spans="1:14" ht="15" customHeight="1">
      <c r="B15" s="730"/>
      <c r="C15" s="731"/>
      <c r="D15" s="732"/>
      <c r="E15" s="796" t="s">
        <v>107</v>
      </c>
      <c r="F15" s="836">
        <v>70.031999999999996</v>
      </c>
      <c r="G15" s="6">
        <v>57.595999999999997</v>
      </c>
      <c r="H15" s="328">
        <v>1.41</v>
      </c>
      <c r="I15" s="5">
        <v>129.03800000000001</v>
      </c>
      <c r="K15" s="817"/>
      <c r="L15" s="817"/>
      <c r="M15" s="817"/>
      <c r="N15" s="817"/>
    </row>
    <row r="16" spans="1:14" ht="15" customHeight="1">
      <c r="B16" s="730"/>
      <c r="C16" s="731"/>
      <c r="D16" s="732"/>
      <c r="E16" s="796" t="s">
        <v>108</v>
      </c>
      <c r="F16" s="836">
        <v>1.381</v>
      </c>
      <c r="G16" s="6">
        <v>0</v>
      </c>
      <c r="H16" s="328">
        <v>0</v>
      </c>
      <c r="I16" s="5">
        <v>1.381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5.694</v>
      </c>
      <c r="G17" s="6">
        <v>0</v>
      </c>
      <c r="H17" s="328">
        <v>8.0000000000000002E-3</v>
      </c>
      <c r="I17" s="5">
        <v>5.702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96" t="s">
        <v>46</v>
      </c>
      <c r="F18" s="836">
        <v>0</v>
      </c>
      <c r="G18" s="6">
        <v>0</v>
      </c>
      <c r="H18" s="328">
        <v>0</v>
      </c>
      <c r="I18" s="5">
        <v>0</v>
      </c>
      <c r="K18" s="817"/>
      <c r="L18" s="817"/>
      <c r="M18" s="817"/>
      <c r="N18" s="817"/>
    </row>
    <row r="19" spans="2:14" ht="15" customHeight="1">
      <c r="B19" s="730"/>
      <c r="C19" s="731"/>
      <c r="D19" s="732"/>
      <c r="E19" s="742" t="s">
        <v>110</v>
      </c>
      <c r="F19" s="836">
        <v>2.5739999999999998</v>
      </c>
      <c r="G19" s="6">
        <v>12.352</v>
      </c>
      <c r="H19" s="328">
        <v>0.54500000000000004</v>
      </c>
      <c r="I19" s="5">
        <v>15.471</v>
      </c>
      <c r="K19" s="817"/>
      <c r="L19" s="817"/>
      <c r="M19" s="817"/>
      <c r="N19" s="817"/>
    </row>
    <row r="20" spans="2:14" ht="15" customHeight="1">
      <c r="B20" s="728"/>
      <c r="C20" s="731"/>
      <c r="D20" s="1388" t="s">
        <v>111</v>
      </c>
      <c r="E20" s="1389"/>
      <c r="F20" s="836">
        <v>6610.2169999999996</v>
      </c>
      <c r="G20" s="6">
        <v>1129.7719999999999</v>
      </c>
      <c r="H20" s="328">
        <v>347.96899999999999</v>
      </c>
      <c r="I20" s="5">
        <v>8087.9579999999996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6" t="s">
        <v>112</v>
      </c>
      <c r="F21" s="836">
        <v>9.5370000000000008</v>
      </c>
      <c r="G21" s="6">
        <v>47.377000000000002</v>
      </c>
      <c r="H21" s="328">
        <v>1.6559999999999999</v>
      </c>
      <c r="I21" s="5">
        <v>58.57</v>
      </c>
      <c r="K21" s="817"/>
      <c r="L21" s="817"/>
      <c r="M21" s="817"/>
      <c r="N21" s="817"/>
    </row>
    <row r="22" spans="2:14" ht="15" customHeight="1">
      <c r="B22" s="730"/>
      <c r="C22" s="731"/>
      <c r="D22" s="732"/>
      <c r="E22" s="797" t="s">
        <v>215</v>
      </c>
      <c r="F22" s="836">
        <v>6600.68</v>
      </c>
      <c r="G22" s="6">
        <v>1082.395</v>
      </c>
      <c r="H22" s="328">
        <v>346.31299999999999</v>
      </c>
      <c r="I22" s="5">
        <v>8029.3879999999999</v>
      </c>
      <c r="K22" s="817"/>
      <c r="L22" s="817"/>
      <c r="M22" s="817"/>
      <c r="N22" s="817"/>
    </row>
    <row r="23" spans="2:14" ht="15" customHeight="1">
      <c r="B23" s="728"/>
      <c r="C23" s="731"/>
      <c r="D23" s="1388" t="s">
        <v>114</v>
      </c>
      <c r="E23" s="1389"/>
      <c r="F23" s="836">
        <v>159.54599999999999</v>
      </c>
      <c r="G23" s="6">
        <v>12.518000000000001</v>
      </c>
      <c r="H23" s="328">
        <v>0.59899999999999998</v>
      </c>
      <c r="I23" s="5">
        <v>172.66300000000001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1" t="s">
        <v>216</v>
      </c>
      <c r="F24" s="836">
        <v>28.135000000000002</v>
      </c>
      <c r="G24" s="6">
        <v>2.5139999999999998</v>
      </c>
      <c r="H24" s="328">
        <v>0</v>
      </c>
      <c r="I24" s="5">
        <v>30.649000000000001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2" t="s">
        <v>217</v>
      </c>
      <c r="F25" s="836">
        <v>3.714</v>
      </c>
      <c r="G25" s="6">
        <v>0</v>
      </c>
      <c r="H25" s="328">
        <v>0</v>
      </c>
      <c r="I25" s="5">
        <v>3.714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878" t="s">
        <v>295</v>
      </c>
      <c r="F26" s="836">
        <v>0</v>
      </c>
      <c r="G26" s="6">
        <v>0</v>
      </c>
      <c r="H26" s="328">
        <v>0</v>
      </c>
      <c r="I26" s="5">
        <v>0</v>
      </c>
      <c r="K26" s="817"/>
      <c r="L26" s="817"/>
      <c r="M26" s="817"/>
      <c r="N26" s="817"/>
    </row>
    <row r="27" spans="2:14" ht="15" customHeight="1">
      <c r="B27" s="730"/>
      <c r="C27" s="731"/>
      <c r="D27" s="732"/>
      <c r="E27" s="741" t="s">
        <v>219</v>
      </c>
      <c r="F27" s="836">
        <v>126.78100000000001</v>
      </c>
      <c r="G27" s="6">
        <v>8.8829999999999991</v>
      </c>
      <c r="H27" s="328">
        <v>2E-3</v>
      </c>
      <c r="I27" s="5">
        <v>135.666</v>
      </c>
      <c r="K27" s="817"/>
      <c r="L27" s="817"/>
      <c r="M27" s="817"/>
      <c r="N27" s="817"/>
    </row>
    <row r="28" spans="2:14" ht="15" customHeight="1">
      <c r="B28" s="730"/>
      <c r="C28" s="731"/>
      <c r="D28" s="732"/>
      <c r="E28" s="797" t="s">
        <v>220</v>
      </c>
      <c r="F28" s="836">
        <v>0.91600000000000004</v>
      </c>
      <c r="G28" s="6">
        <v>1.121</v>
      </c>
      <c r="H28" s="328">
        <v>0.59699999999999998</v>
      </c>
      <c r="I28" s="5">
        <v>2.6339999999999999</v>
      </c>
      <c r="K28" s="817"/>
      <c r="L28" s="817"/>
      <c r="M28" s="817"/>
      <c r="N28" s="817"/>
    </row>
    <row r="29" spans="2:14" ht="15" customHeight="1" thickBot="1">
      <c r="B29" s="815"/>
      <c r="C29" s="789"/>
      <c r="D29" s="1418" t="s">
        <v>119</v>
      </c>
      <c r="E29" s="1419"/>
      <c r="F29" s="837">
        <v>269.64400000000001</v>
      </c>
      <c r="G29" s="442">
        <v>-7.1479999999999997</v>
      </c>
      <c r="H29" s="834">
        <v>18.724</v>
      </c>
      <c r="I29" s="694">
        <v>281.22000000000003</v>
      </c>
      <c r="K29" s="817"/>
      <c r="L29" s="817"/>
      <c r="M29" s="817"/>
      <c r="N29" s="817"/>
    </row>
    <row r="30" spans="2:14" ht="15" customHeight="1" thickBot="1">
      <c r="B30" s="814">
        <v>2</v>
      </c>
      <c r="C30" s="1380" t="s">
        <v>120</v>
      </c>
      <c r="D30" s="1381"/>
      <c r="E30" s="1382"/>
      <c r="F30" s="847">
        <v>-1509.155</v>
      </c>
      <c r="G30" s="431">
        <v>-573.40599999999995</v>
      </c>
      <c r="H30" s="832">
        <v>-107.965</v>
      </c>
      <c r="I30" s="433">
        <v>-2190.5259999999998</v>
      </c>
      <c r="K30" s="817"/>
      <c r="L30" s="817"/>
      <c r="M30" s="817"/>
      <c r="N30" s="817"/>
    </row>
    <row r="31" spans="2:14" ht="15" customHeight="1">
      <c r="B31" s="813"/>
      <c r="C31" s="790"/>
      <c r="D31" s="1386" t="s">
        <v>98</v>
      </c>
      <c r="E31" s="1387"/>
      <c r="F31" s="835">
        <v>-118.71599999999999</v>
      </c>
      <c r="G31" s="437">
        <v>-62.786999999999999</v>
      </c>
      <c r="H31" s="833">
        <v>-6.883</v>
      </c>
      <c r="I31" s="5">
        <v>-188.386</v>
      </c>
      <c r="K31" s="817"/>
      <c r="L31" s="817"/>
      <c r="M31" s="817"/>
      <c r="N31" s="817"/>
    </row>
    <row r="32" spans="2:14" ht="15" customHeight="1">
      <c r="B32" s="730"/>
      <c r="C32" s="731"/>
      <c r="D32" s="732"/>
      <c r="E32" s="796" t="s">
        <v>99</v>
      </c>
      <c r="F32" s="836">
        <v>-112.178</v>
      </c>
      <c r="G32" s="6">
        <v>-61.057000000000002</v>
      </c>
      <c r="H32" s="328">
        <v>-6.883</v>
      </c>
      <c r="I32" s="5">
        <v>-180.11799999999999</v>
      </c>
      <c r="K32" s="817"/>
      <c r="L32" s="817"/>
      <c r="M32" s="817"/>
      <c r="N32" s="817"/>
    </row>
    <row r="33" spans="2:14" ht="15" customHeight="1">
      <c r="B33" s="730"/>
      <c r="C33" s="731"/>
      <c r="D33" s="732"/>
      <c r="E33" s="796" t="s">
        <v>100</v>
      </c>
      <c r="F33" s="836">
        <v>-6.5380000000000003</v>
      </c>
      <c r="G33" s="6">
        <v>-1.73</v>
      </c>
      <c r="H33" s="328">
        <v>0</v>
      </c>
      <c r="I33" s="5">
        <v>-8.2680000000000007</v>
      </c>
      <c r="K33" s="817"/>
      <c r="L33" s="817"/>
      <c r="M33" s="817"/>
      <c r="N33" s="817"/>
    </row>
    <row r="34" spans="2:14" ht="15" customHeight="1">
      <c r="B34" s="728"/>
      <c r="C34" s="729"/>
      <c r="D34" s="1388" t="s">
        <v>101</v>
      </c>
      <c r="E34" s="1389"/>
      <c r="F34" s="836">
        <v>-85.382000000000005</v>
      </c>
      <c r="G34" s="6">
        <v>-1.52</v>
      </c>
      <c r="H34" s="328">
        <v>-0.61199999999999999</v>
      </c>
      <c r="I34" s="5">
        <v>-87.513999999999996</v>
      </c>
      <c r="K34" s="817"/>
      <c r="L34" s="817"/>
      <c r="M34" s="817"/>
      <c r="N34" s="817"/>
    </row>
    <row r="35" spans="2:14" ht="15" customHeight="1">
      <c r="B35" s="730"/>
      <c r="C35" s="731"/>
      <c r="D35" s="732"/>
      <c r="E35" s="796" t="s">
        <v>102</v>
      </c>
      <c r="F35" s="836">
        <v>-85.367000000000004</v>
      </c>
      <c r="G35" s="6">
        <v>-1.52</v>
      </c>
      <c r="H35" s="328">
        <v>-0.61199999999999999</v>
      </c>
      <c r="I35" s="5">
        <v>-87.498999999999995</v>
      </c>
      <c r="K35" s="817"/>
      <c r="L35" s="817"/>
      <c r="M35" s="817"/>
      <c r="N35" s="817"/>
    </row>
    <row r="36" spans="2:14" ht="15" customHeight="1">
      <c r="B36" s="730"/>
      <c r="C36" s="731"/>
      <c r="D36" s="732"/>
      <c r="E36" s="796" t="s">
        <v>103</v>
      </c>
      <c r="F36" s="836">
        <v>-1.4999999999999999E-2</v>
      </c>
      <c r="G36" s="6">
        <v>0</v>
      </c>
      <c r="H36" s="328">
        <v>0</v>
      </c>
      <c r="I36" s="5">
        <v>-1.4999999999999999E-2</v>
      </c>
      <c r="K36" s="817"/>
      <c r="L36" s="817"/>
      <c r="M36" s="817"/>
      <c r="N36" s="817"/>
    </row>
    <row r="37" spans="2:14" ht="15" customHeight="1">
      <c r="B37" s="733"/>
      <c r="C37" s="734"/>
      <c r="D37" s="1406" t="s">
        <v>214</v>
      </c>
      <c r="E37" s="1390"/>
      <c r="F37" s="836">
        <v>-4.7699999999999996</v>
      </c>
      <c r="G37" s="6">
        <v>-0.40300000000000002</v>
      </c>
      <c r="H37" s="328">
        <v>-0.82899999999999996</v>
      </c>
      <c r="I37" s="5">
        <v>-6.0019999999999998</v>
      </c>
      <c r="K37" s="817"/>
      <c r="L37" s="817"/>
      <c r="M37" s="817"/>
      <c r="N37" s="817"/>
    </row>
    <row r="38" spans="2:14" ht="15" customHeight="1">
      <c r="B38" s="728"/>
      <c r="C38" s="729"/>
      <c r="D38" s="1388" t="s">
        <v>105</v>
      </c>
      <c r="E38" s="1389"/>
      <c r="F38" s="836">
        <v>-316.26100000000002</v>
      </c>
      <c r="G38" s="6">
        <v>-145.887</v>
      </c>
      <c r="H38" s="328">
        <v>-48.494</v>
      </c>
      <c r="I38" s="5">
        <v>-510.642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106</v>
      </c>
      <c r="F39" s="836">
        <v>-71.653999999999996</v>
      </c>
      <c r="G39" s="6">
        <v>-11.849</v>
      </c>
      <c r="H39" s="328">
        <v>-1.6180000000000001</v>
      </c>
      <c r="I39" s="5">
        <v>-85.120999999999995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107</v>
      </c>
      <c r="F40" s="836">
        <v>-139.99</v>
      </c>
      <c r="G40" s="6">
        <v>-18.012</v>
      </c>
      <c r="H40" s="328">
        <v>-0.751</v>
      </c>
      <c r="I40" s="5">
        <v>-158.75299999999999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96" t="s">
        <v>108</v>
      </c>
      <c r="F41" s="836">
        <v>-8.4000000000000005E-2</v>
      </c>
      <c r="G41" s="6">
        <v>0</v>
      </c>
      <c r="H41" s="328">
        <v>0</v>
      </c>
      <c r="I41" s="5">
        <v>-8.4000000000000005E-2</v>
      </c>
      <c r="K41" s="817"/>
      <c r="L41" s="817"/>
      <c r="M41" s="817"/>
      <c r="N41" s="817"/>
    </row>
    <row r="42" spans="2:14" ht="15" customHeight="1">
      <c r="B42" s="730"/>
      <c r="C42" s="731"/>
      <c r="D42" s="732"/>
      <c r="E42" s="796" t="s">
        <v>109</v>
      </c>
      <c r="F42" s="836">
        <v>-37.152999999999999</v>
      </c>
      <c r="G42" s="6">
        <v>-24.103000000000002</v>
      </c>
      <c r="H42" s="328">
        <v>-5.5739999999999998</v>
      </c>
      <c r="I42" s="5">
        <v>-66.83</v>
      </c>
      <c r="K42" s="817"/>
      <c r="L42" s="817"/>
      <c r="M42" s="817"/>
      <c r="N42" s="817"/>
    </row>
    <row r="43" spans="2:14" ht="15" customHeight="1">
      <c r="B43" s="730"/>
      <c r="C43" s="731"/>
      <c r="D43" s="732"/>
      <c r="E43" s="796" t="s">
        <v>46</v>
      </c>
      <c r="F43" s="836">
        <v>-55.87</v>
      </c>
      <c r="G43" s="6">
        <v>-58.421999999999997</v>
      </c>
      <c r="H43" s="328">
        <v>-17.846</v>
      </c>
      <c r="I43" s="5">
        <v>-132.13800000000001</v>
      </c>
      <c r="K43" s="817"/>
      <c r="L43" s="817"/>
      <c r="M43" s="817"/>
      <c r="N43" s="817"/>
    </row>
    <row r="44" spans="2:14" ht="15" customHeight="1">
      <c r="B44" s="730"/>
      <c r="C44" s="731"/>
      <c r="D44" s="732"/>
      <c r="E44" s="742" t="s">
        <v>110</v>
      </c>
      <c r="F44" s="836">
        <v>-11.51</v>
      </c>
      <c r="G44" s="6">
        <v>-33.500999999999998</v>
      </c>
      <c r="H44" s="328">
        <v>-22.704999999999998</v>
      </c>
      <c r="I44" s="5">
        <v>-67.715999999999994</v>
      </c>
      <c r="K44" s="817"/>
      <c r="L44" s="817"/>
      <c r="M44" s="817"/>
      <c r="N44" s="817"/>
    </row>
    <row r="45" spans="2:14" ht="15" customHeight="1">
      <c r="B45" s="728"/>
      <c r="C45" s="731"/>
      <c r="D45" s="1388" t="s">
        <v>111</v>
      </c>
      <c r="E45" s="1389"/>
      <c r="F45" s="836">
        <v>-488.99200000000002</v>
      </c>
      <c r="G45" s="6">
        <v>-185.459</v>
      </c>
      <c r="H45" s="328">
        <v>-31.997</v>
      </c>
      <c r="I45" s="5">
        <v>-706.44799999999998</v>
      </c>
      <c r="K45" s="817"/>
      <c r="L45" s="817"/>
      <c r="M45" s="817"/>
      <c r="N45" s="817"/>
    </row>
    <row r="46" spans="2:14" ht="15" customHeight="1">
      <c r="B46" s="730"/>
      <c r="C46" s="731"/>
      <c r="D46" s="732"/>
      <c r="E46" s="796" t="s">
        <v>112</v>
      </c>
      <c r="F46" s="836">
        <v>-7.8E-2</v>
      </c>
      <c r="G46" s="6">
        <v>-0.188</v>
      </c>
      <c r="H46" s="328">
        <v>-4.0000000000000001E-3</v>
      </c>
      <c r="I46" s="5">
        <v>-0.27</v>
      </c>
      <c r="K46" s="817"/>
      <c r="L46" s="817"/>
      <c r="M46" s="817"/>
      <c r="N46" s="817"/>
    </row>
    <row r="47" spans="2:14" ht="15" customHeight="1">
      <c r="B47" s="730"/>
      <c r="C47" s="731"/>
      <c r="D47" s="732"/>
      <c r="E47" s="797" t="s">
        <v>215</v>
      </c>
      <c r="F47" s="836">
        <v>-488.91399999999999</v>
      </c>
      <c r="G47" s="6">
        <v>-185.27099999999999</v>
      </c>
      <c r="H47" s="328">
        <v>-31.992999999999999</v>
      </c>
      <c r="I47" s="5">
        <v>-706.178</v>
      </c>
      <c r="K47" s="817"/>
      <c r="L47" s="817"/>
      <c r="M47" s="817"/>
      <c r="N47" s="817"/>
    </row>
    <row r="48" spans="2:14" ht="15" customHeight="1">
      <c r="B48" s="728"/>
      <c r="C48" s="731"/>
      <c r="D48" s="1388" t="s">
        <v>114</v>
      </c>
      <c r="E48" s="1389"/>
      <c r="F48" s="836">
        <v>-495.03399999999999</v>
      </c>
      <c r="G48" s="6">
        <v>-177.35</v>
      </c>
      <c r="H48" s="328">
        <v>-19.149999999999999</v>
      </c>
      <c r="I48" s="5">
        <v>-691.53399999999999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1" t="s">
        <v>221</v>
      </c>
      <c r="F49" s="836">
        <v>-20.32</v>
      </c>
      <c r="G49" s="6">
        <v>-3.8279999999999998</v>
      </c>
      <c r="H49" s="328">
        <v>-14.052</v>
      </c>
      <c r="I49" s="5">
        <v>-38.200000000000003</v>
      </c>
      <c r="K49" s="817"/>
      <c r="L49" s="817"/>
      <c r="M49" s="817"/>
      <c r="N49" s="817"/>
    </row>
    <row r="50" spans="1:14" ht="15" customHeight="1">
      <c r="B50" s="730"/>
      <c r="C50" s="731"/>
      <c r="D50" s="732"/>
      <c r="E50" s="742" t="s">
        <v>217</v>
      </c>
      <c r="F50" s="836">
        <v>-14.743</v>
      </c>
      <c r="G50" s="6">
        <v>-2E-3</v>
      </c>
      <c r="H50" s="328">
        <v>0</v>
      </c>
      <c r="I50" s="5">
        <v>-14.744999999999999</v>
      </c>
      <c r="K50" s="817"/>
      <c r="L50" s="817"/>
      <c r="M50" s="817"/>
      <c r="N50" s="817"/>
    </row>
    <row r="51" spans="1:14" ht="15" customHeight="1">
      <c r="B51" s="730"/>
      <c r="C51" s="731"/>
      <c r="D51" s="732"/>
      <c r="E51" s="741" t="s">
        <v>218</v>
      </c>
      <c r="F51" s="836">
        <v>-1E-3</v>
      </c>
      <c r="G51" s="6">
        <v>-0.28399999999999997</v>
      </c>
      <c r="H51" s="328">
        <v>0</v>
      </c>
      <c r="I51" s="5">
        <v>-0.28499999999999998</v>
      </c>
      <c r="K51" s="817"/>
      <c r="L51" s="817"/>
      <c r="M51" s="817"/>
      <c r="N51" s="817"/>
    </row>
    <row r="52" spans="1:14" ht="15" customHeight="1">
      <c r="B52" s="730"/>
      <c r="C52" s="731"/>
      <c r="D52" s="732"/>
      <c r="E52" s="741" t="s">
        <v>219</v>
      </c>
      <c r="F52" s="836">
        <v>-453.35199999999998</v>
      </c>
      <c r="G52" s="6">
        <v>-171.214</v>
      </c>
      <c r="H52" s="328">
        <v>-4.0030000000000001</v>
      </c>
      <c r="I52" s="5">
        <v>-628.56899999999996</v>
      </c>
      <c r="K52" s="817"/>
      <c r="L52" s="817"/>
      <c r="M52" s="817"/>
      <c r="N52" s="817"/>
    </row>
    <row r="53" spans="1:14" ht="15.75" thickBot="1">
      <c r="B53" s="815"/>
      <c r="C53" s="789"/>
      <c r="D53" s="791"/>
      <c r="E53" s="798" t="s">
        <v>220</v>
      </c>
      <c r="F53" s="837">
        <v>-6.6180000000000003</v>
      </c>
      <c r="G53" s="442">
        <v>-2.0219999999999998</v>
      </c>
      <c r="H53" s="834">
        <v>-1.095</v>
      </c>
      <c r="I53" s="694">
        <v>-9.7349999999999994</v>
      </c>
      <c r="K53" s="817"/>
      <c r="L53" s="817"/>
      <c r="M53" s="817"/>
      <c r="N53" s="817"/>
    </row>
    <row r="54" spans="1:14" ht="15.75" thickBot="1">
      <c r="B54" s="814">
        <v>3</v>
      </c>
      <c r="C54" s="1422" t="s">
        <v>121</v>
      </c>
      <c r="D54" s="1423"/>
      <c r="E54" s="1423"/>
      <c r="F54" s="847">
        <v>10428.039999999999</v>
      </c>
      <c r="G54" s="431">
        <v>1747.0280000000002</v>
      </c>
      <c r="H54" s="832">
        <v>451.471</v>
      </c>
      <c r="I54" s="433">
        <v>12626.539000000001</v>
      </c>
      <c r="K54" s="817"/>
      <c r="L54" s="817"/>
      <c r="M54" s="817"/>
      <c r="N54" s="817"/>
    </row>
    <row r="55" spans="1:14" ht="15.75" thickBot="1">
      <c r="B55" s="814">
        <v>4</v>
      </c>
      <c r="C55" s="882" t="s">
        <v>222</v>
      </c>
      <c r="D55" s="883"/>
      <c r="E55" s="883"/>
      <c r="F55" s="848">
        <v>3658.047</v>
      </c>
      <c r="G55" s="12">
        <v>673.43200000000002</v>
      </c>
      <c r="H55" s="850">
        <v>238.893</v>
      </c>
      <c r="I55" s="14">
        <v>4570.3720000000003</v>
      </c>
      <c r="K55" s="817"/>
      <c r="L55" s="817"/>
      <c r="M55" s="817"/>
      <c r="N55" s="817"/>
    </row>
    <row r="56" spans="1:14">
      <c r="B56" s="813"/>
      <c r="C56" s="792"/>
      <c r="D56" s="1386" t="s">
        <v>161</v>
      </c>
      <c r="E56" s="1387"/>
      <c r="F56" s="835">
        <v>5896.5249999999996</v>
      </c>
      <c r="G56" s="437">
        <v>1095.079</v>
      </c>
      <c r="H56" s="833">
        <v>323.20800000000003</v>
      </c>
      <c r="I56" s="5">
        <v>7314.8119999999999</v>
      </c>
      <c r="K56" s="817"/>
      <c r="L56" s="817"/>
      <c r="M56" s="817"/>
      <c r="N56" s="817"/>
    </row>
    <row r="57" spans="1:14" ht="15.75" thickBot="1">
      <c r="B57" s="816"/>
      <c r="C57" s="789"/>
      <c r="D57" s="1404" t="s">
        <v>162</v>
      </c>
      <c r="E57" s="1405"/>
      <c r="F57" s="837">
        <v>-2238.4780000000001</v>
      </c>
      <c r="G57" s="442">
        <v>-421.64699999999999</v>
      </c>
      <c r="H57" s="834">
        <v>-84.314999999999998</v>
      </c>
      <c r="I57" s="694">
        <v>-2744.44</v>
      </c>
      <c r="K57" s="817"/>
      <c r="L57" s="817"/>
      <c r="M57" s="817"/>
      <c r="N57" s="817"/>
    </row>
    <row r="58" spans="1:14" ht="37.5" customHeight="1" thickBot="1">
      <c r="B58" s="814">
        <v>5</v>
      </c>
      <c r="C58" s="1412" t="s">
        <v>266</v>
      </c>
      <c r="D58" s="1413"/>
      <c r="E58" s="1413"/>
      <c r="F58" s="847">
        <v>-3.3530000000000002</v>
      </c>
      <c r="G58" s="431">
        <v>0</v>
      </c>
      <c r="H58" s="832">
        <v>-1.474</v>
      </c>
      <c r="I58" s="433">
        <v>-4.827</v>
      </c>
      <c r="K58" s="817"/>
      <c r="L58" s="817"/>
      <c r="M58" s="817"/>
      <c r="N58" s="817"/>
    </row>
    <row r="59" spans="1:14" ht="33" customHeight="1">
      <c r="B59" s="813"/>
      <c r="C59" s="792"/>
      <c r="D59" s="1414" t="s">
        <v>267</v>
      </c>
      <c r="E59" s="1410"/>
      <c r="F59" s="835">
        <v>-8.0719999999999992</v>
      </c>
      <c r="G59" s="437">
        <v>0</v>
      </c>
      <c r="H59" s="833">
        <v>-2.3570000000000002</v>
      </c>
      <c r="I59" s="5">
        <v>-10.429</v>
      </c>
      <c r="K59" s="817"/>
      <c r="L59" s="817"/>
      <c r="M59" s="817"/>
      <c r="N59" s="817"/>
    </row>
    <row r="60" spans="1:14" ht="15" customHeight="1">
      <c r="B60" s="730"/>
      <c r="C60" s="731"/>
      <c r="D60" s="732"/>
      <c r="E60" s="796" t="s">
        <v>30</v>
      </c>
      <c r="F60" s="836">
        <v>-0.14499999999999999</v>
      </c>
      <c r="G60" s="6">
        <v>0</v>
      </c>
      <c r="H60" s="328">
        <v>0.247</v>
      </c>
      <c r="I60" s="5">
        <v>0.10199999999999999</v>
      </c>
      <c r="K60" s="817"/>
      <c r="L60" s="817"/>
      <c r="M60" s="817"/>
      <c r="N60" s="817"/>
    </row>
    <row r="61" spans="1:14" ht="15" customHeight="1">
      <c r="A61"/>
      <c r="B61" s="730"/>
      <c r="C61" s="731"/>
      <c r="D61" s="732"/>
      <c r="E61" s="796" t="s">
        <v>31</v>
      </c>
      <c r="F61" s="836">
        <v>-7.9269999999999996</v>
      </c>
      <c r="G61" s="6">
        <v>0</v>
      </c>
      <c r="H61" s="328">
        <v>-2.6040000000000001</v>
      </c>
      <c r="I61" s="5">
        <v>-10.531000000000001</v>
      </c>
      <c r="K61" s="817"/>
      <c r="L61" s="817"/>
      <c r="M61" s="817"/>
      <c r="N61" s="817"/>
    </row>
    <row r="62" spans="1:14" ht="33.75" customHeight="1">
      <c r="A62"/>
      <c r="B62" s="728"/>
      <c r="C62" s="729"/>
      <c r="D62" s="1400" t="s">
        <v>268</v>
      </c>
      <c r="E62" s="1401"/>
      <c r="F62" s="836">
        <v>2.1840000000000002</v>
      </c>
      <c r="G62" s="6">
        <v>0</v>
      </c>
      <c r="H62" s="328">
        <v>0</v>
      </c>
      <c r="I62" s="5">
        <v>2.1840000000000002</v>
      </c>
      <c r="K62" s="817"/>
      <c r="L62" s="817"/>
      <c r="M62" s="817"/>
      <c r="N62" s="817"/>
    </row>
    <row r="63" spans="1:14" ht="15" customHeight="1">
      <c r="B63" s="730"/>
      <c r="C63" s="731"/>
      <c r="D63" s="732"/>
      <c r="E63" s="796" t="s">
        <v>30</v>
      </c>
      <c r="F63" s="836">
        <v>-16.021999999999998</v>
      </c>
      <c r="G63" s="6">
        <v>0</v>
      </c>
      <c r="H63" s="328">
        <v>0</v>
      </c>
      <c r="I63" s="5">
        <v>-16.021999999999998</v>
      </c>
      <c r="K63" s="817"/>
      <c r="L63" s="817"/>
      <c r="M63" s="817"/>
      <c r="N63" s="817"/>
    </row>
    <row r="64" spans="1:14" ht="15" customHeight="1">
      <c r="B64" s="730"/>
      <c r="C64" s="731"/>
      <c r="D64" s="732"/>
      <c r="E64" s="796" t="s">
        <v>31</v>
      </c>
      <c r="F64" s="836">
        <v>18.206</v>
      </c>
      <c r="G64" s="6">
        <v>0</v>
      </c>
      <c r="H64" s="328">
        <v>0</v>
      </c>
      <c r="I64" s="5">
        <v>18.206</v>
      </c>
      <c r="K64" s="817"/>
      <c r="L64" s="817"/>
      <c r="M64" s="817"/>
      <c r="N64" s="817"/>
    </row>
    <row r="65" spans="2:14" ht="15" customHeight="1">
      <c r="B65" s="728"/>
      <c r="C65" s="729"/>
      <c r="D65" s="1406" t="s">
        <v>249</v>
      </c>
      <c r="E65" s="1390"/>
      <c r="F65" s="836">
        <v>2.5350000000000001</v>
      </c>
      <c r="G65" s="6">
        <v>0</v>
      </c>
      <c r="H65" s="328">
        <v>0.88300000000000001</v>
      </c>
      <c r="I65" s="5">
        <v>3.4180000000000001</v>
      </c>
      <c r="K65" s="817"/>
      <c r="L65" s="817"/>
      <c r="M65" s="817"/>
      <c r="N65" s="817"/>
    </row>
    <row r="66" spans="2:14" ht="15" customHeight="1" thickBot="1">
      <c r="B66" s="816"/>
      <c r="C66" s="795"/>
      <c r="D66" s="1420" t="s">
        <v>224</v>
      </c>
      <c r="E66" s="1421"/>
      <c r="F66" s="837">
        <v>0</v>
      </c>
      <c r="G66" s="442">
        <v>0</v>
      </c>
      <c r="H66" s="834">
        <v>0</v>
      </c>
      <c r="I66" s="694">
        <v>0</v>
      </c>
      <c r="K66" s="817"/>
      <c r="L66" s="817"/>
      <c r="M66" s="817"/>
      <c r="N66" s="817"/>
    </row>
    <row r="67" spans="2:14" ht="57" customHeight="1" thickBot="1">
      <c r="B67" s="814">
        <v>6</v>
      </c>
      <c r="C67" s="1415" t="s">
        <v>269</v>
      </c>
      <c r="D67" s="1416"/>
      <c r="E67" s="1417"/>
      <c r="F67" s="847">
        <v>3.4409999999999998</v>
      </c>
      <c r="G67" s="431">
        <v>0</v>
      </c>
      <c r="H67" s="832">
        <v>3.1389999999999998</v>
      </c>
      <c r="I67" s="433">
        <v>6.58</v>
      </c>
      <c r="K67" s="817"/>
      <c r="L67" s="817"/>
      <c r="M67" s="817"/>
      <c r="N67" s="817"/>
    </row>
    <row r="68" spans="2:14" ht="33" customHeight="1">
      <c r="B68" s="813"/>
      <c r="C68" s="792"/>
      <c r="D68" s="1414" t="s">
        <v>267</v>
      </c>
      <c r="E68" s="1410"/>
      <c r="F68" s="835">
        <v>3.6429999999999998</v>
      </c>
      <c r="G68" s="437">
        <v>0</v>
      </c>
      <c r="H68" s="833">
        <v>3.1389999999999998</v>
      </c>
      <c r="I68" s="5">
        <v>6.782</v>
      </c>
      <c r="K68" s="817"/>
      <c r="L68" s="817"/>
      <c r="M68" s="817"/>
      <c r="N68" s="817"/>
    </row>
    <row r="69" spans="2:14" ht="15" customHeight="1">
      <c r="B69" s="730"/>
      <c r="C69" s="731"/>
      <c r="D69" s="732"/>
      <c r="E69" s="796" t="s">
        <v>30</v>
      </c>
      <c r="F69" s="836">
        <v>0</v>
      </c>
      <c r="G69" s="6">
        <v>0</v>
      </c>
      <c r="H69" s="328">
        <v>3.1389999999999998</v>
      </c>
      <c r="I69" s="5">
        <v>3.1389999999999998</v>
      </c>
      <c r="K69" s="817"/>
      <c r="L69" s="817"/>
      <c r="M69" s="817"/>
      <c r="N69" s="817"/>
    </row>
    <row r="70" spans="2:14" ht="15" customHeight="1">
      <c r="B70" s="730"/>
      <c r="C70" s="731"/>
      <c r="D70" s="732"/>
      <c r="E70" s="796" t="s">
        <v>31</v>
      </c>
      <c r="F70" s="836">
        <v>3.6429999999999998</v>
      </c>
      <c r="G70" s="6">
        <v>0</v>
      </c>
      <c r="H70" s="328">
        <v>0</v>
      </c>
      <c r="I70" s="5">
        <v>3.6429999999999998</v>
      </c>
      <c r="K70" s="817"/>
      <c r="L70" s="817"/>
      <c r="M70" s="817"/>
      <c r="N70" s="817"/>
    </row>
    <row r="71" spans="2:14" ht="15" customHeight="1">
      <c r="B71" s="728"/>
      <c r="C71" s="729"/>
      <c r="D71" s="1400" t="s">
        <v>227</v>
      </c>
      <c r="E71" s="1401"/>
      <c r="F71" s="836">
        <v>-0.20200000000000001</v>
      </c>
      <c r="G71" s="6">
        <v>0</v>
      </c>
      <c r="H71" s="328">
        <v>0</v>
      </c>
      <c r="I71" s="8">
        <v>-0.20200000000000001</v>
      </c>
      <c r="K71" s="817"/>
      <c r="L71" s="817"/>
      <c r="M71" s="817"/>
      <c r="N71" s="817"/>
    </row>
    <row r="72" spans="2:14" ht="15.75" customHeight="1" thickBot="1">
      <c r="B72" s="815"/>
      <c r="C72" s="789"/>
      <c r="D72" s="791"/>
      <c r="E72" s="799" t="s">
        <v>31</v>
      </c>
      <c r="F72" s="837">
        <v>-0.20200000000000001</v>
      </c>
      <c r="G72" s="442">
        <v>0</v>
      </c>
      <c r="H72" s="834">
        <v>0</v>
      </c>
      <c r="I72" s="694">
        <v>-0.20200000000000001</v>
      </c>
      <c r="K72" s="817"/>
      <c r="L72" s="817"/>
      <c r="M72" s="817"/>
      <c r="N72" s="817"/>
    </row>
    <row r="73" spans="2:14" ht="15" customHeight="1" thickBot="1">
      <c r="B73" s="814">
        <v>7</v>
      </c>
      <c r="C73" s="1415" t="s">
        <v>229</v>
      </c>
      <c r="D73" s="1416"/>
      <c r="E73" s="1417"/>
      <c r="F73" s="847">
        <v>1090.9269999999999</v>
      </c>
      <c r="G73" s="431">
        <v>159.29900000000001</v>
      </c>
      <c r="H73" s="832">
        <v>35.161999999999999</v>
      </c>
      <c r="I73" s="433">
        <v>1285.3879999999999</v>
      </c>
      <c r="K73" s="817"/>
      <c r="L73" s="817"/>
      <c r="M73" s="817"/>
      <c r="N73" s="817"/>
    </row>
    <row r="74" spans="2:14" ht="15" customHeight="1">
      <c r="B74" s="813"/>
      <c r="C74" s="790"/>
      <c r="D74" s="1386" t="s">
        <v>129</v>
      </c>
      <c r="E74" s="1387"/>
      <c r="F74" s="835">
        <v>1428.788</v>
      </c>
      <c r="G74" s="437">
        <v>-19.587</v>
      </c>
      <c r="H74" s="833">
        <v>31.51</v>
      </c>
      <c r="I74" s="5">
        <v>1440.711</v>
      </c>
      <c r="K74" s="817"/>
      <c r="L74" s="817"/>
      <c r="M74" s="817"/>
      <c r="N74" s="817"/>
    </row>
    <row r="75" spans="2:14" ht="15" customHeight="1">
      <c r="B75" s="728"/>
      <c r="C75" s="729"/>
      <c r="D75" s="1388" t="s">
        <v>130</v>
      </c>
      <c r="E75" s="1389"/>
      <c r="F75" s="836">
        <v>-395.80599999999998</v>
      </c>
      <c r="G75" s="6">
        <v>188.529</v>
      </c>
      <c r="H75" s="328">
        <v>3.6520000000000001</v>
      </c>
      <c r="I75" s="5">
        <v>-203.625</v>
      </c>
      <c r="K75" s="817"/>
      <c r="L75" s="817"/>
      <c r="M75" s="817"/>
      <c r="N75" s="817"/>
    </row>
    <row r="76" spans="2:14" ht="30" customHeight="1" thickBot="1">
      <c r="B76" s="816"/>
      <c r="C76" s="795"/>
      <c r="D76" s="1396" t="s">
        <v>230</v>
      </c>
      <c r="E76" s="1397"/>
      <c r="F76" s="837">
        <v>57.945</v>
      </c>
      <c r="G76" s="442">
        <v>-9.6430000000000007</v>
      </c>
      <c r="H76" s="834">
        <v>0</v>
      </c>
      <c r="I76" s="694">
        <v>48.302</v>
      </c>
      <c r="K76" s="817"/>
      <c r="L76" s="817"/>
      <c r="M76" s="817"/>
      <c r="N76" s="817"/>
    </row>
    <row r="77" spans="2:14" ht="28.5" customHeight="1" thickBot="1">
      <c r="B77" s="814">
        <v>8</v>
      </c>
      <c r="C77" s="1380" t="s">
        <v>132</v>
      </c>
      <c r="D77" s="1381"/>
      <c r="E77" s="1382"/>
      <c r="F77" s="847">
        <v>1649.473</v>
      </c>
      <c r="G77" s="431">
        <v>207.81800000000001</v>
      </c>
      <c r="H77" s="832">
        <v>60.973999999999997</v>
      </c>
      <c r="I77" s="433">
        <v>1918.2650000000001</v>
      </c>
      <c r="K77" s="817"/>
      <c r="L77" s="817"/>
      <c r="M77" s="817"/>
      <c r="N77" s="817"/>
    </row>
    <row r="78" spans="2:14" ht="27" customHeight="1">
      <c r="B78" s="813"/>
      <c r="C78" s="790"/>
      <c r="D78" s="1398" t="s">
        <v>231</v>
      </c>
      <c r="E78" s="1399"/>
      <c r="F78" s="835">
        <v>32.183999999999997</v>
      </c>
      <c r="G78" s="437">
        <v>1.3939999999999999</v>
      </c>
      <c r="H78" s="833">
        <v>1.7949999999999999</v>
      </c>
      <c r="I78" s="5">
        <v>35.372999999999998</v>
      </c>
      <c r="K78" s="817"/>
      <c r="L78" s="817"/>
      <c r="M78" s="817"/>
      <c r="N78" s="817"/>
    </row>
    <row r="79" spans="2:14" ht="28.5" customHeight="1">
      <c r="B79" s="728"/>
      <c r="C79" s="729"/>
      <c r="D79" s="1400" t="s">
        <v>270</v>
      </c>
      <c r="E79" s="1401"/>
      <c r="F79" s="836">
        <v>2.8000000000000001E-2</v>
      </c>
      <c r="G79" s="6">
        <v>0.20799999999999999</v>
      </c>
      <c r="H79" s="328">
        <v>0</v>
      </c>
      <c r="I79" s="5">
        <v>0.23599999999999999</v>
      </c>
      <c r="K79" s="817"/>
      <c r="L79" s="817"/>
      <c r="M79" s="817"/>
      <c r="N79" s="817"/>
    </row>
    <row r="80" spans="2:14" ht="15" customHeight="1">
      <c r="B80" s="728"/>
      <c r="C80" s="729"/>
      <c r="D80" s="1402" t="s">
        <v>233</v>
      </c>
      <c r="E80" s="1403"/>
      <c r="F80" s="836">
        <v>199.251</v>
      </c>
      <c r="G80" s="6">
        <v>69.341999999999999</v>
      </c>
      <c r="H80" s="328">
        <v>22.457999999999998</v>
      </c>
      <c r="I80" s="8">
        <v>291.05099999999999</v>
      </c>
      <c r="K80" s="817"/>
      <c r="L80" s="817"/>
      <c r="M80" s="817"/>
      <c r="N80" s="817"/>
    </row>
    <row r="81" spans="2:14" ht="15" customHeight="1">
      <c r="B81" s="728"/>
      <c r="C81" s="729"/>
      <c r="D81" s="1388" t="s">
        <v>188</v>
      </c>
      <c r="E81" s="1389"/>
      <c r="F81" s="836">
        <v>120.489</v>
      </c>
      <c r="G81" s="6">
        <v>3.9209999999999998</v>
      </c>
      <c r="H81" s="328">
        <v>0.55400000000000005</v>
      </c>
      <c r="I81" s="5">
        <v>124.964</v>
      </c>
      <c r="K81" s="817"/>
      <c r="L81" s="817"/>
      <c r="M81" s="817"/>
      <c r="N81" s="817"/>
    </row>
    <row r="82" spans="2:14">
      <c r="B82" s="728"/>
      <c r="C82" s="729"/>
      <c r="D82" s="1388" t="s">
        <v>74</v>
      </c>
      <c r="E82" s="1389"/>
      <c r="F82" s="836">
        <v>189.39099999999999</v>
      </c>
      <c r="G82" s="6">
        <v>108.86199999999999</v>
      </c>
      <c r="H82" s="328">
        <v>16.385999999999999</v>
      </c>
      <c r="I82" s="5">
        <v>314.63900000000001</v>
      </c>
      <c r="K82" s="817"/>
      <c r="L82" s="817"/>
      <c r="M82" s="817"/>
      <c r="N82" s="817"/>
    </row>
    <row r="83" spans="2:14" ht="15" customHeight="1">
      <c r="B83" s="728"/>
      <c r="C83" s="729"/>
      <c r="D83" s="1406" t="s">
        <v>235</v>
      </c>
      <c r="E83" s="1390"/>
      <c r="F83" s="836">
        <v>1106.3</v>
      </c>
      <c r="G83" s="6">
        <v>21.193999999999999</v>
      </c>
      <c r="H83" s="328">
        <v>19.719000000000001</v>
      </c>
      <c r="I83" s="5">
        <v>1147.213</v>
      </c>
      <c r="K83" s="817"/>
      <c r="L83" s="817"/>
      <c r="M83" s="817"/>
      <c r="N83" s="817"/>
    </row>
    <row r="84" spans="2:14" ht="15.75" customHeight="1" thickBot="1">
      <c r="B84" s="816"/>
      <c r="C84" s="795"/>
      <c r="D84" s="1392" t="s">
        <v>75</v>
      </c>
      <c r="E84" s="1393"/>
      <c r="F84" s="837">
        <v>1.83</v>
      </c>
      <c r="G84" s="442">
        <v>2.8969999999999998</v>
      </c>
      <c r="H84" s="834">
        <v>6.2E-2</v>
      </c>
      <c r="I84" s="694">
        <v>4.7889999999999997</v>
      </c>
      <c r="K84" s="817"/>
      <c r="L84" s="817"/>
      <c r="M84" s="817"/>
      <c r="N84" s="817"/>
    </row>
    <row r="85" spans="2:14" ht="48.75" customHeight="1" thickBot="1">
      <c r="B85" s="814">
        <v>9</v>
      </c>
      <c r="C85" s="1407" t="s">
        <v>271</v>
      </c>
      <c r="D85" s="1408"/>
      <c r="E85" s="1409"/>
      <c r="F85" s="847">
        <v>-1999.768</v>
      </c>
      <c r="G85" s="431">
        <v>-526.64</v>
      </c>
      <c r="H85" s="832">
        <v>-101.63200000000001</v>
      </c>
      <c r="I85" s="433">
        <v>-2628.04</v>
      </c>
      <c r="K85" s="817"/>
      <c r="L85" s="817"/>
      <c r="M85" s="817"/>
      <c r="N85" s="817"/>
    </row>
    <row r="86" spans="2:14" ht="30.75" customHeight="1">
      <c r="B86" s="813"/>
      <c r="C86" s="790"/>
      <c r="D86" s="1410" t="s">
        <v>272</v>
      </c>
      <c r="E86" s="1411"/>
      <c r="F86" s="835">
        <v>-6963.2960000000003</v>
      </c>
      <c r="G86" s="437">
        <v>-702.17700000000002</v>
      </c>
      <c r="H86" s="833">
        <v>-365.846</v>
      </c>
      <c r="I86" s="5">
        <v>-8031.3190000000004</v>
      </c>
      <c r="K86" s="817"/>
      <c r="L86" s="817"/>
      <c r="M86" s="817"/>
      <c r="N86" s="817"/>
    </row>
    <row r="87" spans="2:14" ht="15.75" customHeight="1">
      <c r="B87" s="730"/>
      <c r="C87" s="731"/>
      <c r="D87" s="732"/>
      <c r="E87" s="741" t="s">
        <v>237</v>
      </c>
      <c r="F87" s="836">
        <v>-6270.0810000000001</v>
      </c>
      <c r="G87" s="6">
        <v>-653.72400000000005</v>
      </c>
      <c r="H87" s="328">
        <v>-358.61500000000001</v>
      </c>
      <c r="I87" s="5">
        <v>-7282.42</v>
      </c>
      <c r="K87" s="817"/>
      <c r="L87" s="817"/>
      <c r="M87" s="817"/>
      <c r="N87" s="817"/>
    </row>
    <row r="88" spans="2:14" ht="15" customHeight="1">
      <c r="B88" s="730"/>
      <c r="C88" s="731"/>
      <c r="D88" s="732"/>
      <c r="E88" s="741" t="s">
        <v>238</v>
      </c>
      <c r="F88" s="836">
        <v>-8.141</v>
      </c>
      <c r="G88" s="6">
        <v>-9.94</v>
      </c>
      <c r="H88" s="328">
        <v>0</v>
      </c>
      <c r="I88" s="5">
        <v>-18.081</v>
      </c>
      <c r="K88" s="817"/>
      <c r="L88" s="817"/>
      <c r="M88" s="817"/>
      <c r="N88" s="817"/>
    </row>
    <row r="89" spans="2:14" ht="15.75" customHeight="1">
      <c r="B89" s="730"/>
      <c r="C89" s="731"/>
      <c r="D89" s="732"/>
      <c r="E89" s="741" t="s">
        <v>244</v>
      </c>
      <c r="F89" s="836">
        <v>-685.07399999999996</v>
      </c>
      <c r="G89" s="6">
        <v>-38.512999999999998</v>
      </c>
      <c r="H89" s="328">
        <v>-7.2309999999999999</v>
      </c>
      <c r="I89" s="5">
        <v>-730.81799999999998</v>
      </c>
      <c r="K89" s="817"/>
      <c r="L89" s="817"/>
      <c r="M89" s="817"/>
      <c r="N89" s="817"/>
    </row>
    <row r="90" spans="2:14" ht="30.75" customHeight="1">
      <c r="B90" s="736"/>
      <c r="C90" s="729"/>
      <c r="D90" s="1406" t="s">
        <v>273</v>
      </c>
      <c r="E90" s="1390"/>
      <c r="F90" s="836">
        <v>4963.5280000000002</v>
      </c>
      <c r="G90" s="6">
        <v>175.53700000000001</v>
      </c>
      <c r="H90" s="328">
        <v>264.214</v>
      </c>
      <c r="I90" s="5">
        <v>5403.2790000000005</v>
      </c>
      <c r="K90" s="817"/>
      <c r="L90" s="817"/>
      <c r="M90" s="817"/>
      <c r="N90" s="817"/>
    </row>
    <row r="91" spans="2:14" ht="15" customHeight="1">
      <c r="B91" s="730"/>
      <c r="C91" s="731"/>
      <c r="D91" s="732"/>
      <c r="E91" s="742" t="s">
        <v>239</v>
      </c>
      <c r="F91" s="836">
        <v>4278.3720000000003</v>
      </c>
      <c r="G91" s="6">
        <v>134.97999999999999</v>
      </c>
      <c r="H91" s="328">
        <v>255.36099999999999</v>
      </c>
      <c r="I91" s="5">
        <v>4668.7129999999997</v>
      </c>
      <c r="K91" s="817"/>
      <c r="L91" s="817"/>
      <c r="M91" s="817"/>
      <c r="N91" s="817"/>
    </row>
    <row r="92" spans="2:14" ht="15" customHeight="1">
      <c r="B92" s="730"/>
      <c r="C92" s="731"/>
      <c r="D92" s="732"/>
      <c r="E92" s="742" t="s">
        <v>240</v>
      </c>
      <c r="F92" s="836">
        <v>12.680999999999999</v>
      </c>
      <c r="G92" s="6">
        <v>11.779</v>
      </c>
      <c r="H92" s="328">
        <v>0</v>
      </c>
      <c r="I92" s="5">
        <v>24.46</v>
      </c>
      <c r="K92" s="817"/>
      <c r="L92" s="817"/>
      <c r="M92" s="817"/>
      <c r="N92" s="817"/>
    </row>
    <row r="93" spans="2:14" ht="23.25" customHeight="1" thickBot="1">
      <c r="B93" s="815"/>
      <c r="C93" s="731"/>
      <c r="D93" s="732"/>
      <c r="E93" s="742" t="s">
        <v>274</v>
      </c>
      <c r="F93" s="837">
        <v>672.47500000000002</v>
      </c>
      <c r="G93" s="442">
        <v>28.777999999999999</v>
      </c>
      <c r="H93" s="834">
        <v>8.8529999999999998</v>
      </c>
      <c r="I93" s="694">
        <v>710.10599999999999</v>
      </c>
      <c r="K93" s="817"/>
      <c r="L93" s="817"/>
      <c r="M93" s="817"/>
      <c r="N93" s="817"/>
    </row>
    <row r="94" spans="2:14" ht="15" customHeight="1" thickBot="1">
      <c r="B94" s="814">
        <v>10</v>
      </c>
      <c r="C94" s="1407" t="s">
        <v>146</v>
      </c>
      <c r="D94" s="1408"/>
      <c r="E94" s="1409"/>
      <c r="F94" s="847">
        <v>24.45</v>
      </c>
      <c r="G94" s="431">
        <v>75.522000000000006</v>
      </c>
      <c r="H94" s="832">
        <v>-12.069000000000001</v>
      </c>
      <c r="I94" s="433">
        <v>87.903000000000006</v>
      </c>
      <c r="K94" s="817"/>
      <c r="L94" s="817"/>
      <c r="M94" s="817"/>
      <c r="N94" s="817"/>
    </row>
    <row r="95" spans="2:14" ht="15" customHeight="1">
      <c r="B95" s="813"/>
      <c r="C95" s="790"/>
      <c r="D95" s="1398" t="s">
        <v>242</v>
      </c>
      <c r="E95" s="1399"/>
      <c r="F95" s="835">
        <v>-48.988</v>
      </c>
      <c r="G95" s="437">
        <v>-21.175000000000001</v>
      </c>
      <c r="H95" s="833">
        <v>-19.484999999999999</v>
      </c>
      <c r="I95" s="5">
        <v>-89.647999999999996</v>
      </c>
      <c r="K95" s="817"/>
      <c r="L95" s="817"/>
      <c r="M95" s="817"/>
      <c r="N95" s="817"/>
    </row>
    <row r="96" spans="2:14" ht="15" customHeight="1" thickBot="1">
      <c r="B96" s="816"/>
      <c r="C96" s="795"/>
      <c r="D96" s="1394" t="s">
        <v>27</v>
      </c>
      <c r="E96" s="1395"/>
      <c r="F96" s="837">
        <v>73.438000000000002</v>
      </c>
      <c r="G96" s="442">
        <v>96.697000000000003</v>
      </c>
      <c r="H96" s="834">
        <v>7.4160000000000004</v>
      </c>
      <c r="I96" s="694">
        <v>177.55099999999999</v>
      </c>
      <c r="K96" s="817"/>
      <c r="L96" s="817"/>
      <c r="M96" s="817"/>
      <c r="N96" s="817"/>
    </row>
    <row r="97" spans="2:14" ht="15.75" customHeight="1" thickBot="1">
      <c r="B97" s="814">
        <v>11</v>
      </c>
      <c r="C97" s="1380" t="s">
        <v>148</v>
      </c>
      <c r="D97" s="1381"/>
      <c r="E97" s="1382"/>
      <c r="F97" s="849">
        <v>-3125.27</v>
      </c>
      <c r="G97" s="839">
        <v>-705.59</v>
      </c>
      <c r="H97" s="859">
        <v>-266.72899999999998</v>
      </c>
      <c r="I97" s="316">
        <v>-4097.5889999999999</v>
      </c>
      <c r="K97" s="817"/>
      <c r="L97" s="817"/>
      <c r="M97" s="817"/>
      <c r="N97" s="817"/>
    </row>
    <row r="98" spans="2:14" ht="15.75" thickBot="1">
      <c r="B98" s="814">
        <v>12</v>
      </c>
      <c r="C98" s="884" t="s">
        <v>149</v>
      </c>
      <c r="D98" s="885"/>
      <c r="E98" s="886"/>
      <c r="F98" s="847">
        <v>-789.59</v>
      </c>
      <c r="G98" s="431">
        <v>-147.50700000000001</v>
      </c>
      <c r="H98" s="832">
        <v>-36.338000000000001</v>
      </c>
      <c r="I98" s="433">
        <v>-973.43499999999995</v>
      </c>
      <c r="K98" s="817"/>
      <c r="L98" s="817"/>
      <c r="M98" s="817"/>
      <c r="N98" s="817"/>
    </row>
    <row r="99" spans="2:14" ht="15.75" thickBot="1">
      <c r="B99" s="814">
        <v>13</v>
      </c>
      <c r="C99" s="1380" t="s">
        <v>150</v>
      </c>
      <c r="D99" s="1381"/>
      <c r="E99" s="1382"/>
      <c r="F99" s="848">
        <v>-3548.1660000000002</v>
      </c>
      <c r="G99" s="12">
        <v>-902.29600000000005</v>
      </c>
      <c r="H99" s="850">
        <v>-251.131</v>
      </c>
      <c r="I99" s="14">
        <v>-4701.5929999999998</v>
      </c>
      <c r="K99" s="817"/>
      <c r="L99" s="817"/>
      <c r="M99" s="817"/>
      <c r="N99" s="817"/>
    </row>
    <row r="100" spans="2:14">
      <c r="B100" s="813"/>
      <c r="C100" s="790"/>
      <c r="D100" s="1386" t="s">
        <v>151</v>
      </c>
      <c r="E100" s="1387"/>
      <c r="F100" s="835">
        <v>-2730.4969999999998</v>
      </c>
      <c r="G100" s="437">
        <v>-734.90800000000002</v>
      </c>
      <c r="H100" s="833">
        <v>-224.97800000000001</v>
      </c>
      <c r="I100" s="5">
        <v>-3690.3829999999998</v>
      </c>
      <c r="K100" s="817"/>
      <c r="L100" s="817"/>
      <c r="M100" s="817"/>
      <c r="N100" s="817"/>
    </row>
    <row r="101" spans="2:14">
      <c r="B101" s="728"/>
      <c r="C101" s="729"/>
      <c r="D101" s="1388" t="s">
        <v>152</v>
      </c>
      <c r="E101" s="1389"/>
      <c r="F101" s="836">
        <v>-506.40199999999999</v>
      </c>
      <c r="G101" s="6">
        <v>-67.620999999999995</v>
      </c>
      <c r="H101" s="328">
        <v>-19.093</v>
      </c>
      <c r="I101" s="5">
        <v>-593.11599999999999</v>
      </c>
      <c r="K101" s="817"/>
      <c r="L101" s="817"/>
      <c r="M101" s="817"/>
      <c r="N101" s="817"/>
    </row>
    <row r="102" spans="2:14" ht="27.75" customHeight="1">
      <c r="B102" s="728"/>
      <c r="C102" s="729"/>
      <c r="D102" s="968" t="s">
        <v>275</v>
      </c>
      <c r="E102" s="970"/>
      <c r="F102" s="836">
        <v>0</v>
      </c>
      <c r="G102" s="6">
        <v>0</v>
      </c>
      <c r="H102" s="328">
        <v>0</v>
      </c>
      <c r="I102" s="5">
        <v>0</v>
      </c>
      <c r="K102" s="817"/>
      <c r="L102" s="817"/>
      <c r="M102" s="817"/>
      <c r="N102" s="817"/>
    </row>
    <row r="103" spans="2:14" ht="15" customHeight="1">
      <c r="B103" s="728"/>
      <c r="C103" s="729"/>
      <c r="D103" s="1388" t="s">
        <v>154</v>
      </c>
      <c r="E103" s="1389"/>
      <c r="F103" s="836">
        <v>-116.887</v>
      </c>
      <c r="G103" s="6">
        <v>-0.82</v>
      </c>
      <c r="H103" s="328">
        <v>0</v>
      </c>
      <c r="I103" s="5">
        <v>-117.70699999999999</v>
      </c>
      <c r="K103" s="817"/>
      <c r="L103" s="817"/>
      <c r="M103" s="817"/>
      <c r="N103" s="817"/>
    </row>
    <row r="104" spans="2:14">
      <c r="B104" s="728"/>
      <c r="C104" s="729"/>
      <c r="D104" s="1388" t="s">
        <v>84</v>
      </c>
      <c r="E104" s="1389"/>
      <c r="F104" s="836">
        <v>-194.16300000000001</v>
      </c>
      <c r="G104" s="6">
        <v>-95.757000000000005</v>
      </c>
      <c r="H104" s="328">
        <v>-6.5629999999999997</v>
      </c>
      <c r="I104" s="5">
        <v>-296.483</v>
      </c>
      <c r="K104" s="817"/>
      <c r="L104" s="817"/>
      <c r="M104" s="817"/>
      <c r="N104" s="817"/>
    </row>
    <row r="105" spans="2:14" ht="15.75" customHeight="1" thickBot="1">
      <c r="B105" s="816"/>
      <c r="C105" s="795"/>
      <c r="D105" s="1392" t="s">
        <v>85</v>
      </c>
      <c r="E105" s="1393"/>
      <c r="F105" s="837">
        <v>-0.217</v>
      </c>
      <c r="G105" s="442">
        <v>-3.19</v>
      </c>
      <c r="H105" s="834">
        <v>-0.497</v>
      </c>
      <c r="I105" s="694">
        <v>-3.9039999999999999</v>
      </c>
      <c r="K105" s="817"/>
      <c r="L105" s="817"/>
      <c r="M105" s="817"/>
      <c r="N105" s="817"/>
    </row>
    <row r="106" spans="2:14" ht="15.75" thickBot="1">
      <c r="B106" s="814">
        <v>14</v>
      </c>
      <c r="C106" s="1380" t="s">
        <v>245</v>
      </c>
      <c r="D106" s="1381"/>
      <c r="E106" s="1382"/>
      <c r="F106" s="849">
        <v>7388.2309999999998</v>
      </c>
      <c r="G106" s="839">
        <v>581.06600000000003</v>
      </c>
      <c r="H106" s="859">
        <v>120.26600000000001</v>
      </c>
      <c r="I106" s="316">
        <v>8089.5630000000001</v>
      </c>
      <c r="K106" s="817"/>
      <c r="L106" s="817"/>
      <c r="M106" s="817"/>
      <c r="N106" s="817"/>
    </row>
    <row r="107" spans="2:14" ht="15.75" thickBot="1">
      <c r="B107" s="814">
        <v>15</v>
      </c>
      <c r="C107" s="1383" t="s">
        <v>28</v>
      </c>
      <c r="D107" s="1384"/>
      <c r="E107" s="1385"/>
      <c r="F107" s="847">
        <v>0</v>
      </c>
      <c r="G107" s="431">
        <v>-26.998000000000001</v>
      </c>
      <c r="H107" s="832">
        <v>-11.356</v>
      </c>
      <c r="I107" s="433">
        <v>-38.353999999999999</v>
      </c>
      <c r="K107" s="817"/>
      <c r="L107" s="817"/>
      <c r="M107" s="817"/>
      <c r="N107" s="817"/>
    </row>
    <row r="108" spans="2:14" ht="15.75" thickBot="1">
      <c r="B108" s="814">
        <v>16</v>
      </c>
      <c r="C108" s="1380" t="s">
        <v>246</v>
      </c>
      <c r="D108" s="1381"/>
      <c r="E108" s="1382"/>
      <c r="F108" s="848">
        <v>7388.2309999999998</v>
      </c>
      <c r="G108" s="12">
        <v>554.06799999999998</v>
      </c>
      <c r="H108" s="850">
        <v>108.91</v>
      </c>
      <c r="I108" s="14">
        <v>8051.2089999999998</v>
      </c>
      <c r="K108" s="817"/>
      <c r="L108" s="817"/>
      <c r="M108" s="817"/>
      <c r="N108" s="817"/>
    </row>
    <row r="109" spans="2:14">
      <c r="B109" s="723"/>
      <c r="C109" s="724"/>
      <c r="D109" s="724"/>
      <c r="E109" s="724"/>
      <c r="F109" s="725"/>
      <c r="G109" s="725"/>
      <c r="H109" s="725"/>
      <c r="I109" s="725"/>
    </row>
    <row r="110" spans="2:14">
      <c r="B110" s="739" t="s">
        <v>193</v>
      </c>
      <c r="C110" s="724"/>
      <c r="D110" s="724"/>
      <c r="E110" s="724"/>
      <c r="F110" s="725"/>
      <c r="G110" s="725"/>
      <c r="H110" s="725"/>
      <c r="I110" s="879"/>
    </row>
    <row r="111" spans="2:14" ht="15" customHeight="1">
      <c r="B111" s="723"/>
      <c r="C111" s="724"/>
      <c r="D111" s="724"/>
      <c r="E111" s="724"/>
      <c r="F111" s="880"/>
      <c r="G111" s="880"/>
      <c r="H111" s="880"/>
      <c r="I111" s="880"/>
    </row>
    <row r="112" spans="2:14" ht="15" customHeight="1">
      <c r="F112" s="817"/>
      <c r="G112" s="817"/>
      <c r="H112" s="817"/>
      <c r="I112" s="817"/>
    </row>
    <row r="113" spans="6:9">
      <c r="F113" s="817"/>
      <c r="G113" s="817"/>
      <c r="H113" s="817"/>
      <c r="I113" s="817"/>
    </row>
    <row r="114" spans="6:9">
      <c r="F114" s="817"/>
      <c r="G114" s="817"/>
      <c r="H114" s="817"/>
      <c r="I114" s="817"/>
    </row>
    <row r="115" spans="6:9">
      <c r="F115" s="817"/>
      <c r="G115" s="817"/>
      <c r="H115" s="817"/>
      <c r="I115" s="817"/>
    </row>
  </sheetData>
  <mergeCells count="58">
    <mergeCell ref="D105:E105"/>
    <mergeCell ref="C106:E106"/>
    <mergeCell ref="C107:E107"/>
    <mergeCell ref="C108:E108"/>
    <mergeCell ref="C99:E99"/>
    <mergeCell ref="D100:E100"/>
    <mergeCell ref="D101:E101"/>
    <mergeCell ref="D102:E102"/>
    <mergeCell ref="D103:E103"/>
    <mergeCell ref="D104:E104"/>
    <mergeCell ref="C97:E97"/>
    <mergeCell ref="D80:E80"/>
    <mergeCell ref="D81:E81"/>
    <mergeCell ref="D82:E82"/>
    <mergeCell ref="D83:E83"/>
    <mergeCell ref="D84:E84"/>
    <mergeCell ref="C85:E85"/>
    <mergeCell ref="D86:E86"/>
    <mergeCell ref="D90:E90"/>
    <mergeCell ref="C94:E94"/>
    <mergeCell ref="D95:E95"/>
    <mergeCell ref="D96:E96"/>
    <mergeCell ref="D79:E79"/>
    <mergeCell ref="D65:E65"/>
    <mergeCell ref="D66:E66"/>
    <mergeCell ref="C67:E67"/>
    <mergeCell ref="D68:E68"/>
    <mergeCell ref="D71:E71"/>
    <mergeCell ref="C73:E73"/>
    <mergeCell ref="D74:E74"/>
    <mergeCell ref="D75:E75"/>
    <mergeCell ref="D76:E76"/>
    <mergeCell ref="C77:E77"/>
    <mergeCell ref="D78:E78"/>
    <mergeCell ref="D62:E62"/>
    <mergeCell ref="D31:E31"/>
    <mergeCell ref="D34:E34"/>
    <mergeCell ref="D37:E37"/>
    <mergeCell ref="D38:E38"/>
    <mergeCell ref="D45:E45"/>
    <mergeCell ref="D48:E48"/>
    <mergeCell ref="C54:E54"/>
    <mergeCell ref="D56:E56"/>
    <mergeCell ref="D57:E57"/>
    <mergeCell ref="C58:E58"/>
    <mergeCell ref="D59:E59"/>
    <mergeCell ref="C30:E30"/>
    <mergeCell ref="B2:I2"/>
    <mergeCell ref="H3:I3"/>
    <mergeCell ref="C4:E4"/>
    <mergeCell ref="C5:E5"/>
    <mergeCell ref="D6:E6"/>
    <mergeCell ref="D9:E9"/>
    <mergeCell ref="D12:E12"/>
    <mergeCell ref="D13:E13"/>
    <mergeCell ref="D20:E20"/>
    <mergeCell ref="D23:E23"/>
    <mergeCell ref="D29:E29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14" s="478" customFormat="1">
      <c r="A1" s="644"/>
      <c r="B1" s="476"/>
      <c r="C1" s="476"/>
      <c r="D1" s="476"/>
      <c r="E1" s="476"/>
    </row>
    <row r="2" spans="1:14" s="478" customFormat="1">
      <c r="A2" s="644"/>
      <c r="B2" s="1273" t="s">
        <v>297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4" ht="15.75" thickBot="1">
      <c r="B5" s="814">
        <v>1</v>
      </c>
      <c r="C5" s="1427" t="s">
        <v>53</v>
      </c>
      <c r="D5" s="1428"/>
      <c r="E5" s="1429"/>
      <c r="F5" s="847">
        <v>16702.449000000001</v>
      </c>
      <c r="G5" s="431">
        <v>2376.2260000000001</v>
      </c>
      <c r="H5" s="832">
        <v>1580.991</v>
      </c>
      <c r="I5" s="433">
        <v>20659.666000000001</v>
      </c>
      <c r="K5" s="817"/>
      <c r="L5" s="817"/>
      <c r="M5" s="817"/>
      <c r="N5" s="817"/>
    </row>
    <row r="6" spans="1:14" ht="15" customHeight="1">
      <c r="B6" s="813"/>
      <c r="C6" s="729"/>
      <c r="D6" s="1388" t="s">
        <v>98</v>
      </c>
      <c r="E6" s="1389"/>
      <c r="F6" s="835">
        <v>5253.2089999999998</v>
      </c>
      <c r="G6" s="437">
        <v>1129.9749999999999</v>
      </c>
      <c r="H6" s="833">
        <v>442.36799999999999</v>
      </c>
      <c r="I6" s="5">
        <v>6825.5519999999997</v>
      </c>
      <c r="K6" s="817"/>
      <c r="L6" s="817"/>
      <c r="M6" s="817"/>
      <c r="N6" s="817"/>
    </row>
    <row r="7" spans="1:14" ht="15" customHeight="1">
      <c r="B7" s="730"/>
      <c r="C7" s="731"/>
      <c r="D7" s="732"/>
      <c r="E7" s="796" t="s">
        <v>99</v>
      </c>
      <c r="F7" s="836">
        <v>5189.4660000000003</v>
      </c>
      <c r="G7" s="6">
        <v>1129.8630000000001</v>
      </c>
      <c r="H7" s="328">
        <v>440.37400000000002</v>
      </c>
      <c r="I7" s="5">
        <v>6759.7030000000004</v>
      </c>
      <c r="K7" s="817"/>
      <c r="L7" s="817"/>
      <c r="M7" s="817"/>
      <c r="N7" s="817"/>
    </row>
    <row r="8" spans="1:14" ht="15" customHeight="1">
      <c r="B8" s="730"/>
      <c r="C8" s="731"/>
      <c r="D8" s="732"/>
      <c r="E8" s="796" t="s">
        <v>100</v>
      </c>
      <c r="F8" s="836">
        <v>63.743000000000002</v>
      </c>
      <c r="G8" s="6">
        <v>0.112</v>
      </c>
      <c r="H8" s="328">
        <v>1.994</v>
      </c>
      <c r="I8" s="5">
        <v>65.849000000000004</v>
      </c>
      <c r="K8" s="817"/>
      <c r="L8" s="817"/>
      <c r="M8" s="817"/>
      <c r="N8" s="817"/>
    </row>
    <row r="9" spans="1:14" ht="15" customHeight="1">
      <c r="B9" s="728"/>
      <c r="C9" s="729"/>
      <c r="D9" s="1388" t="s">
        <v>101</v>
      </c>
      <c r="E9" s="1389"/>
      <c r="F9" s="836">
        <v>1242.6279999999999</v>
      </c>
      <c r="G9" s="6">
        <v>119.794</v>
      </c>
      <c r="H9" s="328">
        <v>45.417000000000002</v>
      </c>
      <c r="I9" s="5">
        <v>1407.8389999999999</v>
      </c>
      <c r="K9" s="817"/>
      <c r="L9" s="817"/>
      <c r="M9" s="817"/>
      <c r="N9" s="817"/>
    </row>
    <row r="10" spans="1:14" ht="15" customHeight="1">
      <c r="B10" s="730"/>
      <c r="C10" s="731"/>
      <c r="D10" s="732"/>
      <c r="E10" s="887" t="s">
        <v>102</v>
      </c>
      <c r="F10" s="836">
        <v>1214.383</v>
      </c>
      <c r="G10" s="6">
        <v>119.794</v>
      </c>
      <c r="H10" s="328">
        <v>43.758000000000003</v>
      </c>
      <c r="I10" s="5">
        <v>1377.9349999999999</v>
      </c>
      <c r="K10" s="817"/>
      <c r="L10" s="817"/>
      <c r="M10" s="817"/>
      <c r="N10" s="817"/>
    </row>
    <row r="11" spans="1:14" ht="15" customHeight="1">
      <c r="B11" s="730"/>
      <c r="C11" s="731"/>
      <c r="D11" s="732"/>
      <c r="E11" s="887" t="s">
        <v>103</v>
      </c>
      <c r="F11" s="836">
        <v>28.245000000000001</v>
      </c>
      <c r="G11" s="6">
        <v>0</v>
      </c>
      <c r="H11" s="328">
        <v>1.659</v>
      </c>
      <c r="I11" s="5">
        <v>29.904</v>
      </c>
      <c r="K11" s="817"/>
      <c r="L11" s="817"/>
      <c r="M11" s="817"/>
      <c r="N11" s="817"/>
    </row>
    <row r="12" spans="1:14" ht="15" customHeight="1">
      <c r="B12" s="733"/>
      <c r="C12" s="734"/>
      <c r="D12" s="1406" t="s">
        <v>214</v>
      </c>
      <c r="E12" s="1390"/>
      <c r="F12" s="836">
        <v>8.1590000000000007</v>
      </c>
      <c r="G12" s="6">
        <v>1.7000000000000001E-2</v>
      </c>
      <c r="H12" s="328">
        <v>2.7050000000000001</v>
      </c>
      <c r="I12" s="5">
        <v>10.881</v>
      </c>
      <c r="K12" s="817"/>
      <c r="L12" s="817"/>
      <c r="M12" s="817"/>
      <c r="N12" s="817"/>
    </row>
    <row r="13" spans="1:14" ht="15" customHeight="1">
      <c r="B13" s="728"/>
      <c r="C13" s="729"/>
      <c r="D13" s="1388" t="s">
        <v>105</v>
      </c>
      <c r="E13" s="1389"/>
      <c r="F13" s="836">
        <v>473.55599999999998</v>
      </c>
      <c r="G13" s="6">
        <v>147.501</v>
      </c>
      <c r="H13" s="328">
        <v>34.423999999999999</v>
      </c>
      <c r="I13" s="5">
        <v>655.48099999999999</v>
      </c>
      <c r="K13" s="817"/>
      <c r="L13" s="817"/>
      <c r="M13" s="817"/>
      <c r="N13" s="817"/>
    </row>
    <row r="14" spans="1:14" ht="15" customHeight="1">
      <c r="B14" s="730"/>
      <c r="C14" s="731"/>
      <c r="D14" s="732"/>
      <c r="E14" s="796" t="s">
        <v>106</v>
      </c>
      <c r="F14" s="836">
        <v>344.80599999999998</v>
      </c>
      <c r="G14" s="6">
        <v>52.607999999999997</v>
      </c>
      <c r="H14" s="328">
        <v>25.768000000000001</v>
      </c>
      <c r="I14" s="5">
        <v>423.18200000000002</v>
      </c>
      <c r="K14" s="817"/>
      <c r="L14" s="817"/>
      <c r="M14" s="817"/>
      <c r="N14" s="817"/>
    </row>
    <row r="15" spans="1:14" ht="15" customHeight="1">
      <c r="B15" s="730"/>
      <c r="C15" s="731"/>
      <c r="D15" s="732"/>
      <c r="E15" s="796" t="s">
        <v>107</v>
      </c>
      <c r="F15" s="836">
        <v>115.83199999999999</v>
      </c>
      <c r="G15" s="6">
        <v>78.076999999999998</v>
      </c>
      <c r="H15" s="328">
        <v>7.8579999999999997</v>
      </c>
      <c r="I15" s="5">
        <v>201.767</v>
      </c>
      <c r="K15" s="817"/>
      <c r="L15" s="817"/>
      <c r="M15" s="817"/>
      <c r="N15" s="817"/>
    </row>
    <row r="16" spans="1:14" ht="15" customHeight="1">
      <c r="B16" s="730"/>
      <c r="C16" s="731"/>
      <c r="D16" s="732"/>
      <c r="E16" s="796" t="s">
        <v>108</v>
      </c>
      <c r="F16" s="836">
        <v>1.718</v>
      </c>
      <c r="G16" s="6">
        <v>0</v>
      </c>
      <c r="H16" s="328">
        <v>0</v>
      </c>
      <c r="I16" s="5">
        <v>1.718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7.4039999999999999</v>
      </c>
      <c r="G17" s="6">
        <v>0</v>
      </c>
      <c r="H17" s="328">
        <v>0.01</v>
      </c>
      <c r="I17" s="5">
        <v>7.4139999999999997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42" t="s">
        <v>110</v>
      </c>
      <c r="F18" s="836">
        <v>3.7959999999999998</v>
      </c>
      <c r="G18" s="6">
        <v>16.815999999999999</v>
      </c>
      <c r="H18" s="328">
        <v>0.78800000000000003</v>
      </c>
      <c r="I18" s="5">
        <v>21.4</v>
      </c>
      <c r="K18" s="817"/>
      <c r="L18" s="817"/>
      <c r="M18" s="817"/>
      <c r="N18" s="817"/>
    </row>
    <row r="19" spans="2:14" ht="15" customHeight="1">
      <c r="B19" s="728"/>
      <c r="C19" s="731"/>
      <c r="D19" s="1388" t="s">
        <v>111</v>
      </c>
      <c r="E19" s="1389"/>
      <c r="F19" s="836">
        <v>8922.0609999999997</v>
      </c>
      <c r="G19" s="6">
        <v>958.94399999999996</v>
      </c>
      <c r="H19" s="328">
        <v>1023.669</v>
      </c>
      <c r="I19" s="5">
        <v>10904.674000000001</v>
      </c>
      <c r="K19" s="817"/>
      <c r="L19" s="817"/>
      <c r="M19" s="817"/>
      <c r="N19" s="817"/>
    </row>
    <row r="20" spans="2:14" ht="15" customHeight="1">
      <c r="B20" s="730"/>
      <c r="C20" s="731"/>
      <c r="D20" s="732"/>
      <c r="E20" s="796" t="s">
        <v>112</v>
      </c>
      <c r="F20" s="836">
        <v>13.346</v>
      </c>
      <c r="G20" s="6">
        <v>48.279000000000003</v>
      </c>
      <c r="H20" s="328">
        <v>16.937000000000001</v>
      </c>
      <c r="I20" s="5">
        <v>78.561999999999998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7" t="s">
        <v>215</v>
      </c>
      <c r="F21" s="836">
        <v>8908.7150000000001</v>
      </c>
      <c r="G21" s="6">
        <v>910.66499999999996</v>
      </c>
      <c r="H21" s="328">
        <v>1006.732</v>
      </c>
      <c r="I21" s="5">
        <v>10826.111999999999</v>
      </c>
      <c r="K21" s="817"/>
      <c r="L21" s="817"/>
      <c r="M21" s="817"/>
      <c r="N21" s="817"/>
    </row>
    <row r="22" spans="2:14" ht="15" customHeight="1">
      <c r="B22" s="728"/>
      <c r="C22" s="731"/>
      <c r="D22" s="1388" t="s">
        <v>114</v>
      </c>
      <c r="E22" s="1389"/>
      <c r="F22" s="836">
        <v>328.339</v>
      </c>
      <c r="G22" s="6">
        <v>22.3</v>
      </c>
      <c r="H22" s="328">
        <v>1.0189999999999999</v>
      </c>
      <c r="I22" s="5">
        <v>351.65800000000002</v>
      </c>
      <c r="K22" s="817"/>
      <c r="L22" s="817"/>
      <c r="M22" s="817"/>
      <c r="N22" s="817"/>
    </row>
    <row r="23" spans="2:14" ht="15" customHeight="1">
      <c r="B23" s="730"/>
      <c r="C23" s="731"/>
      <c r="D23" s="732"/>
      <c r="E23" s="741" t="s">
        <v>216</v>
      </c>
      <c r="F23" s="836">
        <v>31.574999999999999</v>
      </c>
      <c r="G23" s="6">
        <v>3.7210000000000001</v>
      </c>
      <c r="H23" s="328">
        <v>0</v>
      </c>
      <c r="I23" s="5">
        <v>35.295999999999999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2" t="s">
        <v>217</v>
      </c>
      <c r="F24" s="836">
        <v>7.3570000000000002</v>
      </c>
      <c r="G24" s="6">
        <v>0</v>
      </c>
      <c r="H24" s="328">
        <v>0</v>
      </c>
      <c r="I24" s="5">
        <v>7.3570000000000002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1" t="s">
        <v>219</v>
      </c>
      <c r="F25" s="836">
        <v>288.13799999999998</v>
      </c>
      <c r="G25" s="6">
        <v>17.524999999999999</v>
      </c>
      <c r="H25" s="328">
        <v>0.13800000000000001</v>
      </c>
      <c r="I25" s="5">
        <v>305.80099999999999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797" t="s">
        <v>220</v>
      </c>
      <c r="F26" s="836">
        <v>1.2689999999999999</v>
      </c>
      <c r="G26" s="6">
        <v>1.054</v>
      </c>
      <c r="H26" s="328">
        <v>0.88100000000000001</v>
      </c>
      <c r="I26" s="5">
        <v>3.2040000000000002</v>
      </c>
      <c r="K26" s="817"/>
      <c r="L26" s="817"/>
      <c r="M26" s="817"/>
      <c r="N26" s="817"/>
    </row>
    <row r="27" spans="2:14" ht="15" customHeight="1" thickBot="1">
      <c r="B27" s="815"/>
      <c r="C27" s="789"/>
      <c r="D27" s="1418" t="s">
        <v>119</v>
      </c>
      <c r="E27" s="1419"/>
      <c r="F27" s="837">
        <v>474.49700000000001</v>
      </c>
      <c r="G27" s="442">
        <v>-2.3050000000000002</v>
      </c>
      <c r="H27" s="834">
        <v>31.388999999999999</v>
      </c>
      <c r="I27" s="694">
        <v>503.58100000000002</v>
      </c>
      <c r="K27" s="817"/>
      <c r="L27" s="817"/>
      <c r="M27" s="817"/>
      <c r="N27" s="817"/>
    </row>
    <row r="28" spans="2:14" ht="15" customHeight="1" thickBot="1">
      <c r="B28" s="814">
        <v>2</v>
      </c>
      <c r="C28" s="1380" t="s">
        <v>120</v>
      </c>
      <c r="D28" s="1381"/>
      <c r="E28" s="1382"/>
      <c r="F28" s="847">
        <v>-2071.8090000000002</v>
      </c>
      <c r="G28" s="431">
        <v>-587.702</v>
      </c>
      <c r="H28" s="832">
        <v>-344.017</v>
      </c>
      <c r="I28" s="433">
        <v>-3003.5279999999998</v>
      </c>
      <c r="K28" s="817"/>
      <c r="L28" s="817"/>
      <c r="M28" s="817"/>
      <c r="N28" s="817"/>
    </row>
    <row r="29" spans="2:14" ht="15" customHeight="1">
      <c r="B29" s="813"/>
      <c r="C29" s="790"/>
      <c r="D29" s="1386" t="s">
        <v>98</v>
      </c>
      <c r="E29" s="1387"/>
      <c r="F29" s="835">
        <v>-183.774</v>
      </c>
      <c r="G29" s="437">
        <v>-88.730999999999995</v>
      </c>
      <c r="H29" s="833">
        <v>-15.877000000000001</v>
      </c>
      <c r="I29" s="5">
        <v>-288.38200000000001</v>
      </c>
      <c r="K29" s="817"/>
      <c r="L29" s="817"/>
      <c r="M29" s="817"/>
      <c r="N29" s="817"/>
    </row>
    <row r="30" spans="2:14" ht="15" customHeight="1">
      <c r="B30" s="730"/>
      <c r="C30" s="731"/>
      <c r="D30" s="732"/>
      <c r="E30" s="796" t="s">
        <v>99</v>
      </c>
      <c r="F30" s="836">
        <v>-173.916</v>
      </c>
      <c r="G30" s="6">
        <v>-87.41</v>
      </c>
      <c r="H30" s="328">
        <v>-15.23</v>
      </c>
      <c r="I30" s="5">
        <v>-276.55599999999998</v>
      </c>
      <c r="K30" s="817"/>
      <c r="L30" s="817"/>
      <c r="M30" s="817"/>
      <c r="N30" s="817"/>
    </row>
    <row r="31" spans="2:14" ht="15" customHeight="1">
      <c r="B31" s="730"/>
      <c r="C31" s="731"/>
      <c r="D31" s="732"/>
      <c r="E31" s="796" t="s">
        <v>100</v>
      </c>
      <c r="F31" s="836">
        <v>-9.8580000000000005</v>
      </c>
      <c r="G31" s="6">
        <v>-1.321</v>
      </c>
      <c r="H31" s="328">
        <v>-0.64700000000000002</v>
      </c>
      <c r="I31" s="5">
        <v>-11.826000000000001</v>
      </c>
      <c r="K31" s="817"/>
      <c r="L31" s="817"/>
      <c r="M31" s="817"/>
      <c r="N31" s="817"/>
    </row>
    <row r="32" spans="2:14" ht="15" customHeight="1">
      <c r="B32" s="728"/>
      <c r="C32" s="729"/>
      <c r="D32" s="1388" t="s">
        <v>101</v>
      </c>
      <c r="E32" s="1389"/>
      <c r="F32" s="836">
        <v>-113.56699999999999</v>
      </c>
      <c r="G32" s="6">
        <v>-0.65800000000000003</v>
      </c>
      <c r="H32" s="328">
        <v>-2.593</v>
      </c>
      <c r="I32" s="5">
        <v>-116.818</v>
      </c>
      <c r="K32" s="817"/>
      <c r="L32" s="817"/>
      <c r="M32" s="817"/>
      <c r="N32" s="817"/>
    </row>
    <row r="33" spans="2:14" ht="15" customHeight="1">
      <c r="B33" s="730"/>
      <c r="C33" s="731"/>
      <c r="D33" s="732"/>
      <c r="E33" s="796" t="s">
        <v>102</v>
      </c>
      <c r="F33" s="836">
        <v>-113.547</v>
      </c>
      <c r="G33" s="6">
        <v>-0.65800000000000003</v>
      </c>
      <c r="H33" s="328">
        <v>-2.593</v>
      </c>
      <c r="I33" s="5">
        <v>-116.798</v>
      </c>
      <c r="K33" s="817"/>
      <c r="L33" s="817"/>
      <c r="M33" s="817"/>
      <c r="N33" s="817"/>
    </row>
    <row r="34" spans="2:14" ht="15" customHeight="1">
      <c r="B34" s="730"/>
      <c r="C34" s="731"/>
      <c r="D34" s="732"/>
      <c r="E34" s="796" t="s">
        <v>103</v>
      </c>
      <c r="F34" s="836">
        <v>-0.02</v>
      </c>
      <c r="G34" s="6">
        <v>0</v>
      </c>
      <c r="H34" s="328">
        <v>0</v>
      </c>
      <c r="I34" s="5">
        <v>-0.02</v>
      </c>
      <c r="K34" s="817"/>
      <c r="L34" s="817"/>
      <c r="M34" s="817"/>
      <c r="N34" s="817"/>
    </row>
    <row r="35" spans="2:14" ht="15" customHeight="1">
      <c r="B35" s="733"/>
      <c r="C35" s="734"/>
      <c r="D35" s="1406" t="s">
        <v>214</v>
      </c>
      <c r="E35" s="1390"/>
      <c r="F35" s="836">
        <v>-7.548</v>
      </c>
      <c r="G35" s="6">
        <v>-0.35099999999999998</v>
      </c>
      <c r="H35" s="328">
        <v>-2.3450000000000002</v>
      </c>
      <c r="I35" s="5">
        <v>-10.244</v>
      </c>
      <c r="K35" s="817"/>
      <c r="L35" s="817"/>
      <c r="M35" s="817"/>
      <c r="N35" s="817"/>
    </row>
    <row r="36" spans="2:14" ht="15" customHeight="1">
      <c r="B36" s="728"/>
      <c r="C36" s="729"/>
      <c r="D36" s="1388" t="s">
        <v>105</v>
      </c>
      <c r="E36" s="1389"/>
      <c r="F36" s="836">
        <v>-418.19600000000003</v>
      </c>
      <c r="G36" s="6">
        <v>-110.143</v>
      </c>
      <c r="H36" s="328">
        <v>-146.90700000000001</v>
      </c>
      <c r="I36" s="5">
        <v>-675.24599999999998</v>
      </c>
      <c r="K36" s="817"/>
      <c r="L36" s="817"/>
      <c r="M36" s="817"/>
      <c r="N36" s="817"/>
    </row>
    <row r="37" spans="2:14" ht="15" customHeight="1">
      <c r="B37" s="730"/>
      <c r="C37" s="731"/>
      <c r="D37" s="732"/>
      <c r="E37" s="796" t="s">
        <v>106</v>
      </c>
      <c r="F37" s="836">
        <v>-71.653999999999996</v>
      </c>
      <c r="G37" s="6">
        <v>-9.2189999999999994</v>
      </c>
      <c r="H37" s="328">
        <v>-4.2549999999999999</v>
      </c>
      <c r="I37" s="5">
        <v>-85.128</v>
      </c>
      <c r="K37" s="817"/>
      <c r="L37" s="817"/>
      <c r="M37" s="817"/>
      <c r="N37" s="817"/>
    </row>
    <row r="38" spans="2:14" ht="15" customHeight="1">
      <c r="B38" s="730"/>
      <c r="C38" s="731"/>
      <c r="D38" s="732"/>
      <c r="E38" s="796" t="s">
        <v>107</v>
      </c>
      <c r="F38" s="836">
        <v>-201.72800000000001</v>
      </c>
      <c r="G38" s="6">
        <v>-21.567</v>
      </c>
      <c r="H38" s="328">
        <v>-5.2439999999999998</v>
      </c>
      <c r="I38" s="5">
        <v>-228.53899999999999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108</v>
      </c>
      <c r="F39" s="836">
        <v>-0.108</v>
      </c>
      <c r="G39" s="6">
        <v>0</v>
      </c>
      <c r="H39" s="328">
        <v>0</v>
      </c>
      <c r="I39" s="5">
        <v>-0.108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109</v>
      </c>
      <c r="F40" s="836">
        <v>-52.662999999999997</v>
      </c>
      <c r="G40" s="6">
        <v>-25.984999999999999</v>
      </c>
      <c r="H40" s="328">
        <v>-14.789</v>
      </c>
      <c r="I40" s="5">
        <v>-93.436999999999998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96" t="s">
        <v>46</v>
      </c>
      <c r="F41" s="836">
        <v>-75.069000000000003</v>
      </c>
      <c r="G41" s="6">
        <v>-50.073</v>
      </c>
      <c r="H41" s="328">
        <v>-51.807000000000002</v>
      </c>
      <c r="I41" s="5">
        <v>-176.94900000000001</v>
      </c>
      <c r="K41" s="817"/>
      <c r="L41" s="817"/>
      <c r="M41" s="817"/>
      <c r="N41" s="817"/>
    </row>
    <row r="42" spans="2:14" ht="15" customHeight="1">
      <c r="B42" s="730"/>
      <c r="C42" s="731"/>
      <c r="D42" s="732"/>
      <c r="E42" s="742" t="s">
        <v>110</v>
      </c>
      <c r="F42" s="836">
        <v>-16.974</v>
      </c>
      <c r="G42" s="6">
        <v>-3.2989999999999999</v>
      </c>
      <c r="H42" s="328">
        <v>-70.811999999999998</v>
      </c>
      <c r="I42" s="5">
        <v>-91.084999999999994</v>
      </c>
      <c r="K42" s="817"/>
      <c r="L42" s="817"/>
      <c r="M42" s="817"/>
      <c r="N42" s="817"/>
    </row>
    <row r="43" spans="2:14" ht="15" customHeight="1">
      <c r="B43" s="728"/>
      <c r="C43" s="731"/>
      <c r="D43" s="1388" t="s">
        <v>111</v>
      </c>
      <c r="E43" s="1389"/>
      <c r="F43" s="836">
        <v>-664.85</v>
      </c>
      <c r="G43" s="6">
        <v>-147.67599999999999</v>
      </c>
      <c r="H43" s="328">
        <v>-144.315</v>
      </c>
      <c r="I43" s="5">
        <v>-956.84100000000001</v>
      </c>
      <c r="K43" s="817"/>
      <c r="L43" s="817"/>
      <c r="M43" s="817"/>
      <c r="N43" s="817"/>
    </row>
    <row r="44" spans="2:14" ht="15" customHeight="1">
      <c r="B44" s="730"/>
      <c r="C44" s="731"/>
      <c r="D44" s="732"/>
      <c r="E44" s="796" t="s">
        <v>112</v>
      </c>
      <c r="F44" s="836">
        <v>-0.108</v>
      </c>
      <c r="G44" s="6">
        <v>-0.245</v>
      </c>
      <c r="H44" s="328">
        <v>-5.0000000000000001E-3</v>
      </c>
      <c r="I44" s="5">
        <v>-0.35799999999999998</v>
      </c>
      <c r="K44" s="817"/>
      <c r="L44" s="817"/>
      <c r="M44" s="817"/>
      <c r="N44" s="817"/>
    </row>
    <row r="45" spans="2:14" ht="15" customHeight="1">
      <c r="B45" s="730"/>
      <c r="C45" s="731"/>
      <c r="D45" s="732"/>
      <c r="E45" s="797" t="s">
        <v>215</v>
      </c>
      <c r="F45" s="836">
        <v>-664.74199999999996</v>
      </c>
      <c r="G45" s="6">
        <v>-147.43100000000001</v>
      </c>
      <c r="H45" s="328">
        <v>-144.31</v>
      </c>
      <c r="I45" s="5">
        <v>-956.48299999999995</v>
      </c>
      <c r="K45" s="817"/>
      <c r="L45" s="817"/>
      <c r="M45" s="817"/>
      <c r="N45" s="817"/>
    </row>
    <row r="46" spans="2:14" ht="15" customHeight="1">
      <c r="B46" s="728"/>
      <c r="C46" s="731"/>
      <c r="D46" s="1388" t="s">
        <v>114</v>
      </c>
      <c r="E46" s="1389"/>
      <c r="F46" s="836">
        <v>-683.87400000000002</v>
      </c>
      <c r="G46" s="6">
        <v>-240.143</v>
      </c>
      <c r="H46" s="328">
        <v>-31.98</v>
      </c>
      <c r="I46" s="5">
        <v>-955.99699999999996</v>
      </c>
      <c r="K46" s="817"/>
      <c r="L46" s="817"/>
      <c r="M46" s="817"/>
      <c r="N46" s="817"/>
    </row>
    <row r="47" spans="2:14" ht="15" customHeight="1">
      <c r="B47" s="730"/>
      <c r="C47" s="731"/>
      <c r="D47" s="732"/>
      <c r="E47" s="741" t="s">
        <v>221</v>
      </c>
      <c r="F47" s="836">
        <v>-30.289000000000001</v>
      </c>
      <c r="G47" s="6">
        <v>-7.5789999999999997</v>
      </c>
      <c r="H47" s="328">
        <v>-18.440999999999999</v>
      </c>
      <c r="I47" s="5">
        <v>-56.308999999999997</v>
      </c>
      <c r="K47" s="817"/>
      <c r="L47" s="817"/>
      <c r="M47" s="817"/>
      <c r="N47" s="817"/>
    </row>
    <row r="48" spans="2:14" ht="15" customHeight="1">
      <c r="B48" s="730"/>
      <c r="C48" s="731"/>
      <c r="D48" s="732"/>
      <c r="E48" s="742" t="s">
        <v>217</v>
      </c>
      <c r="F48" s="836">
        <v>-14.763999999999999</v>
      </c>
      <c r="G48" s="6">
        <v>-3.0000000000000001E-3</v>
      </c>
      <c r="H48" s="328">
        <v>0</v>
      </c>
      <c r="I48" s="5">
        <v>-14.766999999999999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1" t="s">
        <v>218</v>
      </c>
      <c r="F49" s="836">
        <v>-4.2999999999999997E-2</v>
      </c>
      <c r="G49" s="6">
        <v>-0.41099999999999998</v>
      </c>
      <c r="H49" s="328">
        <v>0</v>
      </c>
      <c r="I49" s="5">
        <v>-0.45400000000000001</v>
      </c>
      <c r="K49" s="817"/>
      <c r="L49" s="817"/>
      <c r="M49" s="817"/>
      <c r="N49" s="817"/>
    </row>
    <row r="50" spans="1:14" ht="15" customHeight="1">
      <c r="B50" s="730"/>
      <c r="C50" s="731"/>
      <c r="D50" s="732"/>
      <c r="E50" s="741" t="s">
        <v>219</v>
      </c>
      <c r="F50" s="836">
        <v>-630.48500000000001</v>
      </c>
      <c r="G50" s="6">
        <v>-229.49700000000001</v>
      </c>
      <c r="H50" s="328">
        <v>-11.978999999999999</v>
      </c>
      <c r="I50" s="5">
        <v>-871.96100000000001</v>
      </c>
      <c r="K50" s="817"/>
      <c r="L50" s="817"/>
      <c r="M50" s="817"/>
      <c r="N50" s="817"/>
    </row>
    <row r="51" spans="1:14" ht="15.75" thickBot="1">
      <c r="B51" s="815"/>
      <c r="C51" s="789"/>
      <c r="D51" s="791"/>
      <c r="E51" s="798" t="s">
        <v>220</v>
      </c>
      <c r="F51" s="837">
        <v>-8.2929999999999993</v>
      </c>
      <c r="G51" s="442">
        <v>-2.653</v>
      </c>
      <c r="H51" s="834">
        <v>-1.56</v>
      </c>
      <c r="I51" s="694">
        <v>-12.506</v>
      </c>
      <c r="K51" s="817"/>
      <c r="L51" s="817"/>
      <c r="M51" s="817"/>
      <c r="N51" s="817"/>
    </row>
    <row r="52" spans="1:14" ht="15.75" thickBot="1">
      <c r="B52" s="814">
        <v>3</v>
      </c>
      <c r="C52" s="1422" t="s">
        <v>121</v>
      </c>
      <c r="D52" s="1423"/>
      <c r="E52" s="1423"/>
      <c r="F52" s="847">
        <v>14630.64</v>
      </c>
      <c r="G52" s="431">
        <v>1788.5239999999999</v>
      </c>
      <c r="H52" s="832">
        <v>1236.9739999999999</v>
      </c>
      <c r="I52" s="433">
        <v>17656.137999999999</v>
      </c>
      <c r="K52" s="817"/>
      <c r="L52" s="817"/>
      <c r="M52" s="817"/>
      <c r="N52" s="817"/>
    </row>
    <row r="53" spans="1:14" ht="15.75" thickBot="1">
      <c r="B53" s="814">
        <v>4</v>
      </c>
      <c r="C53" s="891" t="s">
        <v>222</v>
      </c>
      <c r="D53" s="892"/>
      <c r="E53" s="892"/>
      <c r="F53" s="848">
        <v>5006.3900000000003</v>
      </c>
      <c r="G53" s="12">
        <v>653.93899999999996</v>
      </c>
      <c r="H53" s="850">
        <v>574.91399999999999</v>
      </c>
      <c r="I53" s="14">
        <v>6235.2430000000004</v>
      </c>
      <c r="K53" s="817"/>
      <c r="L53" s="817"/>
      <c r="M53" s="817"/>
      <c r="N53" s="817"/>
    </row>
    <row r="54" spans="1:14">
      <c r="B54" s="813"/>
      <c r="C54" s="792"/>
      <c r="D54" s="1386" t="s">
        <v>161</v>
      </c>
      <c r="E54" s="1387"/>
      <c r="F54" s="835">
        <v>8065.4179999999997</v>
      </c>
      <c r="G54" s="437">
        <v>1125.0530000000001</v>
      </c>
      <c r="H54" s="833">
        <v>821.505</v>
      </c>
      <c r="I54" s="5">
        <v>10011.976000000001</v>
      </c>
      <c r="K54" s="817"/>
      <c r="L54" s="817"/>
      <c r="M54" s="817"/>
      <c r="N54" s="817"/>
    </row>
    <row r="55" spans="1:14" ht="15.75" thickBot="1">
      <c r="B55" s="816"/>
      <c r="C55" s="789"/>
      <c r="D55" s="1404" t="s">
        <v>162</v>
      </c>
      <c r="E55" s="1405"/>
      <c r="F55" s="837">
        <v>-3059.0279999999998</v>
      </c>
      <c r="G55" s="442">
        <v>-471.11399999999998</v>
      </c>
      <c r="H55" s="834">
        <v>-246.59100000000001</v>
      </c>
      <c r="I55" s="694">
        <v>-3776.7330000000002</v>
      </c>
      <c r="K55" s="817"/>
      <c r="L55" s="817"/>
      <c r="M55" s="817"/>
      <c r="N55" s="817"/>
    </row>
    <row r="56" spans="1:14" ht="37.5" customHeight="1" thickBot="1">
      <c r="B56" s="814">
        <v>5</v>
      </c>
      <c r="C56" s="1412" t="s">
        <v>266</v>
      </c>
      <c r="D56" s="1413"/>
      <c r="E56" s="1413"/>
      <c r="F56" s="847">
        <v>-24.523</v>
      </c>
      <c r="G56" s="431">
        <v>0</v>
      </c>
      <c r="H56" s="832">
        <v>-0.91700000000000004</v>
      </c>
      <c r="I56" s="433">
        <v>-25.44</v>
      </c>
      <c r="K56" s="817"/>
      <c r="L56" s="817"/>
      <c r="M56" s="817"/>
      <c r="N56" s="817"/>
    </row>
    <row r="57" spans="1:14" ht="33" customHeight="1">
      <c r="B57" s="813"/>
      <c r="C57" s="792"/>
      <c r="D57" s="1414" t="s">
        <v>267</v>
      </c>
      <c r="E57" s="1410"/>
      <c r="F57" s="835">
        <v>-11.56</v>
      </c>
      <c r="G57" s="437">
        <v>0</v>
      </c>
      <c r="H57" s="833">
        <v>-1.8</v>
      </c>
      <c r="I57" s="5">
        <v>-13.36</v>
      </c>
      <c r="K57" s="817"/>
      <c r="L57" s="817"/>
      <c r="M57" s="817"/>
      <c r="N57" s="817"/>
    </row>
    <row r="58" spans="1:14" ht="15" customHeight="1">
      <c r="B58" s="730"/>
      <c r="C58" s="731"/>
      <c r="D58" s="732"/>
      <c r="E58" s="796" t="s">
        <v>30</v>
      </c>
      <c r="F58" s="836">
        <v>0.48399999999999999</v>
      </c>
      <c r="G58" s="6">
        <v>0</v>
      </c>
      <c r="H58" s="328">
        <v>0.247</v>
      </c>
      <c r="I58" s="5">
        <v>0.73099999999999998</v>
      </c>
      <c r="K58" s="817"/>
      <c r="L58" s="817"/>
      <c r="M58" s="817"/>
      <c r="N58" s="817"/>
    </row>
    <row r="59" spans="1:14" ht="15" customHeight="1">
      <c r="A59"/>
      <c r="B59" s="730"/>
      <c r="C59" s="731"/>
      <c r="D59" s="732"/>
      <c r="E59" s="796" t="s">
        <v>31</v>
      </c>
      <c r="F59" s="836">
        <v>-12.044</v>
      </c>
      <c r="G59" s="6">
        <v>0</v>
      </c>
      <c r="H59" s="328">
        <v>-2.0470000000000002</v>
      </c>
      <c r="I59" s="5">
        <v>-14.090999999999999</v>
      </c>
      <c r="K59" s="817"/>
      <c r="L59" s="817"/>
      <c r="M59" s="817"/>
      <c r="N59" s="817"/>
    </row>
    <row r="60" spans="1:14" ht="33.75" customHeight="1">
      <c r="A60"/>
      <c r="B60" s="728"/>
      <c r="C60" s="729"/>
      <c r="D60" s="1400" t="s">
        <v>268</v>
      </c>
      <c r="E60" s="1401"/>
      <c r="F60" s="836">
        <v>-15.497999999999999</v>
      </c>
      <c r="G60" s="6">
        <v>0</v>
      </c>
      <c r="H60" s="328">
        <v>0</v>
      </c>
      <c r="I60" s="5">
        <v>-15.497999999999999</v>
      </c>
      <c r="K60" s="817"/>
      <c r="L60" s="817"/>
      <c r="M60" s="817"/>
      <c r="N60" s="817"/>
    </row>
    <row r="61" spans="1:14" ht="15" customHeight="1">
      <c r="B61" s="730"/>
      <c r="C61" s="731"/>
      <c r="D61" s="732"/>
      <c r="E61" s="796" t="s">
        <v>30</v>
      </c>
      <c r="F61" s="836">
        <v>-12.275</v>
      </c>
      <c r="G61" s="6">
        <v>0</v>
      </c>
      <c r="H61" s="328">
        <v>0</v>
      </c>
      <c r="I61" s="5">
        <v>-12.275</v>
      </c>
      <c r="K61" s="817"/>
      <c r="L61" s="817"/>
      <c r="M61" s="817"/>
      <c r="N61" s="817"/>
    </row>
    <row r="62" spans="1:14" ht="15" customHeight="1">
      <c r="B62" s="730"/>
      <c r="C62" s="731"/>
      <c r="D62" s="732"/>
      <c r="E62" s="796" t="s">
        <v>31</v>
      </c>
      <c r="F62" s="836">
        <v>-3.2229999999999999</v>
      </c>
      <c r="G62" s="6">
        <v>0</v>
      </c>
      <c r="H62" s="328">
        <v>0</v>
      </c>
      <c r="I62" s="5">
        <v>-3.2229999999999999</v>
      </c>
      <c r="K62" s="817"/>
      <c r="L62" s="817"/>
      <c r="M62" s="817"/>
      <c r="N62" s="817"/>
    </row>
    <row r="63" spans="1:14" ht="15" customHeight="1" thickBot="1">
      <c r="B63" s="728"/>
      <c r="C63" s="729"/>
      <c r="D63" s="1406" t="s">
        <v>249</v>
      </c>
      <c r="E63" s="1390"/>
      <c r="F63" s="836">
        <v>2.5350000000000001</v>
      </c>
      <c r="G63" s="6">
        <v>0</v>
      </c>
      <c r="H63" s="328">
        <v>0.88300000000000001</v>
      </c>
      <c r="I63" s="5">
        <v>3.4180000000000001</v>
      </c>
      <c r="K63" s="817"/>
      <c r="L63" s="817"/>
      <c r="M63" s="817"/>
      <c r="N63" s="817"/>
    </row>
    <row r="64" spans="1:14" ht="57" customHeight="1" thickBot="1">
      <c r="B64" s="814">
        <v>6</v>
      </c>
      <c r="C64" s="1415" t="s">
        <v>269</v>
      </c>
      <c r="D64" s="1416"/>
      <c r="E64" s="1417"/>
      <c r="F64" s="847">
        <v>4.6280000000000001</v>
      </c>
      <c r="G64" s="431">
        <v>0</v>
      </c>
      <c r="H64" s="832">
        <v>4.3490000000000002</v>
      </c>
      <c r="I64" s="433">
        <v>8.9770000000000003</v>
      </c>
      <c r="K64" s="817"/>
      <c r="L64" s="817"/>
      <c r="M64" s="817"/>
      <c r="N64" s="817"/>
    </row>
    <row r="65" spans="2:14" ht="33" customHeight="1">
      <c r="B65" s="813"/>
      <c r="C65" s="792"/>
      <c r="D65" s="1414" t="s">
        <v>267</v>
      </c>
      <c r="E65" s="1410"/>
      <c r="F65" s="835">
        <v>6.3929999999999998</v>
      </c>
      <c r="G65" s="437">
        <v>0</v>
      </c>
      <c r="H65" s="833">
        <v>4.3490000000000002</v>
      </c>
      <c r="I65" s="5">
        <v>10.742000000000001</v>
      </c>
      <c r="K65" s="817"/>
      <c r="L65" s="817"/>
      <c r="M65" s="817"/>
      <c r="N65" s="817"/>
    </row>
    <row r="66" spans="2:14" ht="15" customHeight="1">
      <c r="B66" s="730"/>
      <c r="C66" s="731"/>
      <c r="D66" s="732"/>
      <c r="E66" s="796" t="s">
        <v>30</v>
      </c>
      <c r="F66" s="836">
        <v>0</v>
      </c>
      <c r="G66" s="6">
        <v>0</v>
      </c>
      <c r="H66" s="328">
        <v>4.3490000000000002</v>
      </c>
      <c r="I66" s="5">
        <v>4.3490000000000002</v>
      </c>
      <c r="K66" s="817"/>
      <c r="L66" s="817"/>
      <c r="M66" s="817"/>
      <c r="N66" s="817"/>
    </row>
    <row r="67" spans="2:14" ht="15" customHeight="1">
      <c r="B67" s="730"/>
      <c r="C67" s="731"/>
      <c r="D67" s="732"/>
      <c r="E67" s="796" t="s">
        <v>31</v>
      </c>
      <c r="F67" s="836">
        <v>6.3929999999999998</v>
      </c>
      <c r="G67" s="6">
        <v>0</v>
      </c>
      <c r="H67" s="328">
        <v>0</v>
      </c>
      <c r="I67" s="5">
        <v>6.3929999999999998</v>
      </c>
      <c r="K67" s="817"/>
      <c r="L67" s="817"/>
      <c r="M67" s="817"/>
      <c r="N67" s="817"/>
    </row>
    <row r="68" spans="2:14" ht="15" customHeight="1">
      <c r="B68" s="728"/>
      <c r="C68" s="729"/>
      <c r="D68" s="1400" t="s">
        <v>227</v>
      </c>
      <c r="E68" s="1401"/>
      <c r="F68" s="836">
        <v>-1.7649999999999999</v>
      </c>
      <c r="G68" s="6">
        <v>0</v>
      </c>
      <c r="H68" s="328">
        <v>0</v>
      </c>
      <c r="I68" s="8">
        <v>-1.7649999999999999</v>
      </c>
      <c r="K68" s="817"/>
      <c r="L68" s="817"/>
      <c r="M68" s="817"/>
      <c r="N68" s="817"/>
    </row>
    <row r="69" spans="2:14" ht="15.75" customHeight="1" thickBot="1">
      <c r="B69" s="815"/>
      <c r="C69" s="789"/>
      <c r="D69" s="791"/>
      <c r="E69" s="799" t="s">
        <v>31</v>
      </c>
      <c r="F69" s="837">
        <v>-1.7649999999999999</v>
      </c>
      <c r="G69" s="442">
        <v>0</v>
      </c>
      <c r="H69" s="834">
        <v>0</v>
      </c>
      <c r="I69" s="694">
        <v>-1.7649999999999999</v>
      </c>
      <c r="K69" s="817"/>
      <c r="L69" s="817"/>
      <c r="M69" s="817"/>
      <c r="N69" s="817"/>
    </row>
    <row r="70" spans="2:14" ht="15" customHeight="1" thickBot="1">
      <c r="B70" s="814">
        <v>7</v>
      </c>
      <c r="C70" s="1415" t="s">
        <v>229</v>
      </c>
      <c r="D70" s="1416"/>
      <c r="E70" s="1417"/>
      <c r="F70" s="847">
        <v>1503.0609999999999</v>
      </c>
      <c r="G70" s="431">
        <v>196.239</v>
      </c>
      <c r="H70" s="832">
        <v>71.456000000000003</v>
      </c>
      <c r="I70" s="433">
        <v>1770.7560000000001</v>
      </c>
      <c r="K70" s="817"/>
      <c r="L70" s="817"/>
      <c r="M70" s="817"/>
      <c r="N70" s="817"/>
    </row>
    <row r="71" spans="2:14" ht="15" customHeight="1">
      <c r="B71" s="813"/>
      <c r="C71" s="790"/>
      <c r="D71" s="1386" t="s">
        <v>129</v>
      </c>
      <c r="E71" s="1387"/>
      <c r="F71" s="835">
        <v>1589.3309999999999</v>
      </c>
      <c r="G71" s="437">
        <v>4.87</v>
      </c>
      <c r="H71" s="833">
        <v>78.552999999999997</v>
      </c>
      <c r="I71" s="5">
        <v>1672.7539999999999</v>
      </c>
      <c r="K71" s="817"/>
      <c r="L71" s="817"/>
      <c r="M71" s="817"/>
      <c r="N71" s="817"/>
    </row>
    <row r="72" spans="2:14" ht="15" customHeight="1">
      <c r="B72" s="728"/>
      <c r="C72" s="729"/>
      <c r="D72" s="1388" t="s">
        <v>130</v>
      </c>
      <c r="E72" s="1389"/>
      <c r="F72" s="836">
        <v>-138.732</v>
      </c>
      <c r="G72" s="6">
        <v>193.482</v>
      </c>
      <c r="H72" s="328">
        <v>3.6930000000000001</v>
      </c>
      <c r="I72" s="5">
        <v>58.442999999999998</v>
      </c>
      <c r="K72" s="817"/>
      <c r="L72" s="817"/>
      <c r="M72" s="817"/>
      <c r="N72" s="817"/>
    </row>
    <row r="73" spans="2:14" ht="15" customHeight="1" thickBot="1">
      <c r="B73" s="816"/>
      <c r="C73" s="795"/>
      <c r="D73" s="1396" t="s">
        <v>230</v>
      </c>
      <c r="E73" s="1397"/>
      <c r="F73" s="837">
        <v>52.462000000000003</v>
      </c>
      <c r="G73" s="442">
        <v>-2.113</v>
      </c>
      <c r="H73" s="834">
        <v>-10.79</v>
      </c>
      <c r="I73" s="694">
        <v>39.558999999999997</v>
      </c>
      <c r="K73" s="817"/>
      <c r="L73" s="817"/>
      <c r="M73" s="817"/>
      <c r="N73" s="817"/>
    </row>
    <row r="74" spans="2:14" ht="28.5" customHeight="1" thickBot="1">
      <c r="B74" s="814">
        <v>8</v>
      </c>
      <c r="C74" s="1380" t="s">
        <v>132</v>
      </c>
      <c r="D74" s="1381"/>
      <c r="E74" s="1382"/>
      <c r="F74" s="847">
        <v>2177.79</v>
      </c>
      <c r="G74" s="431">
        <v>205.596</v>
      </c>
      <c r="H74" s="832">
        <v>172.047</v>
      </c>
      <c r="I74" s="433">
        <v>2555.433</v>
      </c>
      <c r="K74" s="817"/>
      <c r="L74" s="817"/>
      <c r="M74" s="817"/>
      <c r="N74" s="817"/>
    </row>
    <row r="75" spans="2:14" ht="27" customHeight="1">
      <c r="B75" s="813"/>
      <c r="C75" s="790"/>
      <c r="D75" s="1398" t="s">
        <v>231</v>
      </c>
      <c r="E75" s="1399"/>
      <c r="F75" s="835">
        <v>107.83</v>
      </c>
      <c r="G75" s="437">
        <v>0.73599999999999999</v>
      </c>
      <c r="H75" s="833">
        <v>2.4529999999999998</v>
      </c>
      <c r="I75" s="5">
        <v>111.01900000000001</v>
      </c>
      <c r="K75" s="817"/>
      <c r="L75" s="817"/>
      <c r="M75" s="817"/>
      <c r="N75" s="817"/>
    </row>
    <row r="76" spans="2:14" ht="28.5" customHeight="1">
      <c r="B76" s="728"/>
      <c r="C76" s="729"/>
      <c r="D76" s="1400" t="s">
        <v>270</v>
      </c>
      <c r="E76" s="1401"/>
      <c r="F76" s="836">
        <v>2.8000000000000001E-2</v>
      </c>
      <c r="G76" s="6">
        <v>0</v>
      </c>
      <c r="H76" s="328">
        <v>0.20799999999999999</v>
      </c>
      <c r="I76" s="5">
        <v>0.23599999999999999</v>
      </c>
      <c r="K76" s="817"/>
      <c r="L76" s="817"/>
      <c r="M76" s="817"/>
      <c r="N76" s="817"/>
    </row>
    <row r="77" spans="2:14" ht="15" customHeight="1">
      <c r="B77" s="728"/>
      <c r="C77" s="729"/>
      <c r="D77" s="1402" t="s">
        <v>233</v>
      </c>
      <c r="E77" s="1403"/>
      <c r="F77" s="836">
        <v>253.84399999999999</v>
      </c>
      <c r="G77" s="6">
        <v>54.688000000000002</v>
      </c>
      <c r="H77" s="328">
        <v>85.352000000000004</v>
      </c>
      <c r="I77" s="8">
        <v>393.88400000000001</v>
      </c>
      <c r="K77" s="817"/>
      <c r="L77" s="817"/>
      <c r="M77" s="817"/>
      <c r="N77" s="817"/>
    </row>
    <row r="78" spans="2:14" ht="15" customHeight="1">
      <c r="B78" s="728"/>
      <c r="C78" s="729"/>
      <c r="D78" s="1388" t="s">
        <v>188</v>
      </c>
      <c r="E78" s="1389"/>
      <c r="F78" s="836">
        <v>147.602</v>
      </c>
      <c r="G78" s="6">
        <v>14.327999999999999</v>
      </c>
      <c r="H78" s="328">
        <v>0.55400000000000005</v>
      </c>
      <c r="I78" s="5">
        <v>162.48400000000001</v>
      </c>
      <c r="K78" s="817"/>
      <c r="L78" s="817"/>
      <c r="M78" s="817"/>
      <c r="N78" s="817"/>
    </row>
    <row r="79" spans="2:14">
      <c r="B79" s="728"/>
      <c r="C79" s="729"/>
      <c r="D79" s="1388" t="s">
        <v>74</v>
      </c>
      <c r="E79" s="1389"/>
      <c r="F79" s="836">
        <v>271.32299999999998</v>
      </c>
      <c r="G79" s="6">
        <v>111.11499999999999</v>
      </c>
      <c r="H79" s="328">
        <v>43.64</v>
      </c>
      <c r="I79" s="5">
        <v>426.07799999999997</v>
      </c>
      <c r="K79" s="817"/>
      <c r="L79" s="817"/>
      <c r="M79" s="817"/>
      <c r="N79" s="817"/>
    </row>
    <row r="80" spans="2:14" ht="15" customHeight="1">
      <c r="B80" s="728"/>
      <c r="C80" s="729"/>
      <c r="D80" s="1406" t="s">
        <v>235</v>
      </c>
      <c r="E80" s="1390"/>
      <c r="F80" s="836">
        <v>1396.673</v>
      </c>
      <c r="G80" s="6">
        <v>23.282</v>
      </c>
      <c r="H80" s="328">
        <v>35.359000000000002</v>
      </c>
      <c r="I80" s="5">
        <v>1455.3140000000001</v>
      </c>
      <c r="K80" s="817"/>
      <c r="L80" s="817"/>
      <c r="M80" s="817"/>
      <c r="N80" s="817"/>
    </row>
    <row r="81" spans="2:14" ht="15.75" customHeight="1" thickBot="1">
      <c r="B81" s="816"/>
      <c r="C81" s="795"/>
      <c r="D81" s="1392" t="s">
        <v>75</v>
      </c>
      <c r="E81" s="1393"/>
      <c r="F81" s="837">
        <v>0.49</v>
      </c>
      <c r="G81" s="442">
        <v>1.4470000000000001</v>
      </c>
      <c r="H81" s="834">
        <v>4.4809999999999999</v>
      </c>
      <c r="I81" s="694">
        <v>6.4180000000000001</v>
      </c>
      <c r="K81" s="817"/>
      <c r="L81" s="817"/>
      <c r="M81" s="817"/>
      <c r="N81" s="817"/>
    </row>
    <row r="82" spans="2:14" ht="48.75" customHeight="1" thickBot="1">
      <c r="B82" s="814">
        <v>9</v>
      </c>
      <c r="C82" s="1407" t="s">
        <v>271</v>
      </c>
      <c r="D82" s="1408"/>
      <c r="E82" s="1409"/>
      <c r="F82" s="847">
        <v>-3414.895</v>
      </c>
      <c r="G82" s="431">
        <v>-639.80399999999997</v>
      </c>
      <c r="H82" s="832">
        <v>-231.738</v>
      </c>
      <c r="I82" s="433">
        <v>-4286.4369999999999</v>
      </c>
      <c r="K82" s="817"/>
      <c r="L82" s="817"/>
      <c r="M82" s="817"/>
      <c r="N82" s="817"/>
    </row>
    <row r="83" spans="2:14" ht="30.75" customHeight="1">
      <c r="B83" s="813"/>
      <c r="C83" s="790"/>
      <c r="D83" s="1410" t="s">
        <v>272</v>
      </c>
      <c r="E83" s="1411"/>
      <c r="F83" s="835">
        <v>-10259.994000000001</v>
      </c>
      <c r="G83" s="437">
        <v>-807.46699999999998</v>
      </c>
      <c r="H83" s="833">
        <v>-657.62</v>
      </c>
      <c r="I83" s="5">
        <v>-11725.081</v>
      </c>
      <c r="K83" s="817"/>
      <c r="L83" s="817"/>
      <c r="M83" s="817"/>
      <c r="N83" s="817"/>
    </row>
    <row r="84" spans="2:14" ht="15.75" customHeight="1">
      <c r="B84" s="730"/>
      <c r="C84" s="731"/>
      <c r="D84" s="732"/>
      <c r="E84" s="741" t="s">
        <v>237</v>
      </c>
      <c r="F84" s="836">
        <v>-9218.8860000000004</v>
      </c>
      <c r="G84" s="6">
        <v>-751.06600000000003</v>
      </c>
      <c r="H84" s="328">
        <v>-628.89099999999996</v>
      </c>
      <c r="I84" s="5">
        <v>-10598.843000000001</v>
      </c>
      <c r="K84" s="817"/>
      <c r="L84" s="817"/>
      <c r="M84" s="817"/>
      <c r="N84" s="817"/>
    </row>
    <row r="85" spans="2:14" ht="15" customHeight="1">
      <c r="B85" s="730"/>
      <c r="C85" s="731"/>
      <c r="D85" s="732"/>
      <c r="E85" s="741" t="s">
        <v>238</v>
      </c>
      <c r="F85" s="836">
        <v>-12.840999999999999</v>
      </c>
      <c r="G85" s="6">
        <v>0</v>
      </c>
      <c r="H85" s="328">
        <v>-12.816000000000001</v>
      </c>
      <c r="I85" s="5">
        <v>-25.657</v>
      </c>
      <c r="K85" s="817"/>
      <c r="L85" s="817"/>
      <c r="M85" s="817"/>
      <c r="N85" s="817"/>
    </row>
    <row r="86" spans="2:14" ht="15.75" customHeight="1">
      <c r="B86" s="730"/>
      <c r="C86" s="731"/>
      <c r="D86" s="732"/>
      <c r="E86" s="741" t="s">
        <v>244</v>
      </c>
      <c r="F86" s="836">
        <v>-1028.2670000000001</v>
      </c>
      <c r="G86" s="6">
        <v>-56.401000000000003</v>
      </c>
      <c r="H86" s="328">
        <v>-15.913</v>
      </c>
      <c r="I86" s="5">
        <v>-1100.5809999999999</v>
      </c>
      <c r="K86" s="817"/>
      <c r="L86" s="817"/>
      <c r="M86" s="817"/>
      <c r="N86" s="817"/>
    </row>
    <row r="87" spans="2:14" ht="30.75" customHeight="1">
      <c r="B87" s="736"/>
      <c r="C87" s="729"/>
      <c r="D87" s="1406" t="s">
        <v>273</v>
      </c>
      <c r="E87" s="1390"/>
      <c r="F87" s="836">
        <v>6845.0990000000002</v>
      </c>
      <c r="G87" s="6">
        <v>167.66300000000001</v>
      </c>
      <c r="H87" s="328">
        <v>425.88200000000001</v>
      </c>
      <c r="I87" s="5">
        <v>7438.6440000000002</v>
      </c>
      <c r="K87" s="817"/>
      <c r="L87" s="817"/>
      <c r="M87" s="817"/>
      <c r="N87" s="817"/>
    </row>
    <row r="88" spans="2:14" ht="15" customHeight="1">
      <c r="B88" s="730"/>
      <c r="C88" s="731"/>
      <c r="D88" s="732"/>
      <c r="E88" s="742" t="s">
        <v>239</v>
      </c>
      <c r="F88" s="836">
        <v>5949.6689999999999</v>
      </c>
      <c r="G88" s="6">
        <v>137.083</v>
      </c>
      <c r="H88" s="328">
        <v>395.411</v>
      </c>
      <c r="I88" s="5">
        <v>6482.1629999999996</v>
      </c>
      <c r="K88" s="817"/>
      <c r="L88" s="817"/>
      <c r="M88" s="817"/>
      <c r="N88" s="817"/>
    </row>
    <row r="89" spans="2:14" ht="15" customHeight="1">
      <c r="B89" s="730"/>
      <c r="C89" s="731"/>
      <c r="D89" s="732"/>
      <c r="E89" s="742" t="s">
        <v>240</v>
      </c>
      <c r="F89" s="836">
        <v>13.215</v>
      </c>
      <c r="G89" s="6">
        <v>0</v>
      </c>
      <c r="H89" s="328">
        <v>15.848000000000001</v>
      </c>
      <c r="I89" s="5">
        <v>29.062999999999999</v>
      </c>
      <c r="K89" s="817"/>
      <c r="L89" s="817"/>
      <c r="M89" s="817"/>
      <c r="N89" s="817"/>
    </row>
    <row r="90" spans="2:14" ht="23.25" customHeight="1" thickBot="1">
      <c r="B90" s="815"/>
      <c r="C90" s="731"/>
      <c r="D90" s="732"/>
      <c r="E90" s="742" t="s">
        <v>274</v>
      </c>
      <c r="F90" s="837">
        <v>882.21500000000003</v>
      </c>
      <c r="G90" s="442">
        <v>30.58</v>
      </c>
      <c r="H90" s="834">
        <v>14.622999999999999</v>
      </c>
      <c r="I90" s="694">
        <v>927.41800000000001</v>
      </c>
      <c r="K90" s="817"/>
      <c r="L90" s="817"/>
      <c r="M90" s="817"/>
      <c r="N90" s="817"/>
    </row>
    <row r="91" spans="2:14" ht="15" customHeight="1" thickBot="1">
      <c r="B91" s="814">
        <v>10</v>
      </c>
      <c r="C91" s="1407" t="s">
        <v>146</v>
      </c>
      <c r="D91" s="1408"/>
      <c r="E91" s="1409"/>
      <c r="F91" s="847">
        <v>-20.474</v>
      </c>
      <c r="G91" s="431">
        <v>49.44</v>
      </c>
      <c r="H91" s="832">
        <v>37.558</v>
      </c>
      <c r="I91" s="433">
        <v>66.524000000000001</v>
      </c>
      <c r="K91" s="817"/>
      <c r="L91" s="817"/>
      <c r="M91" s="817"/>
      <c r="N91" s="817"/>
    </row>
    <row r="92" spans="2:14" ht="15" customHeight="1">
      <c r="B92" s="813"/>
      <c r="C92" s="790"/>
      <c r="D92" s="1398" t="s">
        <v>242</v>
      </c>
      <c r="E92" s="1399"/>
      <c r="F92" s="835">
        <v>-98.525999999999996</v>
      </c>
      <c r="G92" s="437">
        <v>-27.387</v>
      </c>
      <c r="H92" s="833">
        <v>-43.271999999999998</v>
      </c>
      <c r="I92" s="5">
        <v>-169.185</v>
      </c>
      <c r="K92" s="817"/>
      <c r="L92" s="817"/>
      <c r="M92" s="817"/>
      <c r="N92" s="817"/>
    </row>
    <row r="93" spans="2:14" ht="15" customHeight="1" thickBot="1">
      <c r="B93" s="816"/>
      <c r="C93" s="795"/>
      <c r="D93" s="1394" t="s">
        <v>27</v>
      </c>
      <c r="E93" s="1395"/>
      <c r="F93" s="837">
        <v>78.052000000000007</v>
      </c>
      <c r="G93" s="442">
        <v>76.826999999999998</v>
      </c>
      <c r="H93" s="834">
        <v>80.83</v>
      </c>
      <c r="I93" s="694">
        <v>235.709</v>
      </c>
      <c r="K93" s="817"/>
      <c r="L93" s="817"/>
      <c r="M93" s="817"/>
      <c r="N93" s="817"/>
    </row>
    <row r="94" spans="2:14" ht="15.75" customHeight="1" thickBot="1">
      <c r="B94" s="814">
        <v>11</v>
      </c>
      <c r="C94" s="1380" t="s">
        <v>148</v>
      </c>
      <c r="D94" s="1381"/>
      <c r="E94" s="1382"/>
      <c r="F94" s="849">
        <v>-4397.5320000000002</v>
      </c>
      <c r="G94" s="839">
        <v>-636.67100000000005</v>
      </c>
      <c r="H94" s="859">
        <v>-704.84900000000005</v>
      </c>
      <c r="I94" s="316">
        <v>-5739.0519999999997</v>
      </c>
      <c r="K94" s="817"/>
      <c r="L94" s="817"/>
      <c r="M94" s="817"/>
      <c r="N94" s="817"/>
    </row>
    <row r="95" spans="2:14" ht="15.75" thickBot="1">
      <c r="B95" s="814">
        <v>12</v>
      </c>
      <c r="C95" s="888" t="s">
        <v>149</v>
      </c>
      <c r="D95" s="889"/>
      <c r="E95" s="890"/>
      <c r="F95" s="847">
        <v>-1047.825</v>
      </c>
      <c r="G95" s="431">
        <v>-93.9</v>
      </c>
      <c r="H95" s="832">
        <v>-151.16499999999999</v>
      </c>
      <c r="I95" s="433">
        <v>-1292.8900000000001</v>
      </c>
      <c r="K95" s="817"/>
      <c r="L95" s="817"/>
      <c r="M95" s="817"/>
      <c r="N95" s="817"/>
    </row>
    <row r="96" spans="2:14" ht="15.75" thickBot="1">
      <c r="B96" s="814">
        <v>13</v>
      </c>
      <c r="C96" s="1380" t="s">
        <v>150</v>
      </c>
      <c r="D96" s="1381"/>
      <c r="E96" s="1382"/>
      <c r="F96" s="848">
        <v>-4880.0230000000001</v>
      </c>
      <c r="G96" s="12">
        <v>-860.34799999999996</v>
      </c>
      <c r="H96" s="850">
        <v>-710.04700000000003</v>
      </c>
      <c r="I96" s="14">
        <v>-6450.4179999999997</v>
      </c>
      <c r="K96" s="817"/>
      <c r="L96" s="817"/>
      <c r="M96" s="817"/>
      <c r="N96" s="817"/>
    </row>
    <row r="97" spans="2:14">
      <c r="B97" s="813"/>
      <c r="C97" s="790"/>
      <c r="D97" s="1386" t="s">
        <v>151</v>
      </c>
      <c r="E97" s="1387"/>
      <c r="F97" s="835">
        <v>-3877.498</v>
      </c>
      <c r="G97" s="437">
        <v>-722.47799999999995</v>
      </c>
      <c r="H97" s="833">
        <v>-610.70799999999997</v>
      </c>
      <c r="I97" s="5">
        <v>-5210.6840000000002</v>
      </c>
      <c r="K97" s="817"/>
      <c r="L97" s="817"/>
      <c r="M97" s="817"/>
      <c r="N97" s="817"/>
    </row>
    <row r="98" spans="2:14">
      <c r="B98" s="728"/>
      <c r="C98" s="729"/>
      <c r="D98" s="1388" t="s">
        <v>152</v>
      </c>
      <c r="E98" s="1389"/>
      <c r="F98" s="836">
        <v>-677.73400000000004</v>
      </c>
      <c r="G98" s="6">
        <v>-59.002000000000002</v>
      </c>
      <c r="H98" s="328">
        <v>-57.02</v>
      </c>
      <c r="I98" s="5">
        <v>-793.75599999999997</v>
      </c>
      <c r="K98" s="817"/>
      <c r="L98" s="817"/>
      <c r="M98" s="817"/>
      <c r="N98" s="817"/>
    </row>
    <row r="99" spans="2:14" ht="15" customHeight="1">
      <c r="B99" s="728"/>
      <c r="C99" s="729"/>
      <c r="D99" s="1388" t="s">
        <v>154</v>
      </c>
      <c r="E99" s="1389"/>
      <c r="F99" s="836">
        <v>-138.76900000000001</v>
      </c>
      <c r="G99" s="6">
        <v>-9.7520000000000007</v>
      </c>
      <c r="H99" s="328">
        <v>-3.3809999999999998</v>
      </c>
      <c r="I99" s="5">
        <v>-151.90199999999999</v>
      </c>
      <c r="K99" s="817"/>
      <c r="L99" s="817"/>
      <c r="M99" s="817"/>
      <c r="N99" s="817"/>
    </row>
    <row r="100" spans="2:14">
      <c r="B100" s="728"/>
      <c r="C100" s="729"/>
      <c r="D100" s="1388" t="s">
        <v>84</v>
      </c>
      <c r="E100" s="1389"/>
      <c r="F100" s="836">
        <v>-185.80600000000001</v>
      </c>
      <c r="G100" s="6">
        <v>-65.968999999999994</v>
      </c>
      <c r="H100" s="328">
        <v>-38.398000000000003</v>
      </c>
      <c r="I100" s="5">
        <v>-290.173</v>
      </c>
      <c r="K100" s="817"/>
      <c r="L100" s="817"/>
      <c r="M100" s="817"/>
      <c r="N100" s="817"/>
    </row>
    <row r="101" spans="2:14" ht="15.75" customHeight="1" thickBot="1">
      <c r="B101" s="816"/>
      <c r="C101" s="795"/>
      <c r="D101" s="1392" t="s">
        <v>85</v>
      </c>
      <c r="E101" s="1393"/>
      <c r="F101" s="837">
        <v>-0.216</v>
      </c>
      <c r="G101" s="442">
        <v>-3.1469999999999998</v>
      </c>
      <c r="H101" s="834">
        <v>-0.54</v>
      </c>
      <c r="I101" s="694">
        <v>-3.903</v>
      </c>
      <c r="K101" s="817"/>
      <c r="L101" s="817"/>
      <c r="M101" s="817"/>
      <c r="N101" s="817"/>
    </row>
    <row r="102" spans="2:14" ht="15.75" thickBot="1">
      <c r="B102" s="814">
        <v>14</v>
      </c>
      <c r="C102" s="1380" t="s">
        <v>245</v>
      </c>
      <c r="D102" s="1381"/>
      <c r="E102" s="1382"/>
      <c r="F102" s="849">
        <v>9537.2369999999992</v>
      </c>
      <c r="G102" s="839">
        <v>663.01499999999999</v>
      </c>
      <c r="H102" s="859">
        <v>298.58199999999999</v>
      </c>
      <c r="I102" s="316">
        <v>10498.834000000001</v>
      </c>
      <c r="K102" s="817"/>
      <c r="L102" s="817"/>
      <c r="M102" s="817"/>
      <c r="N102" s="817"/>
    </row>
    <row r="103" spans="2:14" ht="15.75" thickBot="1">
      <c r="B103" s="814">
        <v>15</v>
      </c>
      <c r="C103" s="1383" t="s">
        <v>28</v>
      </c>
      <c r="D103" s="1384"/>
      <c r="E103" s="1385"/>
      <c r="F103" s="847">
        <v>-736.52</v>
      </c>
      <c r="G103" s="431">
        <v>-58.305</v>
      </c>
      <c r="H103" s="832">
        <v>-29.103999999999999</v>
      </c>
      <c r="I103" s="433">
        <v>-823.92899999999997</v>
      </c>
      <c r="K103" s="817"/>
      <c r="L103" s="817"/>
      <c r="M103" s="817"/>
      <c r="N103" s="817"/>
    </row>
    <row r="104" spans="2:14" ht="15.75" thickBot="1">
      <c r="B104" s="814">
        <v>16</v>
      </c>
      <c r="C104" s="1380" t="s">
        <v>246</v>
      </c>
      <c r="D104" s="1381"/>
      <c r="E104" s="1382"/>
      <c r="F104" s="848">
        <v>8800.7170000000006</v>
      </c>
      <c r="G104" s="12">
        <v>604.71</v>
      </c>
      <c r="H104" s="850">
        <v>269.47800000000001</v>
      </c>
      <c r="I104" s="14">
        <v>9674.9050000000007</v>
      </c>
      <c r="K104" s="817"/>
      <c r="L104" s="817"/>
      <c r="M104" s="817"/>
      <c r="N104" s="817"/>
    </row>
    <row r="105" spans="2:14">
      <c r="B105" s="723"/>
      <c r="C105" s="724"/>
      <c r="D105" s="724"/>
      <c r="E105" s="724"/>
      <c r="F105" s="725"/>
      <c r="G105" s="725"/>
      <c r="H105" s="725"/>
      <c r="I105" s="725"/>
    </row>
    <row r="106" spans="2:14">
      <c r="B106" s="739" t="s">
        <v>193</v>
      </c>
      <c r="C106" s="724"/>
      <c r="D106" s="724"/>
      <c r="E106" s="724"/>
      <c r="F106" s="725"/>
      <c r="G106" s="725"/>
      <c r="H106" s="725"/>
      <c r="I106" s="879"/>
    </row>
    <row r="107" spans="2:14" ht="15" customHeight="1">
      <c r="B107" s="723"/>
      <c r="C107" s="724"/>
      <c r="D107" s="724"/>
      <c r="E107" s="724"/>
      <c r="F107" s="880"/>
      <c r="G107" s="880"/>
      <c r="H107" s="880"/>
      <c r="I107" s="880"/>
    </row>
    <row r="108" spans="2:14" ht="15" customHeight="1">
      <c r="F108" s="817"/>
      <c r="G108" s="817"/>
      <c r="H108" s="817"/>
      <c r="I108" s="817"/>
    </row>
    <row r="109" spans="2:14">
      <c r="F109" s="817"/>
      <c r="G109" s="817"/>
      <c r="H109" s="817"/>
      <c r="I109" s="817"/>
    </row>
    <row r="110" spans="2:14">
      <c r="F110" s="817"/>
      <c r="G110" s="817"/>
      <c r="H110" s="817"/>
      <c r="I110" s="817"/>
    </row>
    <row r="111" spans="2:14">
      <c r="F111" s="817"/>
      <c r="G111" s="817"/>
      <c r="H111" s="817"/>
      <c r="I111" s="817"/>
    </row>
  </sheetData>
  <mergeCells count="56"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  <mergeCell ref="D60:E60"/>
    <mergeCell ref="D29:E29"/>
    <mergeCell ref="D32:E32"/>
    <mergeCell ref="D35:E35"/>
    <mergeCell ref="D36:E36"/>
    <mergeCell ref="D43:E43"/>
    <mergeCell ref="D46:E46"/>
    <mergeCell ref="C52:E52"/>
    <mergeCell ref="D54:E54"/>
    <mergeCell ref="D55:E55"/>
    <mergeCell ref="C56:E56"/>
    <mergeCell ref="D57:E57"/>
    <mergeCell ref="D76:E76"/>
    <mergeCell ref="D63:E63"/>
    <mergeCell ref="C64:E64"/>
    <mergeCell ref="D65:E65"/>
    <mergeCell ref="D68:E68"/>
    <mergeCell ref="C70:E70"/>
    <mergeCell ref="D71:E71"/>
    <mergeCell ref="D72:E72"/>
    <mergeCell ref="D73:E73"/>
    <mergeCell ref="C74:E74"/>
    <mergeCell ref="D75:E75"/>
    <mergeCell ref="C94:E94"/>
    <mergeCell ref="D77:E77"/>
    <mergeCell ref="D78:E78"/>
    <mergeCell ref="D79:E79"/>
    <mergeCell ref="D80:E80"/>
    <mergeCell ref="D81:E81"/>
    <mergeCell ref="C82:E82"/>
    <mergeCell ref="D83:E83"/>
    <mergeCell ref="D87:E87"/>
    <mergeCell ref="C91:E91"/>
    <mergeCell ref="D92:E92"/>
    <mergeCell ref="D93:E93"/>
    <mergeCell ref="D101:E101"/>
    <mergeCell ref="C102:E102"/>
    <mergeCell ref="C103:E103"/>
    <mergeCell ref="C104:E104"/>
    <mergeCell ref="C96:E96"/>
    <mergeCell ref="D97:E97"/>
    <mergeCell ref="D98:E98"/>
    <mergeCell ref="D99:E99"/>
    <mergeCell ref="D100:E100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9" s="478" customFormat="1">
      <c r="A1" s="644"/>
      <c r="B1" s="476"/>
      <c r="C1" s="476"/>
      <c r="D1" s="476"/>
      <c r="E1" s="476"/>
    </row>
    <row r="2" spans="1:9" s="478" customFormat="1">
      <c r="A2" s="644"/>
      <c r="B2" s="1273" t="s">
        <v>298</v>
      </c>
      <c r="C2" s="1273"/>
      <c r="D2" s="1273"/>
      <c r="E2" s="1273"/>
      <c r="F2" s="1273"/>
      <c r="G2" s="1273"/>
      <c r="H2" s="1273"/>
      <c r="I2" s="1273"/>
    </row>
    <row r="3" spans="1:9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9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9" ht="15.75" thickBot="1">
      <c r="B5" s="814">
        <v>1</v>
      </c>
      <c r="C5" s="1427" t="s">
        <v>53</v>
      </c>
      <c r="D5" s="1428"/>
      <c r="E5" s="1429"/>
      <c r="F5" s="847">
        <v>5507.3</v>
      </c>
      <c r="G5" s="431">
        <v>779.45899999999995</v>
      </c>
      <c r="H5" s="832">
        <v>457.75700000000001</v>
      </c>
      <c r="I5" s="433">
        <v>6744.5159999999996</v>
      </c>
    </row>
    <row r="6" spans="1:9" ht="15" customHeight="1">
      <c r="B6" s="813"/>
      <c r="C6" s="729"/>
      <c r="D6" s="1388" t="s">
        <v>98</v>
      </c>
      <c r="E6" s="1389"/>
      <c r="F6" s="835">
        <v>1794.328</v>
      </c>
      <c r="G6" s="437">
        <v>357.238</v>
      </c>
      <c r="H6" s="833">
        <v>124.85</v>
      </c>
      <c r="I6" s="5">
        <v>2276.4160000000002</v>
      </c>
    </row>
    <row r="7" spans="1:9" ht="15" customHeight="1">
      <c r="B7" s="730"/>
      <c r="C7" s="731"/>
      <c r="D7" s="732"/>
      <c r="E7" s="796" t="s">
        <v>99</v>
      </c>
      <c r="F7" s="836">
        <v>1768.136</v>
      </c>
      <c r="G7" s="6">
        <v>356.96800000000002</v>
      </c>
      <c r="H7" s="328">
        <v>124.27800000000001</v>
      </c>
      <c r="I7" s="5">
        <v>2249.3820000000001</v>
      </c>
    </row>
    <row r="8" spans="1:9" ht="15" customHeight="1">
      <c r="B8" s="730"/>
      <c r="C8" s="731"/>
      <c r="D8" s="732"/>
      <c r="E8" s="796" t="s">
        <v>100</v>
      </c>
      <c r="F8" s="836">
        <v>26.192</v>
      </c>
      <c r="G8" s="6">
        <v>0.27</v>
      </c>
      <c r="H8" s="328">
        <v>0.57199999999999995</v>
      </c>
      <c r="I8" s="5">
        <v>27.033999999999999</v>
      </c>
    </row>
    <row r="9" spans="1:9" ht="15" customHeight="1">
      <c r="B9" s="728"/>
      <c r="C9" s="729"/>
      <c r="D9" s="1388" t="s">
        <v>101</v>
      </c>
      <c r="E9" s="1389"/>
      <c r="F9" s="836">
        <v>402.71600000000001</v>
      </c>
      <c r="G9" s="6">
        <v>56.113999999999997</v>
      </c>
      <c r="H9" s="328">
        <v>26.215</v>
      </c>
      <c r="I9" s="5">
        <v>485.04500000000002</v>
      </c>
    </row>
    <row r="10" spans="1:9" ht="15" customHeight="1">
      <c r="B10" s="730"/>
      <c r="C10" s="731"/>
      <c r="D10" s="732"/>
      <c r="E10" s="893" t="s">
        <v>102</v>
      </c>
      <c r="F10" s="836">
        <v>396.20100000000002</v>
      </c>
      <c r="G10" s="6">
        <v>56.113999999999997</v>
      </c>
      <c r="H10" s="328">
        <v>25.893999999999998</v>
      </c>
      <c r="I10" s="5">
        <v>478.209</v>
      </c>
    </row>
    <row r="11" spans="1:9" ht="15" customHeight="1">
      <c r="B11" s="730"/>
      <c r="C11" s="731"/>
      <c r="D11" s="732"/>
      <c r="E11" s="893" t="s">
        <v>103</v>
      </c>
      <c r="F11" s="836">
        <v>6.5149999999999997</v>
      </c>
      <c r="G11" s="6">
        <v>0</v>
      </c>
      <c r="H11" s="328">
        <v>0.32100000000000001</v>
      </c>
      <c r="I11" s="5">
        <v>6.8360000000000003</v>
      </c>
    </row>
    <row r="12" spans="1:9" ht="15" customHeight="1">
      <c r="B12" s="733"/>
      <c r="C12" s="734"/>
      <c r="D12" s="1406" t="s">
        <v>214</v>
      </c>
      <c r="E12" s="1390"/>
      <c r="F12" s="836">
        <v>2.4279999999999999</v>
      </c>
      <c r="G12" s="6">
        <v>2E-3</v>
      </c>
      <c r="H12" s="328">
        <v>0.628</v>
      </c>
      <c r="I12" s="5">
        <v>3.0579999999999998</v>
      </c>
    </row>
    <row r="13" spans="1:9" ht="15" customHeight="1">
      <c r="B13" s="728"/>
      <c r="C13" s="729"/>
      <c r="D13" s="1388" t="s">
        <v>105</v>
      </c>
      <c r="E13" s="1389"/>
      <c r="F13" s="836">
        <v>453.02699999999999</v>
      </c>
      <c r="G13" s="6">
        <v>89.754000000000005</v>
      </c>
      <c r="H13" s="328">
        <v>29.832000000000001</v>
      </c>
      <c r="I13" s="5">
        <v>572.61300000000006</v>
      </c>
    </row>
    <row r="14" spans="1:9" ht="15" customHeight="1">
      <c r="B14" s="730"/>
      <c r="C14" s="731"/>
      <c r="D14" s="732"/>
      <c r="E14" s="796" t="s">
        <v>106</v>
      </c>
      <c r="F14" s="836">
        <v>359.4</v>
      </c>
      <c r="G14" s="6">
        <v>58.462000000000003</v>
      </c>
      <c r="H14" s="328">
        <v>23.835999999999999</v>
      </c>
      <c r="I14" s="5">
        <v>441.69799999999998</v>
      </c>
    </row>
    <row r="15" spans="1:9" ht="15" customHeight="1">
      <c r="B15" s="730"/>
      <c r="C15" s="731"/>
      <c r="D15" s="732"/>
      <c r="E15" s="796" t="s">
        <v>107</v>
      </c>
      <c r="F15" s="836">
        <v>86.477000000000004</v>
      </c>
      <c r="G15" s="6">
        <v>26.257999999999999</v>
      </c>
      <c r="H15" s="328">
        <v>5.5789999999999997</v>
      </c>
      <c r="I15" s="5">
        <v>118.31399999999999</v>
      </c>
    </row>
    <row r="16" spans="1:9" ht="15" customHeight="1">
      <c r="B16" s="730"/>
      <c r="C16" s="731"/>
      <c r="D16" s="732"/>
      <c r="E16" s="796" t="s">
        <v>108</v>
      </c>
      <c r="F16" s="836">
        <v>0.27</v>
      </c>
      <c r="G16" s="6">
        <v>0</v>
      </c>
      <c r="H16" s="328">
        <v>0</v>
      </c>
      <c r="I16" s="5">
        <v>0.27</v>
      </c>
    </row>
    <row r="17" spans="2:9" ht="15" customHeight="1">
      <c r="B17" s="730"/>
      <c r="C17" s="731"/>
      <c r="D17" s="732"/>
      <c r="E17" s="796" t="s">
        <v>109</v>
      </c>
      <c r="F17" s="836">
        <v>4.04</v>
      </c>
      <c r="G17" s="6">
        <v>0</v>
      </c>
      <c r="H17" s="328">
        <v>6.0000000000000001E-3</v>
      </c>
      <c r="I17" s="5">
        <v>4.0460000000000003</v>
      </c>
    </row>
    <row r="18" spans="2:9" ht="15" customHeight="1">
      <c r="B18" s="730"/>
      <c r="C18" s="731"/>
      <c r="D18" s="732"/>
      <c r="E18" s="742" t="s">
        <v>110</v>
      </c>
      <c r="F18" s="836">
        <v>2.84</v>
      </c>
      <c r="G18" s="6">
        <v>5.0339999999999998</v>
      </c>
      <c r="H18" s="328">
        <v>0.41099999999999998</v>
      </c>
      <c r="I18" s="5">
        <v>8.2850000000000001</v>
      </c>
    </row>
    <row r="19" spans="2:9" ht="15" customHeight="1">
      <c r="B19" s="728"/>
      <c r="C19" s="731"/>
      <c r="D19" s="1388" t="s">
        <v>111</v>
      </c>
      <c r="E19" s="1389"/>
      <c r="F19" s="836">
        <v>2534.607</v>
      </c>
      <c r="G19" s="6">
        <v>258.96499999999997</v>
      </c>
      <c r="H19" s="328">
        <v>271.07299999999998</v>
      </c>
      <c r="I19" s="5">
        <v>3064.645</v>
      </c>
    </row>
    <row r="20" spans="2:9" ht="15" customHeight="1">
      <c r="B20" s="730"/>
      <c r="C20" s="731"/>
      <c r="D20" s="732"/>
      <c r="E20" s="796" t="s">
        <v>112</v>
      </c>
      <c r="F20" s="836">
        <v>4.085</v>
      </c>
      <c r="G20" s="6">
        <v>13.627000000000001</v>
      </c>
      <c r="H20" s="328">
        <v>5.6360000000000001</v>
      </c>
      <c r="I20" s="5">
        <v>23.347999999999999</v>
      </c>
    </row>
    <row r="21" spans="2:9" ht="15" customHeight="1">
      <c r="B21" s="730"/>
      <c r="C21" s="731"/>
      <c r="D21" s="732"/>
      <c r="E21" s="797" t="s">
        <v>215</v>
      </c>
      <c r="F21" s="836">
        <v>2530.5219999999999</v>
      </c>
      <c r="G21" s="6">
        <v>245.33799999999999</v>
      </c>
      <c r="H21" s="328">
        <v>265.43700000000001</v>
      </c>
      <c r="I21" s="5">
        <v>3041.297</v>
      </c>
    </row>
    <row r="22" spans="2:9" ht="15" customHeight="1">
      <c r="B22" s="728"/>
      <c r="C22" s="731"/>
      <c r="D22" s="1388" t="s">
        <v>114</v>
      </c>
      <c r="E22" s="1389"/>
      <c r="F22" s="836">
        <v>213.607</v>
      </c>
      <c r="G22" s="6">
        <v>15.419</v>
      </c>
      <c r="H22" s="328">
        <v>0.82699999999999996</v>
      </c>
      <c r="I22" s="5">
        <v>229.85300000000001</v>
      </c>
    </row>
    <row r="23" spans="2:9" ht="15" customHeight="1">
      <c r="B23" s="730"/>
      <c r="C23" s="731"/>
      <c r="D23" s="732"/>
      <c r="E23" s="741" t="s">
        <v>216</v>
      </c>
      <c r="F23" s="836">
        <v>4.085</v>
      </c>
      <c r="G23" s="6">
        <v>1.32</v>
      </c>
      <c r="H23" s="328">
        <v>0</v>
      </c>
      <c r="I23" s="5">
        <v>5.4050000000000002</v>
      </c>
    </row>
    <row r="24" spans="2:9" ht="15" customHeight="1">
      <c r="B24" s="730"/>
      <c r="C24" s="731"/>
      <c r="D24" s="732"/>
      <c r="E24" s="742" t="s">
        <v>217</v>
      </c>
      <c r="F24" s="836">
        <v>15.811999999999999</v>
      </c>
      <c r="G24" s="6">
        <v>0</v>
      </c>
      <c r="H24" s="328">
        <v>0</v>
      </c>
      <c r="I24" s="5">
        <v>15.811999999999999</v>
      </c>
    </row>
    <row r="25" spans="2:9" ht="15" customHeight="1">
      <c r="B25" s="730"/>
      <c r="C25" s="731"/>
      <c r="D25" s="732"/>
      <c r="E25" s="741" t="s">
        <v>219</v>
      </c>
      <c r="F25" s="836">
        <v>193.33600000000001</v>
      </c>
      <c r="G25" s="6">
        <v>14.098000000000001</v>
      </c>
      <c r="H25" s="328">
        <v>0.61799999999999999</v>
      </c>
      <c r="I25" s="5">
        <v>208.05199999999999</v>
      </c>
    </row>
    <row r="26" spans="2:9" ht="15" customHeight="1">
      <c r="B26" s="730"/>
      <c r="C26" s="731"/>
      <c r="D26" s="732"/>
      <c r="E26" s="797" t="s">
        <v>220</v>
      </c>
      <c r="F26" s="836">
        <v>0.374</v>
      </c>
      <c r="G26" s="6">
        <v>1E-3</v>
      </c>
      <c r="H26" s="328">
        <v>0.20899999999999999</v>
      </c>
      <c r="I26" s="5">
        <v>0.58399999999999996</v>
      </c>
    </row>
    <row r="27" spans="2:9" ht="15" customHeight="1" thickBot="1">
      <c r="B27" s="815"/>
      <c r="C27" s="789"/>
      <c r="D27" s="1418" t="s">
        <v>119</v>
      </c>
      <c r="E27" s="1419"/>
      <c r="F27" s="837">
        <v>106.587</v>
      </c>
      <c r="G27" s="442">
        <v>1.9670000000000001</v>
      </c>
      <c r="H27" s="834">
        <v>4.3319999999999999</v>
      </c>
      <c r="I27" s="694">
        <v>112.886</v>
      </c>
    </row>
    <row r="28" spans="2:9" ht="15" customHeight="1" thickBot="1">
      <c r="B28" s="814">
        <v>2</v>
      </c>
      <c r="C28" s="1380" t="s">
        <v>120</v>
      </c>
      <c r="D28" s="1381"/>
      <c r="E28" s="1382"/>
      <c r="F28" s="847">
        <v>-729.61699999999996</v>
      </c>
      <c r="G28" s="431">
        <v>-206.178</v>
      </c>
      <c r="H28" s="832">
        <v>-92.754000000000005</v>
      </c>
      <c r="I28" s="433">
        <v>-1028.549</v>
      </c>
    </row>
    <row r="29" spans="2:9" ht="15" customHeight="1">
      <c r="B29" s="813"/>
      <c r="C29" s="790"/>
      <c r="D29" s="1386" t="s">
        <v>98</v>
      </c>
      <c r="E29" s="1387"/>
      <c r="F29" s="835">
        <v>-92.912000000000006</v>
      </c>
      <c r="G29" s="437">
        <v>-43.393999999999998</v>
      </c>
      <c r="H29" s="833">
        <v>-3.556</v>
      </c>
      <c r="I29" s="5">
        <v>-139.86199999999999</v>
      </c>
    </row>
    <row r="30" spans="2:9" ht="15" customHeight="1">
      <c r="B30" s="730"/>
      <c r="C30" s="731"/>
      <c r="D30" s="732"/>
      <c r="E30" s="796" t="s">
        <v>99</v>
      </c>
      <c r="F30" s="836">
        <v>-89.031000000000006</v>
      </c>
      <c r="G30" s="6">
        <v>-42.618000000000002</v>
      </c>
      <c r="H30" s="328">
        <v>-3.4209999999999998</v>
      </c>
      <c r="I30" s="5">
        <v>-135.07</v>
      </c>
    </row>
    <row r="31" spans="2:9" ht="15" customHeight="1">
      <c r="B31" s="730"/>
      <c r="C31" s="731"/>
      <c r="D31" s="732"/>
      <c r="E31" s="796" t="s">
        <v>100</v>
      </c>
      <c r="F31" s="836">
        <v>-3.8809999999999998</v>
      </c>
      <c r="G31" s="6">
        <v>-0.77600000000000002</v>
      </c>
      <c r="H31" s="328">
        <v>-0.13500000000000001</v>
      </c>
      <c r="I31" s="5">
        <v>-4.7919999999999998</v>
      </c>
    </row>
    <row r="32" spans="2:9" ht="15" customHeight="1">
      <c r="B32" s="728"/>
      <c r="C32" s="729"/>
      <c r="D32" s="1388" t="s">
        <v>101</v>
      </c>
      <c r="E32" s="1389"/>
      <c r="F32" s="836">
        <v>-27.431999999999999</v>
      </c>
      <c r="G32" s="6">
        <v>-0.14299999999999999</v>
      </c>
      <c r="H32" s="328">
        <v>-3.2770000000000001</v>
      </c>
      <c r="I32" s="5">
        <v>-30.852</v>
      </c>
    </row>
    <row r="33" spans="2:9" ht="15" customHeight="1">
      <c r="B33" s="730"/>
      <c r="C33" s="731"/>
      <c r="D33" s="732"/>
      <c r="E33" s="796" t="s">
        <v>102</v>
      </c>
      <c r="F33" s="836">
        <v>-27.427</v>
      </c>
      <c r="G33" s="6">
        <v>-0.14299999999999999</v>
      </c>
      <c r="H33" s="328">
        <v>-3.2770000000000001</v>
      </c>
      <c r="I33" s="5">
        <v>-30.847000000000001</v>
      </c>
    </row>
    <row r="34" spans="2:9" ht="15" customHeight="1">
      <c r="B34" s="730"/>
      <c r="C34" s="731"/>
      <c r="D34" s="732"/>
      <c r="E34" s="796" t="s">
        <v>103</v>
      </c>
      <c r="F34" s="836">
        <v>-5.0000000000000001E-3</v>
      </c>
      <c r="G34" s="6">
        <v>0</v>
      </c>
      <c r="H34" s="328">
        <v>0</v>
      </c>
      <c r="I34" s="5">
        <v>-5.0000000000000001E-3</v>
      </c>
    </row>
    <row r="35" spans="2:9" ht="15" customHeight="1">
      <c r="B35" s="733"/>
      <c r="C35" s="734"/>
      <c r="D35" s="1406" t="s">
        <v>214</v>
      </c>
      <c r="E35" s="1390"/>
      <c r="F35" s="836">
        <v>-3.3780000000000001</v>
      </c>
      <c r="G35" s="6">
        <v>-0.08</v>
      </c>
      <c r="H35" s="328">
        <v>-1.4650000000000001</v>
      </c>
      <c r="I35" s="5">
        <v>-4.923</v>
      </c>
    </row>
    <row r="36" spans="2:9" ht="15" customHeight="1">
      <c r="B36" s="728"/>
      <c r="C36" s="729"/>
      <c r="D36" s="1388" t="s">
        <v>105</v>
      </c>
      <c r="E36" s="1389"/>
      <c r="F36" s="836">
        <v>-147.56200000000001</v>
      </c>
      <c r="G36" s="6">
        <v>-29.806000000000001</v>
      </c>
      <c r="H36" s="328">
        <v>-33.643999999999998</v>
      </c>
      <c r="I36" s="5">
        <v>-211.012</v>
      </c>
    </row>
    <row r="37" spans="2:9" ht="15" customHeight="1">
      <c r="B37" s="730"/>
      <c r="C37" s="731"/>
      <c r="D37" s="732"/>
      <c r="E37" s="796" t="s">
        <v>106</v>
      </c>
      <c r="F37" s="836">
        <v>0</v>
      </c>
      <c r="G37" s="6">
        <v>0</v>
      </c>
      <c r="H37" s="328">
        <v>-1.7000000000000001E-2</v>
      </c>
      <c r="I37" s="5">
        <v>-1.7000000000000001E-2</v>
      </c>
    </row>
    <row r="38" spans="2:9" ht="15" customHeight="1">
      <c r="B38" s="730"/>
      <c r="C38" s="731"/>
      <c r="D38" s="732"/>
      <c r="E38" s="796" t="s">
        <v>107</v>
      </c>
      <c r="F38" s="836">
        <v>-105.976</v>
      </c>
      <c r="G38" s="6">
        <v>-5.4820000000000002</v>
      </c>
      <c r="H38" s="328">
        <v>-1.331</v>
      </c>
      <c r="I38" s="5">
        <v>-112.789</v>
      </c>
    </row>
    <row r="39" spans="2:9" ht="15" customHeight="1">
      <c r="B39" s="730"/>
      <c r="C39" s="731"/>
      <c r="D39" s="732"/>
      <c r="E39" s="796" t="s">
        <v>108</v>
      </c>
      <c r="F39" s="836">
        <v>-2.1000000000000001E-2</v>
      </c>
      <c r="G39" s="6">
        <v>-0.22700000000000001</v>
      </c>
      <c r="H39" s="328">
        <v>0</v>
      </c>
      <c r="I39" s="5">
        <v>-0.248</v>
      </c>
    </row>
    <row r="40" spans="2:9" ht="15" customHeight="1">
      <c r="B40" s="730"/>
      <c r="C40" s="731"/>
      <c r="D40" s="732"/>
      <c r="E40" s="796" t="s">
        <v>109</v>
      </c>
      <c r="F40" s="836">
        <v>-17.254999999999999</v>
      </c>
      <c r="G40" s="6">
        <v>-9.1129999999999995</v>
      </c>
      <c r="H40" s="328">
        <v>-3.9129999999999998</v>
      </c>
      <c r="I40" s="5">
        <v>-30.280999999999999</v>
      </c>
    </row>
    <row r="41" spans="2:9" ht="15" customHeight="1">
      <c r="B41" s="730"/>
      <c r="C41" s="731"/>
      <c r="D41" s="732"/>
      <c r="E41" s="796" t="s">
        <v>46</v>
      </c>
      <c r="F41" s="836">
        <v>-19.280999999999999</v>
      </c>
      <c r="G41" s="6">
        <v>-13.202</v>
      </c>
      <c r="H41" s="328">
        <v>-11.042999999999999</v>
      </c>
      <c r="I41" s="5">
        <v>-43.526000000000003</v>
      </c>
    </row>
    <row r="42" spans="2:9" ht="15" customHeight="1">
      <c r="B42" s="730"/>
      <c r="C42" s="731"/>
      <c r="D42" s="732"/>
      <c r="E42" s="742" t="s">
        <v>110</v>
      </c>
      <c r="F42" s="836">
        <v>-5.0289999999999999</v>
      </c>
      <c r="G42" s="6">
        <v>-1.782</v>
      </c>
      <c r="H42" s="328">
        <v>-17.34</v>
      </c>
      <c r="I42" s="5">
        <v>-24.151</v>
      </c>
    </row>
    <row r="43" spans="2:9" ht="15" customHeight="1">
      <c r="B43" s="728"/>
      <c r="C43" s="731"/>
      <c r="D43" s="1388" t="s">
        <v>111</v>
      </c>
      <c r="E43" s="1389"/>
      <c r="F43" s="836">
        <v>-234.92</v>
      </c>
      <c r="G43" s="6">
        <v>-51.468000000000004</v>
      </c>
      <c r="H43" s="328">
        <v>-44.759</v>
      </c>
      <c r="I43" s="5">
        <v>-331.14699999999999</v>
      </c>
    </row>
    <row r="44" spans="2:9" ht="15" customHeight="1">
      <c r="B44" s="730"/>
      <c r="C44" s="731"/>
      <c r="D44" s="732"/>
      <c r="E44" s="796" t="s">
        <v>112</v>
      </c>
      <c r="F44" s="836">
        <v>-3.5999999999999997E-2</v>
      </c>
      <c r="G44" s="6">
        <v>-8.6999999999999994E-2</v>
      </c>
      <c r="H44" s="328">
        <v>-2E-3</v>
      </c>
      <c r="I44" s="5">
        <v>-0.125</v>
      </c>
    </row>
    <row r="45" spans="2:9" ht="15" customHeight="1">
      <c r="B45" s="730"/>
      <c r="C45" s="731"/>
      <c r="D45" s="732"/>
      <c r="E45" s="797" t="s">
        <v>215</v>
      </c>
      <c r="F45" s="836">
        <v>-234.88399999999999</v>
      </c>
      <c r="G45" s="6">
        <v>-51.381</v>
      </c>
      <c r="H45" s="328">
        <v>-44.756999999999998</v>
      </c>
      <c r="I45" s="5">
        <v>-331.02199999999999</v>
      </c>
    </row>
    <row r="46" spans="2:9" ht="15" customHeight="1">
      <c r="B46" s="728"/>
      <c r="C46" s="731"/>
      <c r="D46" s="1388" t="s">
        <v>114</v>
      </c>
      <c r="E46" s="1389"/>
      <c r="F46" s="836">
        <v>-223.41300000000001</v>
      </c>
      <c r="G46" s="6">
        <v>-81.287000000000006</v>
      </c>
      <c r="H46" s="328">
        <v>-6.0529999999999999</v>
      </c>
      <c r="I46" s="5">
        <v>-310.75299999999999</v>
      </c>
    </row>
    <row r="47" spans="2:9" ht="15" customHeight="1">
      <c r="B47" s="730"/>
      <c r="C47" s="731"/>
      <c r="D47" s="732"/>
      <c r="E47" s="741" t="s">
        <v>221</v>
      </c>
      <c r="F47" s="836">
        <v>-8.032</v>
      </c>
      <c r="G47" s="6">
        <v>-6.0090000000000003</v>
      </c>
      <c r="H47" s="328">
        <v>-3.44</v>
      </c>
      <c r="I47" s="5">
        <v>-17.481000000000002</v>
      </c>
    </row>
    <row r="48" spans="2:9" ht="15" customHeight="1">
      <c r="B48" s="730"/>
      <c r="C48" s="731"/>
      <c r="D48" s="732"/>
      <c r="E48" s="742" t="s">
        <v>217</v>
      </c>
      <c r="F48" s="836">
        <v>-0.02</v>
      </c>
      <c r="G48" s="6">
        <v>0</v>
      </c>
      <c r="H48" s="328">
        <v>0</v>
      </c>
      <c r="I48" s="5">
        <v>-0.02</v>
      </c>
    </row>
    <row r="49" spans="1:9" ht="15" customHeight="1">
      <c r="B49" s="730"/>
      <c r="C49" s="731"/>
      <c r="D49" s="732"/>
      <c r="E49" s="741" t="s">
        <v>218</v>
      </c>
      <c r="F49" s="836">
        <v>0</v>
      </c>
      <c r="G49" s="6">
        <v>-0.121</v>
      </c>
      <c r="H49" s="328">
        <v>0</v>
      </c>
      <c r="I49" s="5">
        <v>-0.121</v>
      </c>
    </row>
    <row r="50" spans="1:9" ht="15" customHeight="1">
      <c r="B50" s="730"/>
      <c r="C50" s="731"/>
      <c r="D50" s="732"/>
      <c r="E50" s="741" t="s">
        <v>219</v>
      </c>
      <c r="F50" s="836">
        <v>-213.36600000000001</v>
      </c>
      <c r="G50" s="6">
        <v>-74.221000000000004</v>
      </c>
      <c r="H50" s="328">
        <v>-2.2789999999999999</v>
      </c>
      <c r="I50" s="5">
        <v>-289.86599999999999</v>
      </c>
    </row>
    <row r="51" spans="1:9" ht="15.75" thickBot="1">
      <c r="B51" s="815"/>
      <c r="C51" s="789"/>
      <c r="D51" s="791"/>
      <c r="E51" s="798" t="s">
        <v>220</v>
      </c>
      <c r="F51" s="837">
        <v>-1.9950000000000001</v>
      </c>
      <c r="G51" s="442">
        <v>-0.93600000000000005</v>
      </c>
      <c r="H51" s="834">
        <v>-0.33400000000000002</v>
      </c>
      <c r="I51" s="694">
        <v>-3.2650000000000001</v>
      </c>
    </row>
    <row r="52" spans="1:9" ht="15.75" thickBot="1">
      <c r="B52" s="814">
        <v>3</v>
      </c>
      <c r="C52" s="1422" t="s">
        <v>121</v>
      </c>
      <c r="D52" s="1423"/>
      <c r="E52" s="1423"/>
      <c r="F52" s="847">
        <v>4777.683</v>
      </c>
      <c r="G52" s="431">
        <v>573.28099999999995</v>
      </c>
      <c r="H52" s="832">
        <v>365.00299999999999</v>
      </c>
      <c r="I52" s="433">
        <v>5715.9669999999996</v>
      </c>
    </row>
    <row r="53" spans="1:9" ht="15.75" thickBot="1">
      <c r="B53" s="814">
        <v>4</v>
      </c>
      <c r="C53" s="894" t="s">
        <v>222</v>
      </c>
      <c r="D53" s="895"/>
      <c r="E53" s="895"/>
      <c r="F53" s="848">
        <v>1251.645</v>
      </c>
      <c r="G53" s="12">
        <v>169.148</v>
      </c>
      <c r="H53" s="850">
        <v>138.81</v>
      </c>
      <c r="I53" s="14">
        <v>1559.6030000000001</v>
      </c>
    </row>
    <row r="54" spans="1:9">
      <c r="B54" s="813"/>
      <c r="C54" s="792"/>
      <c r="D54" s="1386" t="s">
        <v>161</v>
      </c>
      <c r="E54" s="1387"/>
      <c r="F54" s="835">
        <v>2028.4770000000001</v>
      </c>
      <c r="G54" s="437">
        <v>282.87299999999999</v>
      </c>
      <c r="H54" s="833">
        <v>205.548</v>
      </c>
      <c r="I54" s="5">
        <v>2516.8980000000001</v>
      </c>
    </row>
    <row r="55" spans="1:9" ht="15.75" thickBot="1">
      <c r="B55" s="816"/>
      <c r="C55" s="789"/>
      <c r="D55" s="1404" t="s">
        <v>162</v>
      </c>
      <c r="E55" s="1405"/>
      <c r="F55" s="837">
        <v>-776.83199999999999</v>
      </c>
      <c r="G55" s="442">
        <v>-113.72499999999999</v>
      </c>
      <c r="H55" s="834">
        <v>-66.738</v>
      </c>
      <c r="I55" s="694">
        <v>-957.29499999999996</v>
      </c>
    </row>
    <row r="56" spans="1:9" ht="37.5" customHeight="1" thickBot="1">
      <c r="B56" s="814">
        <v>5</v>
      </c>
      <c r="C56" s="1412" t="s">
        <v>266</v>
      </c>
      <c r="D56" s="1413"/>
      <c r="E56" s="1413"/>
      <c r="F56" s="847">
        <v>-38.835999999999999</v>
      </c>
      <c r="G56" s="431">
        <v>0</v>
      </c>
      <c r="H56" s="832">
        <v>0.625</v>
      </c>
      <c r="I56" s="433">
        <v>-38.210999999999999</v>
      </c>
    </row>
    <row r="57" spans="1:9" ht="33" customHeight="1">
      <c r="B57" s="813"/>
      <c r="C57" s="792"/>
      <c r="D57" s="1414" t="s">
        <v>267</v>
      </c>
      <c r="E57" s="1410"/>
      <c r="F57" s="835">
        <v>4.9000000000000002E-2</v>
      </c>
      <c r="G57" s="437">
        <v>0</v>
      </c>
      <c r="H57" s="833">
        <v>0.625</v>
      </c>
      <c r="I57" s="5">
        <v>0.67400000000000004</v>
      </c>
    </row>
    <row r="58" spans="1:9" ht="15" customHeight="1">
      <c r="A58"/>
      <c r="B58" s="730"/>
      <c r="C58" s="731"/>
      <c r="D58" s="732"/>
      <c r="E58" s="796" t="s">
        <v>31</v>
      </c>
      <c r="F58" s="836">
        <v>4.9000000000000002E-2</v>
      </c>
      <c r="G58" s="6">
        <v>0</v>
      </c>
      <c r="H58" s="328">
        <v>0.625</v>
      </c>
      <c r="I58" s="5">
        <v>0.67400000000000004</v>
      </c>
    </row>
    <row r="59" spans="1:9" ht="33.75" customHeight="1">
      <c r="A59"/>
      <c r="B59" s="728"/>
      <c r="C59" s="729"/>
      <c r="D59" s="1400" t="s">
        <v>268</v>
      </c>
      <c r="E59" s="1401"/>
      <c r="F59" s="836">
        <v>-38.884999999999998</v>
      </c>
      <c r="G59" s="6">
        <v>0</v>
      </c>
      <c r="H59" s="328">
        <v>0</v>
      </c>
      <c r="I59" s="5">
        <v>-38.884999999999998</v>
      </c>
    </row>
    <row r="60" spans="1:9" ht="15" customHeight="1">
      <c r="B60" s="730"/>
      <c r="C60" s="731"/>
      <c r="D60" s="732"/>
      <c r="E60" s="796" t="s">
        <v>30</v>
      </c>
      <c r="F60" s="836">
        <v>-16.521999999999998</v>
      </c>
      <c r="G60" s="6">
        <v>0</v>
      </c>
      <c r="H60" s="328">
        <v>0</v>
      </c>
      <c r="I60" s="5">
        <v>-16.521999999999998</v>
      </c>
    </row>
    <row r="61" spans="1:9" ht="15" customHeight="1" thickBot="1">
      <c r="B61" s="730"/>
      <c r="C61" s="731"/>
      <c r="D61" s="732"/>
      <c r="E61" s="796" t="s">
        <v>31</v>
      </c>
      <c r="F61" s="836">
        <v>-22.363</v>
      </c>
      <c r="G61" s="6">
        <v>0</v>
      </c>
      <c r="H61" s="328">
        <v>0</v>
      </c>
      <c r="I61" s="5">
        <v>-22.363</v>
      </c>
    </row>
    <row r="62" spans="1:9" ht="57" customHeight="1" thickBot="1">
      <c r="B62" s="814">
        <v>6</v>
      </c>
      <c r="C62" s="1415" t="s">
        <v>269</v>
      </c>
      <c r="D62" s="1416"/>
      <c r="E62" s="1417"/>
      <c r="F62" s="847">
        <v>0.25900000000000001</v>
      </c>
      <c r="G62" s="431">
        <v>0</v>
      </c>
      <c r="H62" s="832">
        <v>1.347</v>
      </c>
      <c r="I62" s="433">
        <v>1.6060000000000001</v>
      </c>
    </row>
    <row r="63" spans="1:9" ht="33" customHeight="1">
      <c r="B63" s="813"/>
      <c r="C63" s="792"/>
      <c r="D63" s="1414" t="s">
        <v>267</v>
      </c>
      <c r="E63" s="1410"/>
      <c r="F63" s="835">
        <v>1.236</v>
      </c>
      <c r="G63" s="437">
        <v>0</v>
      </c>
      <c r="H63" s="833">
        <v>1.347</v>
      </c>
      <c r="I63" s="5">
        <v>2.5830000000000002</v>
      </c>
    </row>
    <row r="64" spans="1:9" ht="15" customHeight="1">
      <c r="B64" s="730"/>
      <c r="C64" s="731"/>
      <c r="D64" s="732"/>
      <c r="E64" s="796" t="s">
        <v>30</v>
      </c>
      <c r="F64" s="836">
        <v>0</v>
      </c>
      <c r="G64" s="6">
        <v>0</v>
      </c>
      <c r="H64" s="328">
        <v>1.347</v>
      </c>
      <c r="I64" s="5">
        <v>1.347</v>
      </c>
    </row>
    <row r="65" spans="2:9" ht="15" customHeight="1">
      <c r="B65" s="730"/>
      <c r="C65" s="731"/>
      <c r="D65" s="732"/>
      <c r="E65" s="796" t="s">
        <v>31</v>
      </c>
      <c r="F65" s="836">
        <v>1.236</v>
      </c>
      <c r="G65" s="6">
        <v>0</v>
      </c>
      <c r="H65" s="328">
        <v>0</v>
      </c>
      <c r="I65" s="5">
        <v>1.236</v>
      </c>
    </row>
    <row r="66" spans="2:9" ht="15" customHeight="1">
      <c r="B66" s="728"/>
      <c r="C66" s="729"/>
      <c r="D66" s="1400" t="s">
        <v>227</v>
      </c>
      <c r="E66" s="1401"/>
      <c r="F66" s="836">
        <v>-0.97699999999999998</v>
      </c>
      <c r="G66" s="6">
        <v>0</v>
      </c>
      <c r="H66" s="328">
        <v>0</v>
      </c>
      <c r="I66" s="8">
        <v>-0.97699999999999998</v>
      </c>
    </row>
    <row r="67" spans="2:9" ht="15.75" customHeight="1" thickBot="1">
      <c r="B67" s="815"/>
      <c r="C67" s="789"/>
      <c r="D67" s="791"/>
      <c r="E67" s="799" t="s">
        <v>31</v>
      </c>
      <c r="F67" s="837">
        <v>-0.97699999999999998</v>
      </c>
      <c r="G67" s="442">
        <v>0</v>
      </c>
      <c r="H67" s="834">
        <v>0</v>
      </c>
      <c r="I67" s="694">
        <v>-0.97699999999999998</v>
      </c>
    </row>
    <row r="68" spans="2:9" ht="15" customHeight="1" thickBot="1">
      <c r="B68" s="814">
        <v>7</v>
      </c>
      <c r="C68" s="1415" t="s">
        <v>229</v>
      </c>
      <c r="D68" s="1416"/>
      <c r="E68" s="1417"/>
      <c r="F68" s="847">
        <v>409.37900000000002</v>
      </c>
      <c r="G68" s="431">
        <v>62.874000000000002</v>
      </c>
      <c r="H68" s="832">
        <v>15.103999999999999</v>
      </c>
      <c r="I68" s="433">
        <v>487.35700000000003</v>
      </c>
    </row>
    <row r="69" spans="2:9" ht="15" customHeight="1">
      <c r="B69" s="813"/>
      <c r="C69" s="790"/>
      <c r="D69" s="1386" t="s">
        <v>129</v>
      </c>
      <c r="E69" s="1387"/>
      <c r="F69" s="835">
        <v>324.31900000000002</v>
      </c>
      <c r="G69" s="437">
        <v>46.348999999999997</v>
      </c>
      <c r="H69" s="833">
        <v>17.47</v>
      </c>
      <c r="I69" s="5">
        <v>388.13799999999998</v>
      </c>
    </row>
    <row r="70" spans="2:9" ht="15" customHeight="1">
      <c r="B70" s="728"/>
      <c r="C70" s="729"/>
      <c r="D70" s="1388" t="s">
        <v>130</v>
      </c>
      <c r="E70" s="1389"/>
      <c r="F70" s="836">
        <v>86.781999999999996</v>
      </c>
      <c r="G70" s="6">
        <v>18.033999999999999</v>
      </c>
      <c r="H70" s="328">
        <v>0.34</v>
      </c>
      <c r="I70" s="5">
        <v>105.15600000000001</v>
      </c>
    </row>
    <row r="71" spans="2:9" ht="15" customHeight="1" thickBot="1">
      <c r="B71" s="816"/>
      <c r="C71" s="795"/>
      <c r="D71" s="1396" t="s">
        <v>230</v>
      </c>
      <c r="E71" s="1397"/>
      <c r="F71" s="837">
        <v>-1.722</v>
      </c>
      <c r="G71" s="442">
        <v>-1.5089999999999999</v>
      </c>
      <c r="H71" s="834">
        <v>-2.706</v>
      </c>
      <c r="I71" s="694">
        <v>-5.9370000000000003</v>
      </c>
    </row>
    <row r="72" spans="2:9" ht="28.5" customHeight="1" thickBot="1">
      <c r="B72" s="814">
        <v>8</v>
      </c>
      <c r="C72" s="1380" t="s">
        <v>132</v>
      </c>
      <c r="D72" s="1381"/>
      <c r="E72" s="1382"/>
      <c r="F72" s="847">
        <v>339.10399999999998</v>
      </c>
      <c r="G72" s="431">
        <v>36.72</v>
      </c>
      <c r="H72" s="832">
        <v>25.988</v>
      </c>
      <c r="I72" s="433">
        <v>401.81200000000001</v>
      </c>
    </row>
    <row r="73" spans="2:9" ht="27" customHeight="1">
      <c r="B73" s="813"/>
      <c r="C73" s="790"/>
      <c r="D73" s="1398" t="s">
        <v>231</v>
      </c>
      <c r="E73" s="1399"/>
      <c r="F73" s="835">
        <v>0.373</v>
      </c>
      <c r="G73" s="437">
        <v>0</v>
      </c>
      <c r="H73" s="833">
        <v>0</v>
      </c>
      <c r="I73" s="5">
        <v>0.373</v>
      </c>
    </row>
    <row r="74" spans="2:9" ht="15" customHeight="1">
      <c r="B74" s="728"/>
      <c r="C74" s="729"/>
      <c r="D74" s="1402" t="s">
        <v>233</v>
      </c>
      <c r="E74" s="1403"/>
      <c r="F74" s="836">
        <v>8.8160000000000007</v>
      </c>
      <c r="G74" s="6">
        <v>11.385999999999999</v>
      </c>
      <c r="H74" s="328">
        <v>3.56</v>
      </c>
      <c r="I74" s="8">
        <v>23.762</v>
      </c>
    </row>
    <row r="75" spans="2:9" ht="15" customHeight="1">
      <c r="B75" s="728"/>
      <c r="C75" s="729"/>
      <c r="D75" s="1388" t="s">
        <v>188</v>
      </c>
      <c r="E75" s="1389"/>
      <c r="F75" s="836">
        <v>0.24</v>
      </c>
      <c r="G75" s="6">
        <v>0</v>
      </c>
      <c r="H75" s="328">
        <v>3.0790000000000002</v>
      </c>
      <c r="I75" s="5">
        <v>3.319</v>
      </c>
    </row>
    <row r="76" spans="2:9">
      <c r="B76" s="728"/>
      <c r="C76" s="729"/>
      <c r="D76" s="1388" t="s">
        <v>74</v>
      </c>
      <c r="E76" s="1389"/>
      <c r="F76" s="836">
        <v>45.292999999999999</v>
      </c>
      <c r="G76" s="6">
        <v>8.4269999999999996</v>
      </c>
      <c r="H76" s="328">
        <v>9.5470000000000006</v>
      </c>
      <c r="I76" s="5">
        <v>63.267000000000003</v>
      </c>
    </row>
    <row r="77" spans="2:9" ht="15" customHeight="1">
      <c r="B77" s="728"/>
      <c r="C77" s="729"/>
      <c r="D77" s="1406" t="s">
        <v>235</v>
      </c>
      <c r="E77" s="1390"/>
      <c r="F77" s="836">
        <v>281.81</v>
      </c>
      <c r="G77" s="6">
        <v>16.395</v>
      </c>
      <c r="H77" s="328">
        <v>4.8159999999999998</v>
      </c>
      <c r="I77" s="5">
        <v>303.02100000000002</v>
      </c>
    </row>
    <row r="78" spans="2:9" ht="15.75" customHeight="1" thickBot="1">
      <c r="B78" s="816"/>
      <c r="C78" s="795"/>
      <c r="D78" s="1392" t="s">
        <v>75</v>
      </c>
      <c r="E78" s="1393"/>
      <c r="F78" s="837">
        <v>2.5720000000000001</v>
      </c>
      <c r="G78" s="442">
        <v>0.51200000000000001</v>
      </c>
      <c r="H78" s="834">
        <v>4.9859999999999998</v>
      </c>
      <c r="I78" s="694">
        <v>8.07</v>
      </c>
    </row>
    <row r="79" spans="2:9" ht="48.75" customHeight="1" thickBot="1">
      <c r="B79" s="814">
        <v>9</v>
      </c>
      <c r="C79" s="1407" t="s">
        <v>271</v>
      </c>
      <c r="D79" s="1408"/>
      <c r="E79" s="1409"/>
      <c r="F79" s="847">
        <v>-637.45299999999997</v>
      </c>
      <c r="G79" s="431">
        <v>-82.138999999999996</v>
      </c>
      <c r="H79" s="832">
        <v>-97.561000000000007</v>
      </c>
      <c r="I79" s="433">
        <v>-817.15300000000002</v>
      </c>
    </row>
    <row r="80" spans="2:9" ht="30.75" customHeight="1">
      <c r="B80" s="813"/>
      <c r="C80" s="790"/>
      <c r="D80" s="1410" t="s">
        <v>272</v>
      </c>
      <c r="E80" s="1411"/>
      <c r="F80" s="835">
        <v>-2229.3440000000001</v>
      </c>
      <c r="G80" s="437">
        <v>-170.666</v>
      </c>
      <c r="H80" s="833">
        <v>-186.249</v>
      </c>
      <c r="I80" s="5">
        <v>-2586.259</v>
      </c>
    </row>
    <row r="81" spans="2:9" ht="15.75" customHeight="1">
      <c r="B81" s="730"/>
      <c r="C81" s="731"/>
      <c r="D81" s="732"/>
      <c r="E81" s="741" t="s">
        <v>237</v>
      </c>
      <c r="F81" s="836">
        <v>-1976.9010000000001</v>
      </c>
      <c r="G81" s="6">
        <v>-164.85</v>
      </c>
      <c r="H81" s="328">
        <v>-178.95500000000001</v>
      </c>
      <c r="I81" s="5">
        <v>-2320.7060000000001</v>
      </c>
    </row>
    <row r="82" spans="2:9" ht="15" customHeight="1">
      <c r="B82" s="730"/>
      <c r="C82" s="731"/>
      <c r="D82" s="732"/>
      <c r="E82" s="741" t="s">
        <v>238</v>
      </c>
      <c r="F82" s="836">
        <v>-1.02</v>
      </c>
      <c r="G82" s="6">
        <v>0</v>
      </c>
      <c r="H82" s="328">
        <v>-3.5459999999999998</v>
      </c>
      <c r="I82" s="5">
        <v>-4.5659999999999998</v>
      </c>
    </row>
    <row r="83" spans="2:9" ht="15.75" customHeight="1">
      <c r="B83" s="730"/>
      <c r="C83" s="731"/>
      <c r="D83" s="732"/>
      <c r="E83" s="741" t="s">
        <v>244</v>
      </c>
      <c r="F83" s="836">
        <v>-251.423</v>
      </c>
      <c r="G83" s="6">
        <v>-5.8159999999999998</v>
      </c>
      <c r="H83" s="328">
        <v>-3.7480000000000002</v>
      </c>
      <c r="I83" s="5">
        <v>-260.98700000000002</v>
      </c>
    </row>
    <row r="84" spans="2:9" ht="30.75" customHeight="1">
      <c r="B84" s="736"/>
      <c r="C84" s="729"/>
      <c r="D84" s="1406" t="s">
        <v>273</v>
      </c>
      <c r="E84" s="1390"/>
      <c r="F84" s="836">
        <v>1591.8910000000001</v>
      </c>
      <c r="G84" s="6">
        <v>88.527000000000001</v>
      </c>
      <c r="H84" s="328">
        <v>88.688000000000002</v>
      </c>
      <c r="I84" s="5">
        <v>1769.106</v>
      </c>
    </row>
    <row r="85" spans="2:9" ht="15" customHeight="1">
      <c r="B85" s="730"/>
      <c r="C85" s="731"/>
      <c r="D85" s="732"/>
      <c r="E85" s="742" t="s">
        <v>239</v>
      </c>
      <c r="F85" s="836">
        <v>1372.326</v>
      </c>
      <c r="G85" s="6">
        <v>73.111000000000004</v>
      </c>
      <c r="H85" s="328">
        <v>76.67</v>
      </c>
      <c r="I85" s="5">
        <v>1522.107</v>
      </c>
    </row>
    <row r="86" spans="2:9" ht="15" customHeight="1">
      <c r="B86" s="730"/>
      <c r="C86" s="731"/>
      <c r="D86" s="732"/>
      <c r="E86" s="742" t="s">
        <v>240</v>
      </c>
      <c r="F86" s="836">
        <v>5.665</v>
      </c>
      <c r="G86" s="6">
        <v>0</v>
      </c>
      <c r="H86" s="328">
        <v>4.0789999999999997</v>
      </c>
      <c r="I86" s="5">
        <v>9.7439999999999998</v>
      </c>
    </row>
    <row r="87" spans="2:9" ht="23.25" customHeight="1" thickBot="1">
      <c r="B87" s="815"/>
      <c r="C87" s="731"/>
      <c r="D87" s="732"/>
      <c r="E87" s="742" t="s">
        <v>274</v>
      </c>
      <c r="F87" s="837">
        <v>213.9</v>
      </c>
      <c r="G87" s="442">
        <v>15.416</v>
      </c>
      <c r="H87" s="834">
        <v>7.9390000000000001</v>
      </c>
      <c r="I87" s="694">
        <v>237.255</v>
      </c>
    </row>
    <row r="88" spans="2:9" ht="15" customHeight="1" thickBot="1">
      <c r="B88" s="814">
        <v>10</v>
      </c>
      <c r="C88" s="1407" t="s">
        <v>146</v>
      </c>
      <c r="D88" s="1408"/>
      <c r="E88" s="1409"/>
      <c r="F88" s="847">
        <v>-1.224</v>
      </c>
      <c r="G88" s="431">
        <v>18.632999999999999</v>
      </c>
      <c r="H88" s="832">
        <v>-6.835</v>
      </c>
      <c r="I88" s="433">
        <v>10.574</v>
      </c>
    </row>
    <row r="89" spans="2:9" ht="15" customHeight="1">
      <c r="B89" s="813"/>
      <c r="C89" s="790"/>
      <c r="D89" s="1398" t="s">
        <v>242</v>
      </c>
      <c r="E89" s="1399"/>
      <c r="F89" s="835">
        <v>-1.224</v>
      </c>
      <c r="G89" s="437">
        <v>-0.20200000000000001</v>
      </c>
      <c r="H89" s="833">
        <v>-6.835</v>
      </c>
      <c r="I89" s="5">
        <v>-8.2609999999999992</v>
      </c>
    </row>
    <row r="90" spans="2:9" ht="15" customHeight="1" thickBot="1">
      <c r="B90" s="816"/>
      <c r="C90" s="795"/>
      <c r="D90" s="1394" t="s">
        <v>27</v>
      </c>
      <c r="E90" s="1395"/>
      <c r="F90" s="837">
        <v>0</v>
      </c>
      <c r="G90" s="442">
        <v>18.835000000000001</v>
      </c>
      <c r="H90" s="834">
        <v>0</v>
      </c>
      <c r="I90" s="694">
        <v>18.835000000000001</v>
      </c>
    </row>
    <row r="91" spans="2:9" ht="15.75" customHeight="1" thickBot="1">
      <c r="B91" s="814">
        <v>11</v>
      </c>
      <c r="C91" s="1380" t="s">
        <v>148</v>
      </c>
      <c r="D91" s="1381"/>
      <c r="E91" s="1382"/>
      <c r="F91" s="849">
        <v>-1103.933</v>
      </c>
      <c r="G91" s="839">
        <v>-175.50399999999999</v>
      </c>
      <c r="H91" s="859">
        <v>-181.34800000000001</v>
      </c>
      <c r="I91" s="316">
        <v>-1460.7850000000001</v>
      </c>
    </row>
    <row r="92" spans="2:9" ht="15.75" thickBot="1">
      <c r="B92" s="814">
        <v>12</v>
      </c>
      <c r="C92" s="896" t="s">
        <v>149</v>
      </c>
      <c r="D92" s="897"/>
      <c r="E92" s="898"/>
      <c r="F92" s="847">
        <v>-266.10000000000002</v>
      </c>
      <c r="G92" s="431">
        <v>-21.969000000000001</v>
      </c>
      <c r="H92" s="832">
        <v>-39.103999999999999</v>
      </c>
      <c r="I92" s="433">
        <v>-327.173</v>
      </c>
    </row>
    <row r="93" spans="2:9" ht="15.75" thickBot="1">
      <c r="B93" s="814">
        <v>13</v>
      </c>
      <c r="C93" s="1380" t="s">
        <v>150</v>
      </c>
      <c r="D93" s="1381"/>
      <c r="E93" s="1382"/>
      <c r="F93" s="848">
        <v>-1341.6420000000001</v>
      </c>
      <c r="G93" s="12">
        <v>-210.34700000000001</v>
      </c>
      <c r="H93" s="850">
        <v>-175.8</v>
      </c>
      <c r="I93" s="14">
        <v>-1727.789</v>
      </c>
    </row>
    <row r="94" spans="2:9">
      <c r="B94" s="813"/>
      <c r="C94" s="790"/>
      <c r="D94" s="1386" t="s">
        <v>151</v>
      </c>
      <c r="E94" s="1387"/>
      <c r="F94" s="835">
        <v>-997.19799999999998</v>
      </c>
      <c r="G94" s="437">
        <v>-172.679</v>
      </c>
      <c r="H94" s="833">
        <v>-140.08199999999999</v>
      </c>
      <c r="I94" s="5">
        <v>-1309.9590000000001</v>
      </c>
    </row>
    <row r="95" spans="2:9">
      <c r="B95" s="728"/>
      <c r="C95" s="729"/>
      <c r="D95" s="1388" t="s">
        <v>152</v>
      </c>
      <c r="E95" s="1389"/>
      <c r="F95" s="836">
        <v>-181.80799999999999</v>
      </c>
      <c r="G95" s="6">
        <v>-15.614000000000001</v>
      </c>
      <c r="H95" s="328">
        <v>-14.747</v>
      </c>
      <c r="I95" s="5">
        <v>-212.16900000000001</v>
      </c>
    </row>
    <row r="96" spans="2:9" ht="15" customHeight="1">
      <c r="B96" s="728"/>
      <c r="C96" s="729"/>
      <c r="D96" s="1388" t="s">
        <v>154</v>
      </c>
      <c r="E96" s="1389"/>
      <c r="F96" s="836">
        <v>-63.148000000000003</v>
      </c>
      <c r="G96" s="6">
        <v>0</v>
      </c>
      <c r="H96" s="328">
        <v>-9.4E-2</v>
      </c>
      <c r="I96" s="5">
        <v>-63.241999999999997</v>
      </c>
    </row>
    <row r="97" spans="2:9">
      <c r="B97" s="728"/>
      <c r="C97" s="729"/>
      <c r="D97" s="1388" t="s">
        <v>84</v>
      </c>
      <c r="E97" s="1389"/>
      <c r="F97" s="836">
        <v>-99.488</v>
      </c>
      <c r="G97" s="6">
        <v>-15.39</v>
      </c>
      <c r="H97" s="328">
        <v>-20.876999999999999</v>
      </c>
      <c r="I97" s="5">
        <v>-135.755</v>
      </c>
    </row>
    <row r="98" spans="2:9" ht="15.75" customHeight="1" thickBot="1">
      <c r="B98" s="816"/>
      <c r="C98" s="795"/>
      <c r="D98" s="1392" t="s">
        <v>85</v>
      </c>
      <c r="E98" s="1393"/>
      <c r="F98" s="837">
        <v>0</v>
      </c>
      <c r="G98" s="442">
        <v>-6.6639999999999997</v>
      </c>
      <c r="H98" s="834">
        <v>0</v>
      </c>
      <c r="I98" s="694">
        <v>-6.6639999999999997</v>
      </c>
    </row>
    <row r="99" spans="2:9" ht="15.75" thickBot="1">
      <c r="B99" s="814">
        <v>14</v>
      </c>
      <c r="C99" s="1380" t="s">
        <v>245</v>
      </c>
      <c r="D99" s="1381"/>
      <c r="E99" s="1382"/>
      <c r="F99" s="849">
        <v>3388.8820000000001</v>
      </c>
      <c r="G99" s="839">
        <v>370.697</v>
      </c>
      <c r="H99" s="859">
        <v>46.228999999999999</v>
      </c>
      <c r="I99" s="316">
        <v>3805.808</v>
      </c>
    </row>
    <row r="100" spans="2:9" ht="15.75" thickBot="1">
      <c r="B100" s="814">
        <v>15</v>
      </c>
      <c r="C100" s="1383" t="s">
        <v>28</v>
      </c>
      <c r="D100" s="1384"/>
      <c r="E100" s="1385"/>
      <c r="F100" s="847">
        <v>0</v>
      </c>
      <c r="G100" s="431">
        <v>-18.968</v>
      </c>
      <c r="H100" s="832">
        <v>0</v>
      </c>
      <c r="I100" s="433">
        <v>-18.968</v>
      </c>
    </row>
    <row r="101" spans="2:9" ht="15.75" thickBot="1">
      <c r="B101" s="814">
        <v>16</v>
      </c>
      <c r="C101" s="1380" t="s">
        <v>246</v>
      </c>
      <c r="D101" s="1381"/>
      <c r="E101" s="1382"/>
      <c r="F101" s="848">
        <v>3388.8820000000001</v>
      </c>
      <c r="G101" s="12">
        <v>351.72899999999998</v>
      </c>
      <c r="H101" s="850">
        <v>46.228999999999999</v>
      </c>
      <c r="I101" s="14">
        <v>3786.84</v>
      </c>
    </row>
    <row r="102" spans="2:9">
      <c r="B102" s="723"/>
      <c r="C102" s="724"/>
      <c r="D102" s="724"/>
      <c r="E102" s="724"/>
      <c r="F102" s="725"/>
      <c r="G102" s="725"/>
      <c r="H102" s="725"/>
      <c r="I102" s="725"/>
    </row>
    <row r="103" spans="2:9">
      <c r="B103" s="739" t="s">
        <v>193</v>
      </c>
      <c r="C103" s="724"/>
      <c r="D103" s="724"/>
      <c r="E103" s="724"/>
      <c r="F103" s="725"/>
      <c r="G103" s="725"/>
      <c r="H103" s="725"/>
      <c r="I103" s="879"/>
    </row>
    <row r="104" spans="2:9" ht="15" customHeight="1">
      <c r="B104" s="723"/>
      <c r="C104" s="724"/>
      <c r="D104" s="724"/>
      <c r="E104" s="724"/>
      <c r="F104" s="880"/>
      <c r="G104" s="880"/>
      <c r="H104" s="880"/>
      <c r="I104" s="880"/>
    </row>
    <row r="105" spans="2:9" ht="15" customHeight="1">
      <c r="F105" s="817"/>
      <c r="G105" s="817"/>
      <c r="H105" s="817"/>
      <c r="I105" s="817"/>
    </row>
    <row r="106" spans="2:9">
      <c r="F106" s="817"/>
      <c r="G106" s="817"/>
      <c r="H106" s="817"/>
      <c r="I106" s="817"/>
    </row>
    <row r="107" spans="2:9">
      <c r="F107" s="817"/>
      <c r="G107" s="817"/>
      <c r="H107" s="817"/>
      <c r="I107" s="817"/>
    </row>
    <row r="108" spans="2:9">
      <c r="F108" s="817"/>
      <c r="G108" s="817"/>
      <c r="H108" s="817"/>
      <c r="I108" s="817"/>
    </row>
  </sheetData>
  <mergeCells count="54">
    <mergeCell ref="C100:E100"/>
    <mergeCell ref="C101:E101"/>
    <mergeCell ref="D94:E94"/>
    <mergeCell ref="D95:E95"/>
    <mergeCell ref="D96:E96"/>
    <mergeCell ref="D97:E97"/>
    <mergeCell ref="D98:E98"/>
    <mergeCell ref="C99:E99"/>
    <mergeCell ref="C93:E93"/>
    <mergeCell ref="D75:E75"/>
    <mergeCell ref="D76:E76"/>
    <mergeCell ref="D77:E77"/>
    <mergeCell ref="D78:E78"/>
    <mergeCell ref="C79:E79"/>
    <mergeCell ref="D80:E80"/>
    <mergeCell ref="D84:E84"/>
    <mergeCell ref="C88:E88"/>
    <mergeCell ref="D89:E89"/>
    <mergeCell ref="D90:E90"/>
    <mergeCell ref="C91:E91"/>
    <mergeCell ref="D74:E74"/>
    <mergeCell ref="C62:E62"/>
    <mergeCell ref="D63:E63"/>
    <mergeCell ref="D66:E66"/>
    <mergeCell ref="C68:E68"/>
    <mergeCell ref="D69:E69"/>
    <mergeCell ref="D70:E70"/>
    <mergeCell ref="D71:E71"/>
    <mergeCell ref="C72:E72"/>
    <mergeCell ref="D73:E73"/>
    <mergeCell ref="D59:E59"/>
    <mergeCell ref="D29:E29"/>
    <mergeCell ref="D32:E32"/>
    <mergeCell ref="D35:E35"/>
    <mergeCell ref="D36:E36"/>
    <mergeCell ref="D43:E43"/>
    <mergeCell ref="D46:E46"/>
    <mergeCell ref="C52:E52"/>
    <mergeCell ref="D54:E54"/>
    <mergeCell ref="D55:E55"/>
    <mergeCell ref="C56:E56"/>
    <mergeCell ref="D57:E57"/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9" s="478" customFormat="1">
      <c r="A1" s="644"/>
      <c r="B1" s="476"/>
      <c r="C1" s="476"/>
      <c r="D1" s="476"/>
      <c r="E1" s="476"/>
    </row>
    <row r="2" spans="1:9" s="478" customFormat="1">
      <c r="A2" s="644"/>
      <c r="B2" s="1273" t="s">
        <v>299</v>
      </c>
      <c r="C2" s="1273"/>
      <c r="D2" s="1273"/>
      <c r="E2" s="1273"/>
      <c r="F2" s="1273"/>
      <c r="G2" s="1273"/>
      <c r="H2" s="1273"/>
      <c r="I2" s="1273"/>
    </row>
    <row r="3" spans="1:9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9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9" ht="15.75" thickBot="1">
      <c r="B5" s="814">
        <v>1</v>
      </c>
      <c r="C5" s="1427" t="s">
        <v>53</v>
      </c>
      <c r="D5" s="1428"/>
      <c r="E5" s="1429"/>
      <c r="F5" s="847">
        <v>11370.473</v>
      </c>
      <c r="G5" s="431">
        <v>1631.954</v>
      </c>
      <c r="H5" s="832">
        <v>922.10599999999999</v>
      </c>
      <c r="I5" s="433">
        <v>13924.532999999999</v>
      </c>
    </row>
    <row r="6" spans="1:9" ht="15" customHeight="1">
      <c r="B6" s="813"/>
      <c r="C6" s="729"/>
      <c r="D6" s="1388" t="s">
        <v>98</v>
      </c>
      <c r="E6" s="1389"/>
      <c r="F6" s="835">
        <v>3710.5210000000002</v>
      </c>
      <c r="G6" s="437">
        <v>733.13099999999997</v>
      </c>
      <c r="H6" s="833">
        <v>242.45699999999999</v>
      </c>
      <c r="I6" s="5">
        <v>4686.1090000000004</v>
      </c>
    </row>
    <row r="7" spans="1:9" ht="15" customHeight="1">
      <c r="B7" s="730"/>
      <c r="C7" s="731"/>
      <c r="D7" s="732"/>
      <c r="E7" s="796" t="s">
        <v>99</v>
      </c>
      <c r="F7" s="836">
        <v>3657.2809999999999</v>
      </c>
      <c r="G7" s="6">
        <v>732.52800000000002</v>
      </c>
      <c r="H7" s="328">
        <v>241.39500000000001</v>
      </c>
      <c r="I7" s="5">
        <v>4631.2039999999997</v>
      </c>
    </row>
    <row r="8" spans="1:9" ht="15" customHeight="1">
      <c r="B8" s="730"/>
      <c r="C8" s="731"/>
      <c r="D8" s="732"/>
      <c r="E8" s="796" t="s">
        <v>100</v>
      </c>
      <c r="F8" s="836">
        <v>53.24</v>
      </c>
      <c r="G8" s="6">
        <v>0.60299999999999998</v>
      </c>
      <c r="H8" s="328">
        <v>1.0620000000000001</v>
      </c>
      <c r="I8" s="5">
        <v>54.905000000000001</v>
      </c>
    </row>
    <row r="9" spans="1:9" ht="15" customHeight="1">
      <c r="B9" s="728"/>
      <c r="C9" s="729"/>
      <c r="D9" s="1388" t="s">
        <v>101</v>
      </c>
      <c r="E9" s="1389"/>
      <c r="F9" s="836">
        <v>934.63599999999997</v>
      </c>
      <c r="G9" s="6">
        <v>128.637</v>
      </c>
      <c r="H9" s="328">
        <v>59.82</v>
      </c>
      <c r="I9" s="5">
        <v>1123.0930000000001</v>
      </c>
    </row>
    <row r="10" spans="1:9" ht="15" customHeight="1">
      <c r="B10" s="730"/>
      <c r="C10" s="731"/>
      <c r="D10" s="732"/>
      <c r="E10" s="899" t="s">
        <v>102</v>
      </c>
      <c r="F10" s="836">
        <v>921.92200000000003</v>
      </c>
      <c r="G10" s="6">
        <v>128.637</v>
      </c>
      <c r="H10" s="328">
        <v>59.212000000000003</v>
      </c>
      <c r="I10" s="5">
        <v>1109.771</v>
      </c>
    </row>
    <row r="11" spans="1:9" ht="15" customHeight="1">
      <c r="B11" s="730"/>
      <c r="C11" s="731"/>
      <c r="D11" s="732"/>
      <c r="E11" s="899" t="s">
        <v>103</v>
      </c>
      <c r="F11" s="836">
        <v>12.714</v>
      </c>
      <c r="G11" s="6">
        <v>0</v>
      </c>
      <c r="H11" s="328">
        <v>0.60799999999999998</v>
      </c>
      <c r="I11" s="5">
        <v>13.321999999999999</v>
      </c>
    </row>
    <row r="12" spans="1:9" ht="15" customHeight="1">
      <c r="B12" s="733"/>
      <c r="C12" s="734"/>
      <c r="D12" s="1406" t="s">
        <v>214</v>
      </c>
      <c r="E12" s="1390"/>
      <c r="F12" s="836">
        <v>4.8259999999999996</v>
      </c>
      <c r="G12" s="6">
        <v>4.0000000000000001E-3</v>
      </c>
      <c r="H12" s="328">
        <v>1.2350000000000001</v>
      </c>
      <c r="I12" s="5">
        <v>6.0650000000000004</v>
      </c>
    </row>
    <row r="13" spans="1:9" ht="15" customHeight="1">
      <c r="B13" s="728"/>
      <c r="C13" s="729"/>
      <c r="D13" s="1388" t="s">
        <v>105</v>
      </c>
      <c r="E13" s="1389"/>
      <c r="F13" s="836">
        <v>963.93700000000001</v>
      </c>
      <c r="G13" s="6">
        <v>198.21100000000001</v>
      </c>
      <c r="H13" s="328">
        <v>71.771000000000001</v>
      </c>
      <c r="I13" s="5">
        <v>1233.9190000000001</v>
      </c>
    </row>
    <row r="14" spans="1:9" ht="15" customHeight="1">
      <c r="B14" s="730"/>
      <c r="C14" s="731"/>
      <c r="D14" s="732"/>
      <c r="E14" s="796" t="s">
        <v>106</v>
      </c>
      <c r="F14" s="836">
        <v>761.66499999999996</v>
      </c>
      <c r="G14" s="6">
        <v>133.01900000000001</v>
      </c>
      <c r="H14" s="328">
        <v>57.087000000000003</v>
      </c>
      <c r="I14" s="5">
        <v>951.77099999999996</v>
      </c>
    </row>
    <row r="15" spans="1:9" ht="15" customHeight="1">
      <c r="B15" s="730"/>
      <c r="C15" s="731"/>
      <c r="D15" s="732"/>
      <c r="E15" s="796" t="s">
        <v>107</v>
      </c>
      <c r="F15" s="836">
        <v>186.536</v>
      </c>
      <c r="G15" s="6">
        <v>55.045999999999999</v>
      </c>
      <c r="H15" s="328">
        <v>13.548</v>
      </c>
      <c r="I15" s="5">
        <v>255.13</v>
      </c>
    </row>
    <row r="16" spans="1:9" ht="15" customHeight="1">
      <c r="B16" s="730"/>
      <c r="C16" s="731"/>
      <c r="D16" s="732"/>
      <c r="E16" s="796" t="s">
        <v>108</v>
      </c>
      <c r="F16" s="836">
        <v>0.47899999999999998</v>
      </c>
      <c r="G16" s="6">
        <v>0</v>
      </c>
      <c r="H16" s="328">
        <v>0</v>
      </c>
      <c r="I16" s="5">
        <v>0.47899999999999998</v>
      </c>
    </row>
    <row r="17" spans="2:9" ht="15" customHeight="1">
      <c r="B17" s="730"/>
      <c r="C17" s="731"/>
      <c r="D17" s="732"/>
      <c r="E17" s="796" t="s">
        <v>109</v>
      </c>
      <c r="F17" s="836">
        <v>7.8369999999999997</v>
      </c>
      <c r="G17" s="6">
        <v>0</v>
      </c>
      <c r="H17" s="328">
        <v>1.9E-2</v>
      </c>
      <c r="I17" s="5">
        <v>7.8559999999999999</v>
      </c>
    </row>
    <row r="18" spans="2:9" ht="15" customHeight="1">
      <c r="B18" s="730"/>
      <c r="C18" s="731"/>
      <c r="D18" s="732"/>
      <c r="E18" s="742" t="s">
        <v>110</v>
      </c>
      <c r="F18" s="836">
        <v>7.42</v>
      </c>
      <c r="G18" s="6">
        <v>10.146000000000001</v>
      </c>
      <c r="H18" s="328">
        <v>1.117</v>
      </c>
      <c r="I18" s="5">
        <v>18.683</v>
      </c>
    </row>
    <row r="19" spans="2:9" ht="15" customHeight="1">
      <c r="B19" s="728"/>
      <c r="C19" s="731"/>
      <c r="D19" s="1388" t="s">
        <v>111</v>
      </c>
      <c r="E19" s="1389"/>
      <c r="F19" s="836">
        <v>5119.3149999999996</v>
      </c>
      <c r="G19" s="6">
        <v>528.41399999999999</v>
      </c>
      <c r="H19" s="328">
        <v>538.048</v>
      </c>
      <c r="I19" s="5">
        <v>6185.777</v>
      </c>
    </row>
    <row r="20" spans="2:9" ht="15" customHeight="1">
      <c r="B20" s="730"/>
      <c r="C20" s="731"/>
      <c r="D20" s="732"/>
      <c r="E20" s="796" t="s">
        <v>112</v>
      </c>
      <c r="F20" s="836">
        <v>8.2089999999999996</v>
      </c>
      <c r="G20" s="6">
        <v>27.318999999999999</v>
      </c>
      <c r="H20" s="328">
        <v>11.276</v>
      </c>
      <c r="I20" s="5">
        <v>46.804000000000002</v>
      </c>
    </row>
    <row r="21" spans="2:9" ht="15" customHeight="1">
      <c r="B21" s="730"/>
      <c r="C21" s="731"/>
      <c r="D21" s="732"/>
      <c r="E21" s="797" t="s">
        <v>215</v>
      </c>
      <c r="F21" s="836">
        <v>5111.1059999999998</v>
      </c>
      <c r="G21" s="6">
        <v>501.09500000000003</v>
      </c>
      <c r="H21" s="328">
        <v>526.77200000000005</v>
      </c>
      <c r="I21" s="5">
        <v>6138.973</v>
      </c>
    </row>
    <row r="22" spans="2:9" ht="15" customHeight="1">
      <c r="B22" s="728"/>
      <c r="C22" s="731"/>
      <c r="D22" s="1388" t="s">
        <v>114</v>
      </c>
      <c r="E22" s="1389"/>
      <c r="F22" s="836">
        <v>443.37400000000002</v>
      </c>
      <c r="G22" s="6">
        <v>36.869999999999997</v>
      </c>
      <c r="H22" s="328">
        <v>2.4020000000000001</v>
      </c>
      <c r="I22" s="5">
        <v>482.64600000000002</v>
      </c>
    </row>
    <row r="23" spans="2:9" ht="15" customHeight="1">
      <c r="B23" s="730"/>
      <c r="C23" s="731"/>
      <c r="D23" s="732"/>
      <c r="E23" s="741" t="s">
        <v>216</v>
      </c>
      <c r="F23" s="836">
        <v>6.2789999999999999</v>
      </c>
      <c r="G23" s="6">
        <v>3.613</v>
      </c>
      <c r="H23" s="328">
        <v>0</v>
      </c>
      <c r="I23" s="5">
        <v>9.8919999999999995</v>
      </c>
    </row>
    <row r="24" spans="2:9" ht="15" customHeight="1">
      <c r="B24" s="730"/>
      <c r="C24" s="731"/>
      <c r="D24" s="732"/>
      <c r="E24" s="742" t="s">
        <v>217</v>
      </c>
      <c r="F24" s="836">
        <v>25.108000000000001</v>
      </c>
      <c r="G24" s="6">
        <v>0</v>
      </c>
      <c r="H24" s="328">
        <v>0</v>
      </c>
      <c r="I24" s="5">
        <v>25.108000000000001</v>
      </c>
    </row>
    <row r="25" spans="2:9" ht="15" customHeight="1">
      <c r="B25" s="730"/>
      <c r="C25" s="731"/>
      <c r="D25" s="732"/>
      <c r="E25" s="741" t="s">
        <v>219</v>
      </c>
      <c r="F25" s="836">
        <v>411.267</v>
      </c>
      <c r="G25" s="6">
        <v>33.255000000000003</v>
      </c>
      <c r="H25" s="328">
        <v>2.0880000000000001</v>
      </c>
      <c r="I25" s="5">
        <v>446.61</v>
      </c>
    </row>
    <row r="26" spans="2:9" ht="15" customHeight="1">
      <c r="B26" s="730"/>
      <c r="C26" s="731"/>
      <c r="D26" s="732"/>
      <c r="E26" s="797" t="s">
        <v>220</v>
      </c>
      <c r="F26" s="836">
        <v>0.72</v>
      </c>
      <c r="G26" s="6">
        <v>2E-3</v>
      </c>
      <c r="H26" s="328">
        <v>0.314</v>
      </c>
      <c r="I26" s="5">
        <v>1.036</v>
      </c>
    </row>
    <row r="27" spans="2:9" ht="15" customHeight="1" thickBot="1">
      <c r="B27" s="815"/>
      <c r="C27" s="789"/>
      <c r="D27" s="1418" t="s">
        <v>119</v>
      </c>
      <c r="E27" s="1419"/>
      <c r="F27" s="837">
        <v>193.864</v>
      </c>
      <c r="G27" s="442">
        <v>6.6870000000000003</v>
      </c>
      <c r="H27" s="834">
        <v>6.3730000000000002</v>
      </c>
      <c r="I27" s="694">
        <v>206.92400000000001</v>
      </c>
    </row>
    <row r="28" spans="2:9" ht="15" customHeight="1" thickBot="1">
      <c r="B28" s="814">
        <v>2</v>
      </c>
      <c r="C28" s="1380" t="s">
        <v>120</v>
      </c>
      <c r="D28" s="1381"/>
      <c r="E28" s="1382"/>
      <c r="F28" s="847">
        <v>-1582.17</v>
      </c>
      <c r="G28" s="431">
        <v>-436.101</v>
      </c>
      <c r="H28" s="832">
        <v>-199.869</v>
      </c>
      <c r="I28" s="433">
        <v>-2218.14</v>
      </c>
    </row>
    <row r="29" spans="2:9" ht="15" customHeight="1">
      <c r="B29" s="813"/>
      <c r="C29" s="790"/>
      <c r="D29" s="1386" t="s">
        <v>98</v>
      </c>
      <c r="E29" s="1387"/>
      <c r="F29" s="835">
        <v>-184.01300000000001</v>
      </c>
      <c r="G29" s="437">
        <v>-91.438000000000002</v>
      </c>
      <c r="H29" s="833">
        <v>-7.9569999999999999</v>
      </c>
      <c r="I29" s="5">
        <v>-283.40800000000002</v>
      </c>
    </row>
    <row r="30" spans="2:9" ht="15" customHeight="1">
      <c r="B30" s="730"/>
      <c r="C30" s="731"/>
      <c r="D30" s="732"/>
      <c r="E30" s="796" t="s">
        <v>99</v>
      </c>
      <c r="F30" s="836">
        <v>-176.42099999999999</v>
      </c>
      <c r="G30" s="6">
        <v>-89.486000000000004</v>
      </c>
      <c r="H30" s="328">
        <v>-7.29</v>
      </c>
      <c r="I30" s="5">
        <v>-273.197</v>
      </c>
    </row>
    <row r="31" spans="2:9" ht="15" customHeight="1">
      <c r="B31" s="730"/>
      <c r="C31" s="731"/>
      <c r="D31" s="732"/>
      <c r="E31" s="796" t="s">
        <v>100</v>
      </c>
      <c r="F31" s="836">
        <v>-7.5919999999999996</v>
      </c>
      <c r="G31" s="6">
        <v>-1.952</v>
      </c>
      <c r="H31" s="328">
        <v>-0.66700000000000004</v>
      </c>
      <c r="I31" s="5">
        <v>-10.211</v>
      </c>
    </row>
    <row r="32" spans="2:9" ht="15" customHeight="1">
      <c r="B32" s="728"/>
      <c r="C32" s="729"/>
      <c r="D32" s="1388" t="s">
        <v>101</v>
      </c>
      <c r="E32" s="1389"/>
      <c r="F32" s="836">
        <v>-54.892000000000003</v>
      </c>
      <c r="G32" s="6">
        <v>-0.28899999999999998</v>
      </c>
      <c r="H32" s="328">
        <v>-5.6390000000000002</v>
      </c>
      <c r="I32" s="5">
        <v>-60.82</v>
      </c>
    </row>
    <row r="33" spans="2:9" ht="15" customHeight="1">
      <c r="B33" s="730"/>
      <c r="C33" s="731"/>
      <c r="D33" s="732"/>
      <c r="E33" s="796" t="s">
        <v>102</v>
      </c>
      <c r="F33" s="836">
        <v>-54.884</v>
      </c>
      <c r="G33" s="6">
        <v>-0.28899999999999998</v>
      </c>
      <c r="H33" s="328">
        <v>-5.6390000000000002</v>
      </c>
      <c r="I33" s="5">
        <v>-60.811999999999998</v>
      </c>
    </row>
    <row r="34" spans="2:9" ht="15" customHeight="1">
      <c r="B34" s="730"/>
      <c r="C34" s="731"/>
      <c r="D34" s="732"/>
      <c r="E34" s="796" t="s">
        <v>103</v>
      </c>
      <c r="F34" s="836">
        <v>-8.0000000000000002E-3</v>
      </c>
      <c r="G34" s="6">
        <v>0</v>
      </c>
      <c r="H34" s="328">
        <v>0</v>
      </c>
      <c r="I34" s="5">
        <v>-8.0000000000000002E-3</v>
      </c>
    </row>
    <row r="35" spans="2:9" ht="15" customHeight="1">
      <c r="B35" s="733"/>
      <c r="C35" s="734"/>
      <c r="D35" s="1406" t="s">
        <v>214</v>
      </c>
      <c r="E35" s="1390"/>
      <c r="F35" s="836">
        <v>-7.984</v>
      </c>
      <c r="G35" s="6">
        <v>-0.20200000000000001</v>
      </c>
      <c r="H35" s="328">
        <v>-3.032</v>
      </c>
      <c r="I35" s="5">
        <v>-11.218</v>
      </c>
    </row>
    <row r="36" spans="2:9" ht="15" customHeight="1">
      <c r="B36" s="728"/>
      <c r="C36" s="729"/>
      <c r="D36" s="1388" t="s">
        <v>105</v>
      </c>
      <c r="E36" s="1389"/>
      <c r="F36" s="836">
        <v>-313.69200000000001</v>
      </c>
      <c r="G36" s="6">
        <v>-64.441000000000003</v>
      </c>
      <c r="H36" s="328">
        <v>-68.956999999999994</v>
      </c>
      <c r="I36" s="5">
        <v>-447.09</v>
      </c>
    </row>
    <row r="37" spans="2:9" ht="15" customHeight="1">
      <c r="B37" s="730"/>
      <c r="C37" s="731"/>
      <c r="D37" s="732"/>
      <c r="E37" s="796" t="s">
        <v>106</v>
      </c>
      <c r="F37" s="836">
        <v>0</v>
      </c>
      <c r="G37" s="6">
        <v>0</v>
      </c>
      <c r="H37" s="328">
        <v>-1.7000000000000001E-2</v>
      </c>
      <c r="I37" s="5">
        <v>-1.7000000000000001E-2</v>
      </c>
    </row>
    <row r="38" spans="2:9" ht="15" customHeight="1">
      <c r="B38" s="730"/>
      <c r="C38" s="731"/>
      <c r="D38" s="732"/>
      <c r="E38" s="796" t="s">
        <v>107</v>
      </c>
      <c r="F38" s="836">
        <v>-228.797</v>
      </c>
      <c r="G38" s="6">
        <v>-13.759</v>
      </c>
      <c r="H38" s="328">
        <v>-2.141</v>
      </c>
      <c r="I38" s="5">
        <v>-244.697</v>
      </c>
    </row>
    <row r="39" spans="2:9" ht="15" customHeight="1">
      <c r="B39" s="730"/>
      <c r="C39" s="731"/>
      <c r="D39" s="732"/>
      <c r="E39" s="796" t="s">
        <v>108</v>
      </c>
      <c r="F39" s="836">
        <v>-3.5999999999999997E-2</v>
      </c>
      <c r="G39" s="6">
        <v>-0.50700000000000001</v>
      </c>
      <c r="H39" s="328">
        <v>0</v>
      </c>
      <c r="I39" s="5">
        <v>-0.54300000000000004</v>
      </c>
    </row>
    <row r="40" spans="2:9" ht="15" customHeight="1">
      <c r="B40" s="730"/>
      <c r="C40" s="731"/>
      <c r="D40" s="732"/>
      <c r="E40" s="796" t="s">
        <v>109</v>
      </c>
      <c r="F40" s="836">
        <v>-35.951000000000001</v>
      </c>
      <c r="G40" s="6">
        <v>-20.152000000000001</v>
      </c>
      <c r="H40" s="328">
        <v>-8.6020000000000003</v>
      </c>
      <c r="I40" s="5">
        <v>-64.704999999999998</v>
      </c>
    </row>
    <row r="41" spans="2:9" ht="15" customHeight="1">
      <c r="B41" s="730"/>
      <c r="C41" s="731"/>
      <c r="D41" s="732"/>
      <c r="E41" s="796" t="s">
        <v>46</v>
      </c>
      <c r="F41" s="836">
        <v>-39.073999999999998</v>
      </c>
      <c r="G41" s="6">
        <v>-26.591000000000001</v>
      </c>
      <c r="H41" s="328">
        <v>-21.277000000000001</v>
      </c>
      <c r="I41" s="5">
        <v>-86.941999999999993</v>
      </c>
    </row>
    <row r="42" spans="2:9" ht="15" customHeight="1">
      <c r="B42" s="730"/>
      <c r="C42" s="731"/>
      <c r="D42" s="732"/>
      <c r="E42" s="742" t="s">
        <v>110</v>
      </c>
      <c r="F42" s="836">
        <v>-9.8339999999999996</v>
      </c>
      <c r="G42" s="6">
        <v>-3.4319999999999999</v>
      </c>
      <c r="H42" s="328">
        <v>-36.92</v>
      </c>
      <c r="I42" s="5">
        <v>-50.186</v>
      </c>
    </row>
    <row r="43" spans="2:9" ht="15" customHeight="1">
      <c r="B43" s="728"/>
      <c r="C43" s="731"/>
      <c r="D43" s="1388" t="s">
        <v>111</v>
      </c>
      <c r="E43" s="1389"/>
      <c r="F43" s="836">
        <v>-544.88</v>
      </c>
      <c r="G43" s="6">
        <v>-114.39100000000001</v>
      </c>
      <c r="H43" s="328">
        <v>-97.983999999999995</v>
      </c>
      <c r="I43" s="5">
        <v>-757.255</v>
      </c>
    </row>
    <row r="44" spans="2:9" ht="15" customHeight="1">
      <c r="B44" s="730"/>
      <c r="C44" s="731"/>
      <c r="D44" s="732"/>
      <c r="E44" s="796" t="s">
        <v>112</v>
      </c>
      <c r="F44" s="836">
        <v>-0.10299999999999999</v>
      </c>
      <c r="G44" s="6">
        <v>-0.155</v>
      </c>
      <c r="H44" s="328">
        <v>-8.0000000000000002E-3</v>
      </c>
      <c r="I44" s="5">
        <v>-0.26600000000000001</v>
      </c>
    </row>
    <row r="45" spans="2:9" ht="15" customHeight="1">
      <c r="B45" s="730"/>
      <c r="C45" s="731"/>
      <c r="D45" s="732"/>
      <c r="E45" s="797" t="s">
        <v>215</v>
      </c>
      <c r="F45" s="836">
        <v>-544.77700000000004</v>
      </c>
      <c r="G45" s="6">
        <v>-114.236</v>
      </c>
      <c r="H45" s="328">
        <v>-97.975999999999999</v>
      </c>
      <c r="I45" s="5">
        <v>-756.98900000000003</v>
      </c>
    </row>
    <row r="46" spans="2:9" ht="15" customHeight="1">
      <c r="B46" s="728"/>
      <c r="C46" s="731"/>
      <c r="D46" s="1388" t="s">
        <v>114</v>
      </c>
      <c r="E46" s="1389"/>
      <c r="F46" s="836">
        <v>-476.709</v>
      </c>
      <c r="G46" s="6">
        <v>-165.34</v>
      </c>
      <c r="H46" s="328">
        <v>-16.3</v>
      </c>
      <c r="I46" s="5">
        <v>-658.34900000000005</v>
      </c>
    </row>
    <row r="47" spans="2:9" ht="15" customHeight="1">
      <c r="B47" s="730"/>
      <c r="C47" s="731"/>
      <c r="D47" s="732"/>
      <c r="E47" s="741" t="s">
        <v>221</v>
      </c>
      <c r="F47" s="836">
        <v>-22.28</v>
      </c>
      <c r="G47" s="6">
        <v>-12.153</v>
      </c>
      <c r="H47" s="328">
        <v>-7.8440000000000003</v>
      </c>
      <c r="I47" s="5">
        <v>-42.277000000000001</v>
      </c>
    </row>
    <row r="48" spans="2:9" ht="15" customHeight="1">
      <c r="B48" s="730"/>
      <c r="C48" s="731"/>
      <c r="D48" s="732"/>
      <c r="E48" s="742" t="s">
        <v>217</v>
      </c>
      <c r="F48" s="836">
        <v>-4.4999999999999998E-2</v>
      </c>
      <c r="G48" s="6">
        <v>-1E-3</v>
      </c>
      <c r="H48" s="328">
        <v>0</v>
      </c>
      <c r="I48" s="5">
        <v>-4.5999999999999999E-2</v>
      </c>
    </row>
    <row r="49" spans="1:9" ht="15" customHeight="1">
      <c r="B49" s="730"/>
      <c r="C49" s="731"/>
      <c r="D49" s="732"/>
      <c r="E49" s="741" t="s">
        <v>218</v>
      </c>
      <c r="F49" s="836">
        <v>0</v>
      </c>
      <c r="G49" s="6">
        <v>-0.22700000000000001</v>
      </c>
      <c r="H49" s="328">
        <v>0</v>
      </c>
      <c r="I49" s="5">
        <v>-0.22700000000000001</v>
      </c>
    </row>
    <row r="50" spans="1:9" ht="15" customHeight="1">
      <c r="B50" s="730"/>
      <c r="C50" s="731"/>
      <c r="D50" s="732"/>
      <c r="E50" s="741" t="s">
        <v>219</v>
      </c>
      <c r="F50" s="836">
        <v>-450.03</v>
      </c>
      <c r="G50" s="6">
        <v>-150.93600000000001</v>
      </c>
      <c r="H50" s="328">
        <v>-7.7670000000000003</v>
      </c>
      <c r="I50" s="5">
        <v>-608.73299999999995</v>
      </c>
    </row>
    <row r="51" spans="1:9" ht="15.75" thickBot="1">
      <c r="B51" s="815"/>
      <c r="C51" s="789"/>
      <c r="D51" s="791"/>
      <c r="E51" s="798" t="s">
        <v>220</v>
      </c>
      <c r="F51" s="837">
        <v>-4.3540000000000001</v>
      </c>
      <c r="G51" s="442">
        <v>-2.0230000000000001</v>
      </c>
      <c r="H51" s="834">
        <v>-0.68899999999999995</v>
      </c>
      <c r="I51" s="694">
        <v>-7.0659999999999998</v>
      </c>
    </row>
    <row r="52" spans="1:9" ht="15.75" thickBot="1">
      <c r="B52" s="814">
        <v>3</v>
      </c>
      <c r="C52" s="1422" t="s">
        <v>121</v>
      </c>
      <c r="D52" s="1423"/>
      <c r="E52" s="1423"/>
      <c r="F52" s="847">
        <v>9788.3029999999999</v>
      </c>
      <c r="G52" s="431">
        <v>1195.8530000000001</v>
      </c>
      <c r="H52" s="832">
        <v>722.23699999999997</v>
      </c>
      <c r="I52" s="433">
        <v>11706.393</v>
      </c>
    </row>
    <row r="53" spans="1:9" ht="15.75" thickBot="1">
      <c r="B53" s="814">
        <v>4</v>
      </c>
      <c r="C53" s="903" t="s">
        <v>222</v>
      </c>
      <c r="D53" s="904"/>
      <c r="E53" s="904"/>
      <c r="F53" s="848">
        <v>2556.87</v>
      </c>
      <c r="G53" s="12">
        <v>348.971</v>
      </c>
      <c r="H53" s="850">
        <v>269.49</v>
      </c>
      <c r="I53" s="14">
        <v>3175.3310000000001</v>
      </c>
    </row>
    <row r="54" spans="1:9">
      <c r="B54" s="813"/>
      <c r="C54" s="792"/>
      <c r="D54" s="1386" t="s">
        <v>161</v>
      </c>
      <c r="E54" s="1387"/>
      <c r="F54" s="835">
        <v>4190.3019999999997</v>
      </c>
      <c r="G54" s="437">
        <v>593.40700000000004</v>
      </c>
      <c r="H54" s="833">
        <v>418.88600000000002</v>
      </c>
      <c r="I54" s="5">
        <v>5202.5950000000003</v>
      </c>
    </row>
    <row r="55" spans="1:9" ht="15.75" thickBot="1">
      <c r="B55" s="816"/>
      <c r="C55" s="789"/>
      <c r="D55" s="1404" t="s">
        <v>162</v>
      </c>
      <c r="E55" s="1405"/>
      <c r="F55" s="837">
        <v>-1633.432</v>
      </c>
      <c r="G55" s="442">
        <v>-244.43600000000001</v>
      </c>
      <c r="H55" s="834">
        <v>-149.39599999999999</v>
      </c>
      <c r="I55" s="694">
        <v>-2027.2639999999999</v>
      </c>
    </row>
    <row r="56" spans="1:9" ht="37.5" customHeight="1" thickBot="1">
      <c r="B56" s="814">
        <v>5</v>
      </c>
      <c r="C56" s="1412" t="s">
        <v>266</v>
      </c>
      <c r="D56" s="1413"/>
      <c r="E56" s="1413"/>
      <c r="F56" s="847">
        <v>-15.016</v>
      </c>
      <c r="G56" s="431">
        <v>0</v>
      </c>
      <c r="H56" s="832">
        <v>0.78700000000000003</v>
      </c>
      <c r="I56" s="433">
        <v>-14.228999999999999</v>
      </c>
    </row>
    <row r="57" spans="1:9" ht="33" customHeight="1">
      <c r="B57" s="813"/>
      <c r="C57" s="792"/>
      <c r="D57" s="1414" t="s">
        <v>267</v>
      </c>
      <c r="E57" s="1410"/>
      <c r="F57" s="835">
        <v>-2.3340000000000001</v>
      </c>
      <c r="G57" s="437">
        <v>0</v>
      </c>
      <c r="H57" s="833">
        <v>0.26800000000000002</v>
      </c>
      <c r="I57" s="5">
        <v>-2.0659999999999998</v>
      </c>
    </row>
    <row r="58" spans="1:9" ht="15" customHeight="1">
      <c r="B58" s="813"/>
      <c r="C58" s="792"/>
      <c r="D58" s="905"/>
      <c r="E58" s="796" t="s">
        <v>30</v>
      </c>
      <c r="F58" s="835">
        <v>0.04</v>
      </c>
      <c r="G58" s="437">
        <v>0</v>
      </c>
      <c r="H58" s="833">
        <v>0</v>
      </c>
      <c r="I58" s="5">
        <v>0.04</v>
      </c>
    </row>
    <row r="59" spans="1:9" ht="15" customHeight="1">
      <c r="A59"/>
      <c r="B59" s="730"/>
      <c r="C59" s="731"/>
      <c r="D59" s="732"/>
      <c r="E59" s="796" t="s">
        <v>31</v>
      </c>
      <c r="F59" s="836">
        <v>-2.3740000000000001</v>
      </c>
      <c r="G59" s="6">
        <v>0</v>
      </c>
      <c r="H59" s="328">
        <v>0.26800000000000002</v>
      </c>
      <c r="I59" s="5">
        <v>-2.1059999999999999</v>
      </c>
    </row>
    <row r="60" spans="1:9" ht="33.75" customHeight="1">
      <c r="A60"/>
      <c r="B60" s="728"/>
      <c r="C60" s="729"/>
      <c r="D60" s="1400" t="s">
        <v>268</v>
      </c>
      <c r="E60" s="1401"/>
      <c r="F60" s="836">
        <v>-14.715</v>
      </c>
      <c r="G60" s="6">
        <v>0</v>
      </c>
      <c r="H60" s="328">
        <v>0</v>
      </c>
      <c r="I60" s="5">
        <v>-14.715</v>
      </c>
    </row>
    <row r="61" spans="1:9" ht="15" customHeight="1">
      <c r="B61" s="730"/>
      <c r="C61" s="731"/>
      <c r="D61" s="732"/>
      <c r="E61" s="796" t="s">
        <v>30</v>
      </c>
      <c r="F61" s="836">
        <v>-12.59</v>
      </c>
      <c r="G61" s="6">
        <v>0</v>
      </c>
      <c r="H61" s="328">
        <v>0</v>
      </c>
      <c r="I61" s="5">
        <v>-12.59</v>
      </c>
    </row>
    <row r="62" spans="1:9" ht="15" customHeight="1">
      <c r="B62" s="730"/>
      <c r="C62" s="731"/>
      <c r="D62" s="732"/>
      <c r="E62" s="796" t="s">
        <v>31</v>
      </c>
      <c r="F62" s="836">
        <v>-2.125</v>
      </c>
      <c r="G62" s="6">
        <v>0</v>
      </c>
      <c r="H62" s="328">
        <v>0</v>
      </c>
      <c r="I62" s="5">
        <v>-2.125</v>
      </c>
    </row>
    <row r="63" spans="1:9" ht="15" customHeight="1" thickBot="1">
      <c r="B63" s="906"/>
      <c r="C63" s="907"/>
      <c r="D63" s="1400" t="s">
        <v>183</v>
      </c>
      <c r="E63" s="1401"/>
      <c r="F63" s="908">
        <v>2.0329999999999999</v>
      </c>
      <c r="G63" s="909">
        <v>0</v>
      </c>
      <c r="H63" s="910">
        <v>0.51900000000000002</v>
      </c>
      <c r="I63" s="694">
        <v>2.552</v>
      </c>
    </row>
    <row r="64" spans="1:9" ht="57" customHeight="1" thickBot="1">
      <c r="B64" s="814">
        <v>6</v>
      </c>
      <c r="C64" s="1415" t="s">
        <v>269</v>
      </c>
      <c r="D64" s="1416"/>
      <c r="E64" s="1417"/>
      <c r="F64" s="847">
        <v>2.0169999999999999</v>
      </c>
      <c r="G64" s="431">
        <v>0</v>
      </c>
      <c r="H64" s="832">
        <v>1.696</v>
      </c>
      <c r="I64" s="433">
        <v>3.7130000000000001</v>
      </c>
    </row>
    <row r="65" spans="2:9" ht="33" customHeight="1">
      <c r="B65" s="813"/>
      <c r="C65" s="792"/>
      <c r="D65" s="1414" t="s">
        <v>267</v>
      </c>
      <c r="E65" s="1410"/>
      <c r="F65" s="835">
        <v>1.9590000000000001</v>
      </c>
      <c r="G65" s="437">
        <v>0</v>
      </c>
      <c r="H65" s="833">
        <v>1.696</v>
      </c>
      <c r="I65" s="5">
        <v>3.6549999999999998</v>
      </c>
    </row>
    <row r="66" spans="2:9" ht="15" customHeight="1">
      <c r="B66" s="730"/>
      <c r="C66" s="731"/>
      <c r="D66" s="732"/>
      <c r="E66" s="796" t="s">
        <v>30</v>
      </c>
      <c r="F66" s="836">
        <v>0</v>
      </c>
      <c r="G66" s="6">
        <v>0</v>
      </c>
      <c r="H66" s="328">
        <v>1.696</v>
      </c>
      <c r="I66" s="5">
        <v>1.696</v>
      </c>
    </row>
    <row r="67" spans="2:9" ht="15" customHeight="1">
      <c r="B67" s="730"/>
      <c r="C67" s="731"/>
      <c r="D67" s="732"/>
      <c r="E67" s="796" t="s">
        <v>31</v>
      </c>
      <c r="F67" s="836">
        <v>1.9590000000000001</v>
      </c>
      <c r="G67" s="6">
        <v>0</v>
      </c>
      <c r="H67" s="328">
        <v>0</v>
      </c>
      <c r="I67" s="5">
        <v>1.9590000000000001</v>
      </c>
    </row>
    <row r="68" spans="2:9" ht="15" customHeight="1">
      <c r="B68" s="728"/>
      <c r="C68" s="729"/>
      <c r="D68" s="1400" t="s">
        <v>227</v>
      </c>
      <c r="E68" s="1401"/>
      <c r="F68" s="836">
        <v>5.8000000000000003E-2</v>
      </c>
      <c r="G68" s="6">
        <v>0</v>
      </c>
      <c r="H68" s="328">
        <v>0</v>
      </c>
      <c r="I68" s="8">
        <v>5.8000000000000003E-2</v>
      </c>
    </row>
    <row r="69" spans="2:9" ht="15.75" customHeight="1" thickBot="1">
      <c r="B69" s="815"/>
      <c r="C69" s="789"/>
      <c r="D69" s="791"/>
      <c r="E69" s="799" t="s">
        <v>31</v>
      </c>
      <c r="F69" s="837">
        <v>5.8000000000000003E-2</v>
      </c>
      <c r="G69" s="442">
        <v>0</v>
      </c>
      <c r="H69" s="834">
        <v>0</v>
      </c>
      <c r="I69" s="694">
        <v>5.8000000000000003E-2</v>
      </c>
    </row>
    <row r="70" spans="2:9" ht="15" customHeight="1" thickBot="1">
      <c r="B70" s="814">
        <v>7</v>
      </c>
      <c r="C70" s="1415" t="s">
        <v>229</v>
      </c>
      <c r="D70" s="1416"/>
      <c r="E70" s="1417"/>
      <c r="F70" s="847">
        <v>752.86199999999997</v>
      </c>
      <c r="G70" s="431">
        <v>121.694</v>
      </c>
      <c r="H70" s="832">
        <v>30.832000000000001</v>
      </c>
      <c r="I70" s="433">
        <v>905.38800000000003</v>
      </c>
    </row>
    <row r="71" spans="2:9" ht="15" customHeight="1">
      <c r="B71" s="813"/>
      <c r="C71" s="790"/>
      <c r="D71" s="1386" t="s">
        <v>129</v>
      </c>
      <c r="E71" s="1387"/>
      <c r="F71" s="835">
        <v>678.43299999999999</v>
      </c>
      <c r="G71" s="437">
        <v>180.078</v>
      </c>
      <c r="H71" s="833">
        <v>35.645000000000003</v>
      </c>
      <c r="I71" s="5">
        <v>894.15599999999995</v>
      </c>
    </row>
    <row r="72" spans="2:9" ht="15" customHeight="1">
      <c r="B72" s="728"/>
      <c r="C72" s="729"/>
      <c r="D72" s="1388" t="s">
        <v>130</v>
      </c>
      <c r="E72" s="1389"/>
      <c r="F72" s="836">
        <v>89.201999999999998</v>
      </c>
      <c r="G72" s="6">
        <v>-56.268000000000001</v>
      </c>
      <c r="H72" s="328">
        <v>0.67400000000000004</v>
      </c>
      <c r="I72" s="5">
        <v>33.607999999999997</v>
      </c>
    </row>
    <row r="73" spans="2:9" ht="15" customHeight="1" thickBot="1">
      <c r="B73" s="816"/>
      <c r="C73" s="795"/>
      <c r="D73" s="1396" t="s">
        <v>230</v>
      </c>
      <c r="E73" s="1397"/>
      <c r="F73" s="837">
        <v>-14.773</v>
      </c>
      <c r="G73" s="442">
        <v>-2.1160000000000001</v>
      </c>
      <c r="H73" s="834">
        <v>-5.4870000000000001</v>
      </c>
      <c r="I73" s="694">
        <v>-22.376000000000001</v>
      </c>
    </row>
    <row r="74" spans="2:9" ht="28.5" customHeight="1" thickBot="1">
      <c r="B74" s="814">
        <v>8</v>
      </c>
      <c r="C74" s="1380" t="s">
        <v>132</v>
      </c>
      <c r="D74" s="1381"/>
      <c r="E74" s="1382"/>
      <c r="F74" s="847">
        <v>762.69</v>
      </c>
      <c r="G74" s="431">
        <v>73.984999999999999</v>
      </c>
      <c r="H74" s="832">
        <v>82.756</v>
      </c>
      <c r="I74" s="433">
        <v>919.43100000000004</v>
      </c>
    </row>
    <row r="75" spans="2:9" ht="27" customHeight="1">
      <c r="B75" s="813"/>
      <c r="C75" s="790"/>
      <c r="D75" s="1398" t="s">
        <v>231</v>
      </c>
      <c r="E75" s="1399"/>
      <c r="F75" s="835">
        <v>21.838000000000001</v>
      </c>
      <c r="G75" s="437">
        <v>0</v>
      </c>
      <c r="H75" s="833">
        <v>1.1080000000000001</v>
      </c>
      <c r="I75" s="5">
        <v>22.946000000000002</v>
      </c>
    </row>
    <row r="76" spans="2:9" ht="15" customHeight="1">
      <c r="B76" s="728"/>
      <c r="C76" s="729"/>
      <c r="D76" s="1402" t="s">
        <v>233</v>
      </c>
      <c r="E76" s="1403"/>
      <c r="F76" s="836">
        <v>48.244999999999997</v>
      </c>
      <c r="G76" s="6">
        <v>25.945</v>
      </c>
      <c r="H76" s="328">
        <v>26.265999999999998</v>
      </c>
      <c r="I76" s="8">
        <v>100.456</v>
      </c>
    </row>
    <row r="77" spans="2:9" ht="15" customHeight="1">
      <c r="B77" s="728"/>
      <c r="C77" s="729"/>
      <c r="D77" s="1388" t="s">
        <v>188</v>
      </c>
      <c r="E77" s="1389"/>
      <c r="F77" s="836">
        <v>97.805999999999997</v>
      </c>
      <c r="G77" s="6">
        <v>0</v>
      </c>
      <c r="H77" s="328">
        <v>3.0790000000000002</v>
      </c>
      <c r="I77" s="5">
        <v>100.88500000000001</v>
      </c>
    </row>
    <row r="78" spans="2:9">
      <c r="B78" s="728"/>
      <c r="C78" s="729"/>
      <c r="D78" s="1388" t="s">
        <v>74</v>
      </c>
      <c r="E78" s="1389"/>
      <c r="F78" s="836">
        <v>91.45</v>
      </c>
      <c r="G78" s="6">
        <v>23.167000000000002</v>
      </c>
      <c r="H78" s="328">
        <v>36.228999999999999</v>
      </c>
      <c r="I78" s="5">
        <v>150.846</v>
      </c>
    </row>
    <row r="79" spans="2:9" ht="15" customHeight="1">
      <c r="B79" s="728"/>
      <c r="C79" s="729"/>
      <c r="D79" s="1406" t="s">
        <v>235</v>
      </c>
      <c r="E79" s="1390"/>
      <c r="F79" s="836">
        <v>500.76100000000002</v>
      </c>
      <c r="G79" s="6">
        <v>24.265999999999998</v>
      </c>
      <c r="H79" s="328">
        <v>10.654</v>
      </c>
      <c r="I79" s="5">
        <v>535.68100000000004</v>
      </c>
    </row>
    <row r="80" spans="2:9" ht="15.75" customHeight="1" thickBot="1">
      <c r="B80" s="816"/>
      <c r="C80" s="795"/>
      <c r="D80" s="1392" t="s">
        <v>75</v>
      </c>
      <c r="E80" s="1393"/>
      <c r="F80" s="837">
        <v>2.59</v>
      </c>
      <c r="G80" s="442">
        <v>0.60699999999999998</v>
      </c>
      <c r="H80" s="834">
        <v>5.42</v>
      </c>
      <c r="I80" s="694">
        <v>8.6170000000000009</v>
      </c>
    </row>
    <row r="81" spans="2:9" ht="48.75" customHeight="1" thickBot="1">
      <c r="B81" s="814">
        <v>9</v>
      </c>
      <c r="C81" s="1407" t="s">
        <v>271</v>
      </c>
      <c r="D81" s="1408"/>
      <c r="E81" s="1409"/>
      <c r="F81" s="847">
        <v>-1526.2919999999999</v>
      </c>
      <c r="G81" s="431">
        <v>-205.75700000000001</v>
      </c>
      <c r="H81" s="832">
        <v>-208.292</v>
      </c>
      <c r="I81" s="433">
        <v>-1940.3409999999999</v>
      </c>
    </row>
    <row r="82" spans="2:9" ht="30.75" customHeight="1">
      <c r="B82" s="813"/>
      <c r="C82" s="790"/>
      <c r="D82" s="1410" t="s">
        <v>272</v>
      </c>
      <c r="E82" s="1411"/>
      <c r="F82" s="835">
        <v>-4684.4709999999995</v>
      </c>
      <c r="G82" s="437">
        <v>-360.43400000000003</v>
      </c>
      <c r="H82" s="833">
        <v>-385.81200000000001</v>
      </c>
      <c r="I82" s="5">
        <v>-5430.7169999999996</v>
      </c>
    </row>
    <row r="83" spans="2:9" ht="15.75" customHeight="1">
      <c r="B83" s="730"/>
      <c r="C83" s="731"/>
      <c r="D83" s="732"/>
      <c r="E83" s="741" t="s">
        <v>237</v>
      </c>
      <c r="F83" s="836">
        <v>-4149.5320000000002</v>
      </c>
      <c r="G83" s="6">
        <v>-339.21699999999998</v>
      </c>
      <c r="H83" s="328">
        <v>-367.87099999999998</v>
      </c>
      <c r="I83" s="5">
        <v>-4856.62</v>
      </c>
    </row>
    <row r="84" spans="2:9" ht="15" customHeight="1">
      <c r="B84" s="730"/>
      <c r="C84" s="731"/>
      <c r="D84" s="732"/>
      <c r="E84" s="741" t="s">
        <v>238</v>
      </c>
      <c r="F84" s="836">
        <v>-26.446999999999999</v>
      </c>
      <c r="G84" s="6">
        <v>0</v>
      </c>
      <c r="H84" s="328">
        <v>-8.4559999999999995</v>
      </c>
      <c r="I84" s="5">
        <v>-34.902999999999999</v>
      </c>
    </row>
    <row r="85" spans="2:9" ht="15.75" customHeight="1">
      <c r="B85" s="730"/>
      <c r="C85" s="731"/>
      <c r="D85" s="732"/>
      <c r="E85" s="741" t="s">
        <v>244</v>
      </c>
      <c r="F85" s="836">
        <v>-508.49200000000002</v>
      </c>
      <c r="G85" s="6">
        <v>-21.216999999999999</v>
      </c>
      <c r="H85" s="328">
        <v>-9.4849999999999994</v>
      </c>
      <c r="I85" s="5">
        <v>-539.19399999999996</v>
      </c>
    </row>
    <row r="86" spans="2:9" ht="30.75" customHeight="1">
      <c r="B86" s="736"/>
      <c r="C86" s="729"/>
      <c r="D86" s="1406" t="s">
        <v>273</v>
      </c>
      <c r="E86" s="1390"/>
      <c r="F86" s="836">
        <v>3158.1790000000001</v>
      </c>
      <c r="G86" s="6">
        <v>154.67699999999999</v>
      </c>
      <c r="H86" s="328">
        <v>177.52</v>
      </c>
      <c r="I86" s="5">
        <v>3490.3760000000002</v>
      </c>
    </row>
    <row r="87" spans="2:9" ht="15" customHeight="1">
      <c r="B87" s="730"/>
      <c r="C87" s="731"/>
      <c r="D87" s="732"/>
      <c r="E87" s="742" t="s">
        <v>239</v>
      </c>
      <c r="F87" s="836">
        <v>2731.712</v>
      </c>
      <c r="G87" s="6">
        <v>135.66300000000001</v>
      </c>
      <c r="H87" s="328">
        <v>157.88</v>
      </c>
      <c r="I87" s="5">
        <v>3025.2550000000001</v>
      </c>
    </row>
    <row r="88" spans="2:9" ht="15" customHeight="1">
      <c r="B88" s="730"/>
      <c r="C88" s="731"/>
      <c r="D88" s="732"/>
      <c r="E88" s="742" t="s">
        <v>240</v>
      </c>
      <c r="F88" s="836">
        <v>29.905000000000001</v>
      </c>
      <c r="G88" s="6">
        <v>0</v>
      </c>
      <c r="H88" s="328">
        <v>9.7899999999999991</v>
      </c>
      <c r="I88" s="5">
        <v>39.695</v>
      </c>
    </row>
    <row r="89" spans="2:9" ht="23.25" customHeight="1" thickBot="1">
      <c r="B89" s="815"/>
      <c r="C89" s="731"/>
      <c r="D89" s="732"/>
      <c r="E89" s="742" t="s">
        <v>274</v>
      </c>
      <c r="F89" s="837">
        <v>396.56200000000001</v>
      </c>
      <c r="G89" s="442">
        <v>19.013999999999999</v>
      </c>
      <c r="H89" s="834">
        <v>9.85</v>
      </c>
      <c r="I89" s="694">
        <v>425.42599999999999</v>
      </c>
    </row>
    <row r="90" spans="2:9" ht="15" customHeight="1" thickBot="1">
      <c r="B90" s="814">
        <v>10</v>
      </c>
      <c r="C90" s="1407" t="s">
        <v>146</v>
      </c>
      <c r="D90" s="1408"/>
      <c r="E90" s="1409"/>
      <c r="F90" s="847">
        <v>-14.201000000000001</v>
      </c>
      <c r="G90" s="431">
        <v>24.18</v>
      </c>
      <c r="H90" s="832">
        <v>-1.5509999999999999</v>
      </c>
      <c r="I90" s="433">
        <v>8.4280000000000008</v>
      </c>
    </row>
    <row r="91" spans="2:9" ht="15" customHeight="1">
      <c r="B91" s="813"/>
      <c r="C91" s="790"/>
      <c r="D91" s="1398" t="s">
        <v>242</v>
      </c>
      <c r="E91" s="1399"/>
      <c r="F91" s="835">
        <v>-15.413</v>
      </c>
      <c r="G91" s="437">
        <v>-0.20200000000000001</v>
      </c>
      <c r="H91" s="833">
        <v>-16.132999999999999</v>
      </c>
      <c r="I91" s="5">
        <v>-31.748000000000001</v>
      </c>
    </row>
    <row r="92" spans="2:9" ht="15" customHeight="1" thickBot="1">
      <c r="B92" s="816"/>
      <c r="C92" s="795"/>
      <c r="D92" s="1394" t="s">
        <v>27</v>
      </c>
      <c r="E92" s="1395"/>
      <c r="F92" s="837">
        <v>1.212</v>
      </c>
      <c r="G92" s="442">
        <v>24.382000000000001</v>
      </c>
      <c r="H92" s="834">
        <v>14.582000000000001</v>
      </c>
      <c r="I92" s="694">
        <v>40.176000000000002</v>
      </c>
    </row>
    <row r="93" spans="2:9" ht="15.75" customHeight="1" thickBot="1">
      <c r="B93" s="814">
        <v>11</v>
      </c>
      <c r="C93" s="1380" t="s">
        <v>148</v>
      </c>
      <c r="D93" s="1381"/>
      <c r="E93" s="1382"/>
      <c r="F93" s="849">
        <v>-2419.9639999999999</v>
      </c>
      <c r="G93" s="839">
        <v>-380.19900000000001</v>
      </c>
      <c r="H93" s="859">
        <v>-374.31299999999999</v>
      </c>
      <c r="I93" s="316">
        <v>-3174.4760000000001</v>
      </c>
    </row>
    <row r="94" spans="2:9" ht="15.75" thickBot="1">
      <c r="B94" s="814">
        <v>12</v>
      </c>
      <c r="C94" s="900" t="s">
        <v>149</v>
      </c>
      <c r="D94" s="901"/>
      <c r="E94" s="902"/>
      <c r="F94" s="847">
        <v>-541.93700000000001</v>
      </c>
      <c r="G94" s="431">
        <v>-45.676000000000002</v>
      </c>
      <c r="H94" s="832">
        <v>-72.141999999999996</v>
      </c>
      <c r="I94" s="433">
        <v>-659.755</v>
      </c>
    </row>
    <row r="95" spans="2:9" ht="15.75" thickBot="1">
      <c r="B95" s="814">
        <v>13</v>
      </c>
      <c r="C95" s="1380" t="s">
        <v>150</v>
      </c>
      <c r="D95" s="1381"/>
      <c r="E95" s="1382"/>
      <c r="F95" s="848">
        <v>-2653.9850000000001</v>
      </c>
      <c r="G95" s="12">
        <v>-458.50099999999998</v>
      </c>
      <c r="H95" s="850">
        <v>-350.80399999999997</v>
      </c>
      <c r="I95" s="14">
        <v>-3463.29</v>
      </c>
    </row>
    <row r="96" spans="2:9">
      <c r="B96" s="813"/>
      <c r="C96" s="790"/>
      <c r="D96" s="1386" t="s">
        <v>151</v>
      </c>
      <c r="E96" s="1387"/>
      <c r="F96" s="835">
        <v>-2006.028</v>
      </c>
      <c r="G96" s="437">
        <v>-384.517</v>
      </c>
      <c r="H96" s="833">
        <v>-289.34899999999999</v>
      </c>
      <c r="I96" s="5">
        <v>-2679.8939999999998</v>
      </c>
    </row>
    <row r="97" spans="2:9">
      <c r="B97" s="728"/>
      <c r="C97" s="729"/>
      <c r="D97" s="1388" t="s">
        <v>152</v>
      </c>
      <c r="E97" s="1389"/>
      <c r="F97" s="836">
        <v>-363.56900000000002</v>
      </c>
      <c r="G97" s="6">
        <v>-31.579000000000001</v>
      </c>
      <c r="H97" s="328">
        <v>-29.766999999999999</v>
      </c>
      <c r="I97" s="5">
        <v>-424.91500000000002</v>
      </c>
    </row>
    <row r="98" spans="2:9" ht="15" customHeight="1">
      <c r="B98" s="728"/>
      <c r="C98" s="729"/>
      <c r="D98" s="1388" t="s">
        <v>154</v>
      </c>
      <c r="E98" s="1389"/>
      <c r="F98" s="836">
        <v>-126.23399999999999</v>
      </c>
      <c r="G98" s="6">
        <v>0</v>
      </c>
      <c r="H98" s="328">
        <v>-0.13900000000000001</v>
      </c>
      <c r="I98" s="5">
        <v>-126.373</v>
      </c>
    </row>
    <row r="99" spans="2:9">
      <c r="B99" s="728"/>
      <c r="C99" s="729"/>
      <c r="D99" s="1388" t="s">
        <v>84</v>
      </c>
      <c r="E99" s="1389"/>
      <c r="F99" s="836">
        <v>-158.154</v>
      </c>
      <c r="G99" s="6">
        <v>-35.741</v>
      </c>
      <c r="H99" s="328">
        <v>-31.548999999999999</v>
      </c>
      <c r="I99" s="5">
        <v>-225.44399999999999</v>
      </c>
    </row>
    <row r="100" spans="2:9" ht="15.75" customHeight="1" thickBot="1">
      <c r="B100" s="816"/>
      <c r="C100" s="795"/>
      <c r="D100" s="1392" t="s">
        <v>85</v>
      </c>
      <c r="E100" s="1393"/>
      <c r="F100" s="837">
        <v>0</v>
      </c>
      <c r="G100" s="442">
        <v>-6.6639999999999997</v>
      </c>
      <c r="H100" s="834">
        <v>0</v>
      </c>
      <c r="I100" s="694">
        <v>-6.6639999999999997</v>
      </c>
    </row>
    <row r="101" spans="2:9" ht="15.75" thickBot="1">
      <c r="B101" s="814">
        <v>14</v>
      </c>
      <c r="C101" s="1380" t="s">
        <v>245</v>
      </c>
      <c r="D101" s="1381"/>
      <c r="E101" s="1382"/>
      <c r="F101" s="849">
        <v>6691.3469999999998</v>
      </c>
      <c r="G101" s="839">
        <v>674.55</v>
      </c>
      <c r="H101" s="859">
        <v>100.696</v>
      </c>
      <c r="I101" s="316">
        <v>7466.5929999999998</v>
      </c>
    </row>
    <row r="102" spans="2:9" ht="15.75" thickBot="1">
      <c r="B102" s="814">
        <v>15</v>
      </c>
      <c r="C102" s="1383" t="s">
        <v>28</v>
      </c>
      <c r="D102" s="1384"/>
      <c r="E102" s="1385"/>
      <c r="F102" s="847">
        <v>0</v>
      </c>
      <c r="G102" s="431">
        <v>-36.466000000000001</v>
      </c>
      <c r="H102" s="832">
        <v>-8.0670000000000002</v>
      </c>
      <c r="I102" s="433">
        <v>-44.533000000000001</v>
      </c>
    </row>
    <row r="103" spans="2:9" ht="15.75" thickBot="1">
      <c r="B103" s="814">
        <v>16</v>
      </c>
      <c r="C103" s="1380" t="s">
        <v>246</v>
      </c>
      <c r="D103" s="1381"/>
      <c r="E103" s="1382"/>
      <c r="F103" s="848">
        <v>6691.3469999999998</v>
      </c>
      <c r="G103" s="12">
        <v>638.08399999999995</v>
      </c>
      <c r="H103" s="850">
        <v>92.629000000000005</v>
      </c>
      <c r="I103" s="14">
        <v>7422.06</v>
      </c>
    </row>
    <row r="104" spans="2:9">
      <c r="B104" s="723"/>
      <c r="C104" s="724"/>
      <c r="D104" s="724"/>
      <c r="E104" s="724"/>
      <c r="F104" s="725"/>
      <c r="G104" s="725"/>
      <c r="H104" s="725"/>
      <c r="I104" s="725"/>
    </row>
    <row r="105" spans="2:9">
      <c r="B105" s="739" t="s">
        <v>193</v>
      </c>
      <c r="C105" s="724"/>
      <c r="D105" s="724"/>
      <c r="E105" s="724"/>
      <c r="F105" s="725"/>
      <c r="G105" s="725"/>
      <c r="H105" s="725"/>
      <c r="I105" s="879"/>
    </row>
    <row r="106" spans="2:9" ht="15" customHeight="1">
      <c r="B106" s="723"/>
      <c r="C106" s="724"/>
      <c r="D106" s="724"/>
      <c r="E106" s="724"/>
      <c r="F106" s="880"/>
      <c r="G106" s="880"/>
      <c r="H106" s="880"/>
      <c r="I106" s="880"/>
    </row>
    <row r="107" spans="2:9" ht="15" customHeight="1">
      <c r="F107" s="817"/>
      <c r="G107" s="817"/>
      <c r="H107" s="817"/>
      <c r="I107" s="817"/>
    </row>
    <row r="108" spans="2:9">
      <c r="F108" s="817"/>
      <c r="G108" s="817"/>
      <c r="H108" s="817"/>
      <c r="I108" s="817"/>
    </row>
    <row r="109" spans="2:9">
      <c r="F109" s="817"/>
      <c r="G109" s="817"/>
      <c r="H109" s="817"/>
      <c r="I109" s="817"/>
    </row>
    <row r="110" spans="2:9">
      <c r="F110" s="817"/>
      <c r="G110" s="817"/>
      <c r="H110" s="817"/>
      <c r="I110" s="817"/>
    </row>
  </sheetData>
  <mergeCells count="55">
    <mergeCell ref="D9:E9"/>
    <mergeCell ref="D63:E63"/>
    <mergeCell ref="B2:I2"/>
    <mergeCell ref="H3:I3"/>
    <mergeCell ref="C4:E4"/>
    <mergeCell ref="C5:E5"/>
    <mergeCell ref="D6:E6"/>
    <mergeCell ref="D46:E46"/>
    <mergeCell ref="D12:E12"/>
    <mergeCell ref="D13:E13"/>
    <mergeCell ref="D19:E19"/>
    <mergeCell ref="D22:E22"/>
    <mergeCell ref="D27:E27"/>
    <mergeCell ref="C28:E28"/>
    <mergeCell ref="D29:E29"/>
    <mergeCell ref="D32:E32"/>
    <mergeCell ref="D35:E35"/>
    <mergeCell ref="D36:E36"/>
    <mergeCell ref="D43:E43"/>
    <mergeCell ref="D72:E72"/>
    <mergeCell ref="C52:E52"/>
    <mergeCell ref="D54:E54"/>
    <mergeCell ref="D55:E55"/>
    <mergeCell ref="C56:E56"/>
    <mergeCell ref="D57:E57"/>
    <mergeCell ref="D60:E60"/>
    <mergeCell ref="C64:E64"/>
    <mergeCell ref="D65:E65"/>
    <mergeCell ref="D68:E68"/>
    <mergeCell ref="C70:E70"/>
    <mergeCell ref="D71:E71"/>
    <mergeCell ref="C90:E90"/>
    <mergeCell ref="D73:E73"/>
    <mergeCell ref="C74:E74"/>
    <mergeCell ref="D75:E75"/>
    <mergeCell ref="D76:E76"/>
    <mergeCell ref="D77:E77"/>
    <mergeCell ref="D78:E78"/>
    <mergeCell ref="D79:E79"/>
    <mergeCell ref="D80:E80"/>
    <mergeCell ref="C81:E81"/>
    <mergeCell ref="D82:E82"/>
    <mergeCell ref="D86:E86"/>
    <mergeCell ref="C103:E103"/>
    <mergeCell ref="D91:E91"/>
    <mergeCell ref="D92:E92"/>
    <mergeCell ref="C93:E93"/>
    <mergeCell ref="C95:E95"/>
    <mergeCell ref="D96:E96"/>
    <mergeCell ref="D97:E97"/>
    <mergeCell ref="D98:E98"/>
    <mergeCell ref="D99:E99"/>
    <mergeCell ref="D100:E100"/>
    <mergeCell ref="C101:E101"/>
    <mergeCell ref="C102:E10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9" s="478" customFormat="1">
      <c r="A1" s="644"/>
      <c r="B1" s="476"/>
      <c r="C1" s="476"/>
      <c r="D1" s="476"/>
      <c r="E1" s="476"/>
    </row>
    <row r="2" spans="1:9" s="478" customFormat="1">
      <c r="A2" s="644"/>
      <c r="B2" s="1273" t="s">
        <v>300</v>
      </c>
      <c r="C2" s="1273"/>
      <c r="D2" s="1273"/>
      <c r="E2" s="1273"/>
      <c r="F2" s="1273"/>
      <c r="G2" s="1273"/>
      <c r="H2" s="1273"/>
      <c r="I2" s="1273"/>
    </row>
    <row r="3" spans="1:9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9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9" ht="15.75" thickBot="1">
      <c r="B5" s="814">
        <v>1</v>
      </c>
      <c r="C5" s="1427" t="s">
        <v>53</v>
      </c>
      <c r="D5" s="1428"/>
      <c r="E5" s="1429"/>
      <c r="F5" s="847">
        <v>18025.425999999999</v>
      </c>
      <c r="G5" s="431">
        <v>2596.8200000000002</v>
      </c>
      <c r="H5" s="832">
        <v>1428.528</v>
      </c>
      <c r="I5" s="433">
        <v>22050.774000000001</v>
      </c>
    </row>
    <row r="6" spans="1:9" ht="15" customHeight="1">
      <c r="B6" s="813"/>
      <c r="C6" s="729"/>
      <c r="D6" s="1388" t="s">
        <v>98</v>
      </c>
      <c r="E6" s="1389"/>
      <c r="F6" s="835">
        <v>5918.44</v>
      </c>
      <c r="G6" s="437">
        <v>1160.663</v>
      </c>
      <c r="H6" s="833">
        <v>360.86700000000002</v>
      </c>
      <c r="I6" s="5">
        <v>7439.97</v>
      </c>
    </row>
    <row r="7" spans="1:9" ht="15" customHeight="1">
      <c r="B7" s="730"/>
      <c r="C7" s="731"/>
      <c r="D7" s="732"/>
      <c r="E7" s="796" t="s">
        <v>99</v>
      </c>
      <c r="F7" s="836">
        <v>5835.5460000000003</v>
      </c>
      <c r="G7" s="6">
        <v>1160.04</v>
      </c>
      <c r="H7" s="328">
        <v>358.88900000000001</v>
      </c>
      <c r="I7" s="5">
        <v>7354.4750000000004</v>
      </c>
    </row>
    <row r="8" spans="1:9" ht="15" customHeight="1">
      <c r="B8" s="730"/>
      <c r="C8" s="731"/>
      <c r="D8" s="732"/>
      <c r="E8" s="796" t="s">
        <v>100</v>
      </c>
      <c r="F8" s="836">
        <v>82.894000000000005</v>
      </c>
      <c r="G8" s="6">
        <v>0.623</v>
      </c>
      <c r="H8" s="328">
        <v>1.978</v>
      </c>
      <c r="I8" s="5">
        <v>85.495000000000005</v>
      </c>
    </row>
    <row r="9" spans="1:9" ht="15" customHeight="1">
      <c r="B9" s="728"/>
      <c r="C9" s="729"/>
      <c r="D9" s="1388" t="s">
        <v>101</v>
      </c>
      <c r="E9" s="1389"/>
      <c r="F9" s="836">
        <v>1432.5650000000001</v>
      </c>
      <c r="G9" s="6">
        <v>220.69800000000001</v>
      </c>
      <c r="H9" s="328">
        <v>104.74299999999999</v>
      </c>
      <c r="I9" s="5">
        <v>1758.0060000000001</v>
      </c>
    </row>
    <row r="10" spans="1:9" ht="15" customHeight="1">
      <c r="B10" s="730"/>
      <c r="C10" s="731"/>
      <c r="D10" s="732"/>
      <c r="E10" s="911" t="s">
        <v>102</v>
      </c>
      <c r="F10" s="836">
        <v>1412.9659999999999</v>
      </c>
      <c r="G10" s="6">
        <v>220.69800000000001</v>
      </c>
      <c r="H10" s="328">
        <v>103.884</v>
      </c>
      <c r="I10" s="5">
        <v>1737.548</v>
      </c>
    </row>
    <row r="11" spans="1:9" ht="15" customHeight="1">
      <c r="B11" s="730"/>
      <c r="C11" s="731"/>
      <c r="D11" s="732"/>
      <c r="E11" s="911" t="s">
        <v>103</v>
      </c>
      <c r="F11" s="836">
        <v>19.599</v>
      </c>
      <c r="G11" s="6">
        <v>0</v>
      </c>
      <c r="H11" s="328">
        <v>0.85899999999999999</v>
      </c>
      <c r="I11" s="5">
        <v>20.457999999999998</v>
      </c>
    </row>
    <row r="12" spans="1:9" ht="15" customHeight="1">
      <c r="B12" s="733"/>
      <c r="C12" s="734"/>
      <c r="D12" s="1406" t="s">
        <v>214</v>
      </c>
      <c r="E12" s="1390"/>
      <c r="F12" s="836">
        <v>7.6059999999999999</v>
      </c>
      <c r="G12" s="6">
        <v>6.0000000000000001E-3</v>
      </c>
      <c r="H12" s="328">
        <v>1.855</v>
      </c>
      <c r="I12" s="5">
        <v>9.4670000000000005</v>
      </c>
    </row>
    <row r="13" spans="1:9" ht="15" customHeight="1">
      <c r="B13" s="728"/>
      <c r="C13" s="729"/>
      <c r="D13" s="1388" t="s">
        <v>105</v>
      </c>
      <c r="E13" s="1389"/>
      <c r="F13" s="836">
        <v>1607.711</v>
      </c>
      <c r="G13" s="6">
        <v>317.80500000000001</v>
      </c>
      <c r="H13" s="328">
        <v>126.113</v>
      </c>
      <c r="I13" s="5">
        <v>2051.6289999999999</v>
      </c>
    </row>
    <row r="14" spans="1:9" ht="15" customHeight="1">
      <c r="B14" s="730"/>
      <c r="C14" s="731"/>
      <c r="D14" s="732"/>
      <c r="E14" s="796" t="s">
        <v>106</v>
      </c>
      <c r="F14" s="836">
        <v>1263.443</v>
      </c>
      <c r="G14" s="6">
        <v>216.23</v>
      </c>
      <c r="H14" s="328">
        <v>100.488</v>
      </c>
      <c r="I14" s="5">
        <v>1580.1610000000001</v>
      </c>
    </row>
    <row r="15" spans="1:9" ht="15" customHeight="1">
      <c r="B15" s="730"/>
      <c r="C15" s="731"/>
      <c r="D15" s="732"/>
      <c r="E15" s="796" t="s">
        <v>107</v>
      </c>
      <c r="F15" s="836">
        <v>314.39499999999998</v>
      </c>
      <c r="G15" s="6">
        <v>85.721999999999994</v>
      </c>
      <c r="H15" s="328">
        <v>23.733000000000001</v>
      </c>
      <c r="I15" s="5">
        <v>423.85</v>
      </c>
    </row>
    <row r="16" spans="1:9" ht="15" customHeight="1">
      <c r="B16" s="730"/>
      <c r="C16" s="731"/>
      <c r="D16" s="732"/>
      <c r="E16" s="796" t="s">
        <v>108</v>
      </c>
      <c r="F16" s="836">
        <v>0.68</v>
      </c>
      <c r="G16" s="6">
        <v>0</v>
      </c>
      <c r="H16" s="328">
        <v>0</v>
      </c>
      <c r="I16" s="5">
        <v>0.68</v>
      </c>
    </row>
    <row r="17" spans="2:9" ht="15" customHeight="1">
      <c r="B17" s="730"/>
      <c r="C17" s="731"/>
      <c r="D17" s="732"/>
      <c r="E17" s="796" t="s">
        <v>109</v>
      </c>
      <c r="F17" s="836">
        <v>10.250999999999999</v>
      </c>
      <c r="G17" s="6">
        <v>0</v>
      </c>
      <c r="H17" s="328">
        <v>3.6999999999999998E-2</v>
      </c>
      <c r="I17" s="5">
        <v>10.288</v>
      </c>
    </row>
    <row r="18" spans="2:9" ht="15" customHeight="1">
      <c r="B18" s="730"/>
      <c r="C18" s="731"/>
      <c r="D18" s="732"/>
      <c r="E18" s="742" t="s">
        <v>110</v>
      </c>
      <c r="F18" s="836">
        <v>18.942</v>
      </c>
      <c r="G18" s="6">
        <v>15.853</v>
      </c>
      <c r="H18" s="328">
        <v>1.855</v>
      </c>
      <c r="I18" s="5">
        <v>36.65</v>
      </c>
    </row>
    <row r="19" spans="2:9" ht="15" customHeight="1">
      <c r="B19" s="728"/>
      <c r="C19" s="731"/>
      <c r="D19" s="1388" t="s">
        <v>111</v>
      </c>
      <c r="E19" s="1389"/>
      <c r="F19" s="836">
        <v>7995.1890000000003</v>
      </c>
      <c r="G19" s="6">
        <v>814.053</v>
      </c>
      <c r="H19" s="328">
        <v>819.94200000000001</v>
      </c>
      <c r="I19" s="5">
        <v>9629.1839999999993</v>
      </c>
    </row>
    <row r="20" spans="2:9" ht="15" customHeight="1">
      <c r="B20" s="730"/>
      <c r="C20" s="731"/>
      <c r="D20" s="732"/>
      <c r="E20" s="796" t="s">
        <v>112</v>
      </c>
      <c r="F20" s="836">
        <v>12.266999999999999</v>
      </c>
      <c r="G20" s="6">
        <v>41.793999999999997</v>
      </c>
      <c r="H20" s="328">
        <v>17.542000000000002</v>
      </c>
      <c r="I20" s="5">
        <v>71.602999999999994</v>
      </c>
    </row>
    <row r="21" spans="2:9" ht="15" customHeight="1">
      <c r="B21" s="730"/>
      <c r="C21" s="731"/>
      <c r="D21" s="732"/>
      <c r="E21" s="797" t="s">
        <v>215</v>
      </c>
      <c r="F21" s="836">
        <v>7982.9219999999996</v>
      </c>
      <c r="G21" s="6">
        <v>772.25900000000001</v>
      </c>
      <c r="H21" s="328">
        <v>802.4</v>
      </c>
      <c r="I21" s="5">
        <v>9557.5810000000001</v>
      </c>
    </row>
    <row r="22" spans="2:9" ht="15" customHeight="1">
      <c r="B22" s="728"/>
      <c r="C22" s="731"/>
      <c r="D22" s="1388" t="s">
        <v>114</v>
      </c>
      <c r="E22" s="1389"/>
      <c r="F22" s="836">
        <v>734.54899999999998</v>
      </c>
      <c r="G22" s="6">
        <v>71.128</v>
      </c>
      <c r="H22" s="328">
        <v>8.2850000000000001</v>
      </c>
      <c r="I22" s="5">
        <v>813.96199999999999</v>
      </c>
    </row>
    <row r="23" spans="2:9" ht="15" customHeight="1">
      <c r="B23" s="730"/>
      <c r="C23" s="731"/>
      <c r="D23" s="732"/>
      <c r="E23" s="741" t="s">
        <v>216</v>
      </c>
      <c r="F23" s="836">
        <v>8.2530000000000001</v>
      </c>
      <c r="G23" s="6">
        <v>6.9779999999999998</v>
      </c>
      <c r="H23" s="328">
        <v>0</v>
      </c>
      <c r="I23" s="5">
        <v>15.231</v>
      </c>
    </row>
    <row r="24" spans="2:9" ht="15" customHeight="1">
      <c r="B24" s="730"/>
      <c r="C24" s="731"/>
      <c r="D24" s="732"/>
      <c r="E24" s="742" t="s">
        <v>217</v>
      </c>
      <c r="F24" s="836">
        <v>57.185000000000002</v>
      </c>
      <c r="G24" s="6">
        <v>0</v>
      </c>
      <c r="H24" s="328">
        <v>0</v>
      </c>
      <c r="I24" s="5">
        <v>57.185000000000002</v>
      </c>
    </row>
    <row r="25" spans="2:9" ht="15" customHeight="1">
      <c r="B25" s="730"/>
      <c r="C25" s="731"/>
      <c r="D25" s="732"/>
      <c r="E25" s="741" t="s">
        <v>219</v>
      </c>
      <c r="F25" s="836">
        <v>667.94799999999998</v>
      </c>
      <c r="G25" s="6">
        <v>64.147000000000006</v>
      </c>
      <c r="H25" s="328">
        <v>7.9480000000000004</v>
      </c>
      <c r="I25" s="5">
        <v>740.04300000000001</v>
      </c>
    </row>
    <row r="26" spans="2:9" ht="15" customHeight="1">
      <c r="B26" s="730"/>
      <c r="C26" s="731"/>
      <c r="D26" s="732"/>
      <c r="E26" s="797" t="s">
        <v>220</v>
      </c>
      <c r="F26" s="836">
        <v>1.163</v>
      </c>
      <c r="G26" s="6">
        <v>3.0000000000000001E-3</v>
      </c>
      <c r="H26" s="328">
        <v>0.33700000000000002</v>
      </c>
      <c r="I26" s="5">
        <v>1.5029999999999999</v>
      </c>
    </row>
    <row r="27" spans="2:9" ht="15" customHeight="1" thickBot="1">
      <c r="B27" s="815"/>
      <c r="C27" s="789"/>
      <c r="D27" s="1418" t="s">
        <v>119</v>
      </c>
      <c r="E27" s="1419"/>
      <c r="F27" s="837">
        <v>329.36599999999999</v>
      </c>
      <c r="G27" s="442">
        <v>12.467000000000001</v>
      </c>
      <c r="H27" s="834">
        <v>6.7229999999999999</v>
      </c>
      <c r="I27" s="694">
        <v>348.55599999999998</v>
      </c>
    </row>
    <row r="28" spans="2:9" ht="15" customHeight="1" thickBot="1">
      <c r="B28" s="814">
        <v>2</v>
      </c>
      <c r="C28" s="1380" t="s">
        <v>120</v>
      </c>
      <c r="D28" s="1381"/>
      <c r="E28" s="1382"/>
      <c r="F28" s="847">
        <v>-2633.6170000000002</v>
      </c>
      <c r="G28" s="431">
        <v>-701.83900000000006</v>
      </c>
      <c r="H28" s="832">
        <v>-320.86599999999999</v>
      </c>
      <c r="I28" s="433">
        <v>-3656.3220000000001</v>
      </c>
    </row>
    <row r="29" spans="2:9" ht="15" customHeight="1">
      <c r="B29" s="813"/>
      <c r="C29" s="790"/>
      <c r="D29" s="1386" t="s">
        <v>98</v>
      </c>
      <c r="E29" s="1387"/>
      <c r="F29" s="835">
        <v>-306.99799999999999</v>
      </c>
      <c r="G29" s="437">
        <v>-150.815</v>
      </c>
      <c r="H29" s="833">
        <v>-12.952</v>
      </c>
      <c r="I29" s="5">
        <v>-470.76499999999999</v>
      </c>
    </row>
    <row r="30" spans="2:9" ht="15" customHeight="1">
      <c r="B30" s="730"/>
      <c r="C30" s="731"/>
      <c r="D30" s="732"/>
      <c r="E30" s="796" t="s">
        <v>99</v>
      </c>
      <c r="F30" s="836">
        <v>-295.71800000000002</v>
      </c>
      <c r="G30" s="6">
        <v>-146.98500000000001</v>
      </c>
      <c r="H30" s="328">
        <v>-11.541</v>
      </c>
      <c r="I30" s="5">
        <v>-454.24400000000003</v>
      </c>
    </row>
    <row r="31" spans="2:9" ht="15" customHeight="1">
      <c r="B31" s="730"/>
      <c r="C31" s="731"/>
      <c r="D31" s="732"/>
      <c r="E31" s="796" t="s">
        <v>100</v>
      </c>
      <c r="F31" s="836">
        <v>-11.28</v>
      </c>
      <c r="G31" s="6">
        <v>-3.83</v>
      </c>
      <c r="H31" s="328">
        <v>-1.411</v>
      </c>
      <c r="I31" s="5">
        <v>-16.521000000000001</v>
      </c>
    </row>
    <row r="32" spans="2:9" ht="15" customHeight="1">
      <c r="B32" s="728"/>
      <c r="C32" s="729"/>
      <c r="D32" s="1388" t="s">
        <v>101</v>
      </c>
      <c r="E32" s="1389"/>
      <c r="F32" s="836">
        <v>-73.153999999999996</v>
      </c>
      <c r="G32" s="6">
        <v>-0.42599999999999999</v>
      </c>
      <c r="H32" s="328">
        <v>-9.7100000000000009</v>
      </c>
      <c r="I32" s="5">
        <v>-83.29</v>
      </c>
    </row>
    <row r="33" spans="2:9" ht="15" customHeight="1">
      <c r="B33" s="730"/>
      <c r="C33" s="731"/>
      <c r="D33" s="732"/>
      <c r="E33" s="796" t="s">
        <v>102</v>
      </c>
      <c r="F33" s="836">
        <v>-73.146000000000001</v>
      </c>
      <c r="G33" s="6">
        <v>-0.42599999999999999</v>
      </c>
      <c r="H33" s="328">
        <v>-9.7100000000000009</v>
      </c>
      <c r="I33" s="5">
        <v>-83.281999999999996</v>
      </c>
    </row>
    <row r="34" spans="2:9" ht="15" customHeight="1">
      <c r="B34" s="730"/>
      <c r="C34" s="731"/>
      <c r="D34" s="732"/>
      <c r="E34" s="796" t="s">
        <v>103</v>
      </c>
      <c r="F34" s="836">
        <v>-8.0000000000000002E-3</v>
      </c>
      <c r="G34" s="6">
        <v>0</v>
      </c>
      <c r="H34" s="328">
        <v>0</v>
      </c>
      <c r="I34" s="5">
        <v>-8.0000000000000002E-3</v>
      </c>
    </row>
    <row r="35" spans="2:9" ht="15" customHeight="1">
      <c r="B35" s="733"/>
      <c r="C35" s="734"/>
      <c r="D35" s="1406" t="s">
        <v>214</v>
      </c>
      <c r="E35" s="1390"/>
      <c r="F35" s="836">
        <v>-13.131</v>
      </c>
      <c r="G35" s="6">
        <v>-0.34699999999999998</v>
      </c>
      <c r="H35" s="328">
        <v>-4.7649999999999997</v>
      </c>
      <c r="I35" s="5">
        <v>-18.242999999999999</v>
      </c>
    </row>
    <row r="36" spans="2:9" ht="15" customHeight="1">
      <c r="B36" s="728"/>
      <c r="C36" s="729"/>
      <c r="D36" s="1388" t="s">
        <v>105</v>
      </c>
      <c r="E36" s="1389"/>
      <c r="F36" s="836">
        <v>-507.14299999999997</v>
      </c>
      <c r="G36" s="6">
        <v>-100.337</v>
      </c>
      <c r="H36" s="328">
        <v>-104.54900000000001</v>
      </c>
      <c r="I36" s="5">
        <v>-712.029</v>
      </c>
    </row>
    <row r="37" spans="2:9" ht="15" customHeight="1">
      <c r="B37" s="730"/>
      <c r="C37" s="731"/>
      <c r="D37" s="732"/>
      <c r="E37" s="796" t="s">
        <v>106</v>
      </c>
      <c r="F37" s="836">
        <v>0</v>
      </c>
      <c r="G37" s="6">
        <v>0</v>
      </c>
      <c r="H37" s="328">
        <v>-1.7000000000000001E-2</v>
      </c>
      <c r="I37" s="5">
        <v>-1.7000000000000001E-2</v>
      </c>
    </row>
    <row r="38" spans="2:9" ht="15" customHeight="1">
      <c r="B38" s="730"/>
      <c r="C38" s="731"/>
      <c r="D38" s="732"/>
      <c r="E38" s="796" t="s">
        <v>107</v>
      </c>
      <c r="F38" s="836">
        <v>-376.68599999999998</v>
      </c>
      <c r="G38" s="6">
        <v>-21.948</v>
      </c>
      <c r="H38" s="328">
        <v>-2.7130000000000001</v>
      </c>
      <c r="I38" s="5">
        <v>-401.34699999999998</v>
      </c>
    </row>
    <row r="39" spans="2:9" ht="15" customHeight="1">
      <c r="B39" s="730"/>
      <c r="C39" s="731"/>
      <c r="D39" s="732"/>
      <c r="E39" s="796" t="s">
        <v>108</v>
      </c>
      <c r="F39" s="836">
        <v>-9.1999999999999998E-2</v>
      </c>
      <c r="G39" s="6">
        <v>-0.80200000000000005</v>
      </c>
      <c r="H39" s="328">
        <v>-2E-3</v>
      </c>
      <c r="I39" s="5">
        <v>-0.89600000000000002</v>
      </c>
    </row>
    <row r="40" spans="2:9" ht="15" customHeight="1">
      <c r="B40" s="730"/>
      <c r="C40" s="731"/>
      <c r="D40" s="732"/>
      <c r="E40" s="796" t="s">
        <v>109</v>
      </c>
      <c r="F40" s="836">
        <v>-56.869</v>
      </c>
      <c r="G40" s="6">
        <v>-32.298999999999999</v>
      </c>
      <c r="H40" s="328">
        <v>-12.03</v>
      </c>
      <c r="I40" s="5">
        <v>-101.19799999999999</v>
      </c>
    </row>
    <row r="41" spans="2:9" ht="15" customHeight="1">
      <c r="B41" s="730"/>
      <c r="C41" s="731"/>
      <c r="D41" s="732"/>
      <c r="E41" s="796" t="s">
        <v>46</v>
      </c>
      <c r="F41" s="836">
        <v>-57.683999999999997</v>
      </c>
      <c r="G41" s="6">
        <v>-38.497999999999998</v>
      </c>
      <c r="H41" s="328">
        <v>-30.713999999999999</v>
      </c>
      <c r="I41" s="5">
        <v>-126.896</v>
      </c>
    </row>
    <row r="42" spans="2:9" ht="15" customHeight="1">
      <c r="B42" s="730"/>
      <c r="C42" s="731"/>
      <c r="D42" s="732"/>
      <c r="E42" s="742" t="s">
        <v>110</v>
      </c>
      <c r="F42" s="836">
        <v>-15.811999999999999</v>
      </c>
      <c r="G42" s="6">
        <v>-6.79</v>
      </c>
      <c r="H42" s="328">
        <v>-59.073</v>
      </c>
      <c r="I42" s="5">
        <v>-81.674999999999997</v>
      </c>
    </row>
    <row r="43" spans="2:9" ht="15" customHeight="1">
      <c r="B43" s="728"/>
      <c r="C43" s="731"/>
      <c r="D43" s="1388" t="s">
        <v>111</v>
      </c>
      <c r="E43" s="1389"/>
      <c r="F43" s="836">
        <v>-958.13800000000003</v>
      </c>
      <c r="G43" s="6">
        <v>-189.37299999999999</v>
      </c>
      <c r="H43" s="328">
        <v>-161.786</v>
      </c>
      <c r="I43" s="5">
        <v>-1309.297</v>
      </c>
    </row>
    <row r="44" spans="2:9" ht="15" customHeight="1">
      <c r="B44" s="730"/>
      <c r="C44" s="731"/>
      <c r="D44" s="732"/>
      <c r="E44" s="796" t="s">
        <v>112</v>
      </c>
      <c r="F44" s="836">
        <v>-0.2</v>
      </c>
      <c r="G44" s="6">
        <v>-0.22600000000000001</v>
      </c>
      <c r="H44" s="328">
        <v>-1.2E-2</v>
      </c>
      <c r="I44" s="5">
        <v>-0.438</v>
      </c>
    </row>
    <row r="45" spans="2:9" ht="15" customHeight="1">
      <c r="B45" s="730"/>
      <c r="C45" s="731"/>
      <c r="D45" s="732"/>
      <c r="E45" s="797" t="s">
        <v>215</v>
      </c>
      <c r="F45" s="836">
        <v>-957.93799999999999</v>
      </c>
      <c r="G45" s="6">
        <v>-189.14699999999999</v>
      </c>
      <c r="H45" s="328">
        <v>-161.774</v>
      </c>
      <c r="I45" s="5">
        <v>-1308.8589999999999</v>
      </c>
    </row>
    <row r="46" spans="2:9" ht="15" customHeight="1">
      <c r="B46" s="728"/>
      <c r="C46" s="731"/>
      <c r="D46" s="1388" t="s">
        <v>114</v>
      </c>
      <c r="E46" s="1389"/>
      <c r="F46" s="836">
        <v>-775.053</v>
      </c>
      <c r="G46" s="6">
        <v>-260.541</v>
      </c>
      <c r="H46" s="328">
        <v>-27.103999999999999</v>
      </c>
      <c r="I46" s="5">
        <v>-1062.6980000000001</v>
      </c>
    </row>
    <row r="47" spans="2:9" ht="15" customHeight="1">
      <c r="B47" s="730"/>
      <c r="C47" s="731"/>
      <c r="D47" s="732"/>
      <c r="E47" s="741" t="s">
        <v>221</v>
      </c>
      <c r="F47" s="836">
        <v>-36.277999999999999</v>
      </c>
      <c r="G47" s="6">
        <v>-19.809999999999999</v>
      </c>
      <c r="H47" s="328">
        <v>-12.247</v>
      </c>
      <c r="I47" s="5">
        <v>-68.334999999999994</v>
      </c>
    </row>
    <row r="48" spans="2:9" ht="15" customHeight="1">
      <c r="B48" s="730"/>
      <c r="C48" s="731"/>
      <c r="D48" s="732"/>
      <c r="E48" s="742" t="s">
        <v>217</v>
      </c>
      <c r="F48" s="836">
        <v>-7.8E-2</v>
      </c>
      <c r="G48" s="6">
        <v>-1E-3</v>
      </c>
      <c r="H48" s="328">
        <v>0</v>
      </c>
      <c r="I48" s="5">
        <v>-7.9000000000000001E-2</v>
      </c>
    </row>
    <row r="49" spans="1:9" ht="15" customHeight="1">
      <c r="B49" s="730"/>
      <c r="C49" s="731"/>
      <c r="D49" s="732"/>
      <c r="E49" s="741" t="s">
        <v>218</v>
      </c>
      <c r="F49" s="836">
        <v>-1E-3</v>
      </c>
      <c r="G49" s="6">
        <v>-0.32</v>
      </c>
      <c r="H49" s="328">
        <v>0</v>
      </c>
      <c r="I49" s="5">
        <v>-0.32100000000000001</v>
      </c>
    </row>
    <row r="50" spans="1:9" ht="15" customHeight="1">
      <c r="B50" s="730"/>
      <c r="C50" s="731"/>
      <c r="D50" s="732"/>
      <c r="E50" s="741" t="s">
        <v>219</v>
      </c>
      <c r="F50" s="836">
        <v>-731.28499999999997</v>
      </c>
      <c r="G50" s="6">
        <v>-236.92500000000001</v>
      </c>
      <c r="H50" s="328">
        <v>-13.760999999999999</v>
      </c>
      <c r="I50" s="5">
        <v>-981.971</v>
      </c>
    </row>
    <row r="51" spans="1:9" ht="15.75" thickBot="1">
      <c r="B51" s="815"/>
      <c r="C51" s="789"/>
      <c r="D51" s="791"/>
      <c r="E51" s="798" t="s">
        <v>220</v>
      </c>
      <c r="F51" s="837">
        <v>-7.4109999999999996</v>
      </c>
      <c r="G51" s="442">
        <v>-3.4849999999999999</v>
      </c>
      <c r="H51" s="834">
        <v>-1.0960000000000001</v>
      </c>
      <c r="I51" s="694">
        <v>-11.992000000000001</v>
      </c>
    </row>
    <row r="52" spans="1:9" ht="15.75" thickBot="1">
      <c r="B52" s="814">
        <v>3</v>
      </c>
      <c r="C52" s="1422" t="s">
        <v>121</v>
      </c>
      <c r="D52" s="1423"/>
      <c r="E52" s="1423"/>
      <c r="F52" s="847">
        <v>15391.808999999999</v>
      </c>
      <c r="G52" s="431">
        <v>1894.981</v>
      </c>
      <c r="H52" s="832">
        <v>1107.662</v>
      </c>
      <c r="I52" s="433">
        <v>18394.452000000001</v>
      </c>
    </row>
    <row r="53" spans="1:9" ht="15.75" thickBot="1">
      <c r="B53" s="814">
        <v>4</v>
      </c>
      <c r="C53" s="912" t="s">
        <v>222</v>
      </c>
      <c r="D53" s="913"/>
      <c r="E53" s="913"/>
      <c r="F53" s="848">
        <v>3904.3029999999999</v>
      </c>
      <c r="G53" s="12">
        <v>524.09500000000003</v>
      </c>
      <c r="H53" s="850">
        <v>406.291</v>
      </c>
      <c r="I53" s="14">
        <v>4834.6890000000003</v>
      </c>
    </row>
    <row r="54" spans="1:9">
      <c r="B54" s="813"/>
      <c r="C54" s="792"/>
      <c r="D54" s="1386" t="s">
        <v>161</v>
      </c>
      <c r="E54" s="1387"/>
      <c r="F54" s="835">
        <v>6482.5429999999997</v>
      </c>
      <c r="G54" s="437">
        <v>905.28599999999994</v>
      </c>
      <c r="H54" s="833">
        <v>650.80399999999997</v>
      </c>
      <c r="I54" s="5">
        <v>8038.6329999999998</v>
      </c>
    </row>
    <row r="55" spans="1:9" ht="15.75" thickBot="1">
      <c r="B55" s="816"/>
      <c r="C55" s="789"/>
      <c r="D55" s="1404" t="s">
        <v>162</v>
      </c>
      <c r="E55" s="1405"/>
      <c r="F55" s="837">
        <v>-2578.2399999999998</v>
      </c>
      <c r="G55" s="442">
        <v>-381.19099999999997</v>
      </c>
      <c r="H55" s="834">
        <v>-244.51300000000001</v>
      </c>
      <c r="I55" s="694">
        <v>-3203.944</v>
      </c>
    </row>
    <row r="56" spans="1:9" ht="37.5" customHeight="1" thickBot="1">
      <c r="B56" s="814">
        <v>5</v>
      </c>
      <c r="C56" s="1412" t="s">
        <v>266</v>
      </c>
      <c r="D56" s="1413"/>
      <c r="E56" s="1413"/>
      <c r="F56" s="847">
        <v>15.616</v>
      </c>
      <c r="G56" s="431">
        <v>0</v>
      </c>
      <c r="H56" s="832">
        <v>0.78</v>
      </c>
      <c r="I56" s="433">
        <v>16.396000000000001</v>
      </c>
    </row>
    <row r="57" spans="1:9" ht="33" customHeight="1">
      <c r="B57" s="813"/>
      <c r="C57" s="792"/>
      <c r="D57" s="1414" t="s">
        <v>267</v>
      </c>
      <c r="E57" s="1410"/>
      <c r="F57" s="835">
        <v>-2.9209999999999998</v>
      </c>
      <c r="G57" s="437">
        <v>0</v>
      </c>
      <c r="H57" s="833">
        <v>0.04</v>
      </c>
      <c r="I57" s="5">
        <v>-2.8809999999999998</v>
      </c>
    </row>
    <row r="58" spans="1:9" ht="15" customHeight="1">
      <c r="B58" s="813"/>
      <c r="C58" s="792"/>
      <c r="D58" s="914"/>
      <c r="E58" s="796" t="s">
        <v>30</v>
      </c>
      <c r="F58" s="835">
        <v>0.55100000000000005</v>
      </c>
      <c r="G58" s="437">
        <v>0</v>
      </c>
      <c r="H58" s="833">
        <v>0</v>
      </c>
      <c r="I58" s="5">
        <v>0.55100000000000005</v>
      </c>
    </row>
    <row r="59" spans="1:9" ht="15" customHeight="1">
      <c r="A59"/>
      <c r="B59" s="730"/>
      <c r="C59" s="731"/>
      <c r="D59" s="732"/>
      <c r="E59" s="796" t="s">
        <v>31</v>
      </c>
      <c r="F59" s="836">
        <v>-3.472</v>
      </c>
      <c r="G59" s="6">
        <v>0</v>
      </c>
      <c r="H59" s="328">
        <v>0.04</v>
      </c>
      <c r="I59" s="5">
        <v>-3.4319999999999999</v>
      </c>
    </row>
    <row r="60" spans="1:9" ht="33.75" customHeight="1">
      <c r="A60"/>
      <c r="B60" s="728"/>
      <c r="C60" s="729"/>
      <c r="D60" s="1400" t="s">
        <v>268</v>
      </c>
      <c r="E60" s="1401"/>
      <c r="F60" s="836">
        <v>16.504000000000001</v>
      </c>
      <c r="G60" s="6">
        <v>0</v>
      </c>
      <c r="H60" s="328">
        <v>0</v>
      </c>
      <c r="I60" s="5">
        <v>16.504000000000001</v>
      </c>
    </row>
    <row r="61" spans="1:9" ht="15" customHeight="1">
      <c r="B61" s="730"/>
      <c r="C61" s="731"/>
      <c r="D61" s="732"/>
      <c r="E61" s="796" t="s">
        <v>30</v>
      </c>
      <c r="F61" s="836">
        <v>-13.503</v>
      </c>
      <c r="G61" s="6">
        <v>0</v>
      </c>
      <c r="H61" s="328">
        <v>0</v>
      </c>
      <c r="I61" s="5">
        <v>-13.503</v>
      </c>
    </row>
    <row r="62" spans="1:9" ht="15" customHeight="1">
      <c r="B62" s="730"/>
      <c r="C62" s="731"/>
      <c r="D62" s="732"/>
      <c r="E62" s="796" t="s">
        <v>31</v>
      </c>
      <c r="F62" s="836">
        <v>30.007000000000001</v>
      </c>
      <c r="G62" s="6">
        <v>0</v>
      </c>
      <c r="H62" s="328">
        <v>0</v>
      </c>
      <c r="I62" s="5">
        <v>30.007000000000001</v>
      </c>
    </row>
    <row r="63" spans="1:9" ht="15" customHeight="1" thickBot="1">
      <c r="B63" s="906"/>
      <c r="C63" s="907"/>
      <c r="D63" s="1400" t="s">
        <v>183</v>
      </c>
      <c r="E63" s="1401"/>
      <c r="F63" s="908">
        <v>2.0329999999999999</v>
      </c>
      <c r="G63" s="909">
        <v>0</v>
      </c>
      <c r="H63" s="910">
        <v>0.74</v>
      </c>
      <c r="I63" s="694">
        <v>2.7730000000000001</v>
      </c>
    </row>
    <row r="64" spans="1:9" ht="57" customHeight="1" thickBot="1">
      <c r="B64" s="814">
        <v>6</v>
      </c>
      <c r="C64" s="1415" t="s">
        <v>269</v>
      </c>
      <c r="D64" s="1416"/>
      <c r="E64" s="1417"/>
      <c r="F64" s="847">
        <v>0.93200000000000005</v>
      </c>
      <c r="G64" s="431">
        <v>0</v>
      </c>
      <c r="H64" s="832">
        <v>1.7949999999999999</v>
      </c>
      <c r="I64" s="433">
        <v>2.7269999999999999</v>
      </c>
    </row>
    <row r="65" spans="2:9" ht="33" customHeight="1">
      <c r="B65" s="813"/>
      <c r="C65" s="792"/>
      <c r="D65" s="1414" t="s">
        <v>267</v>
      </c>
      <c r="E65" s="1410"/>
      <c r="F65" s="835">
        <v>0.88800000000000001</v>
      </c>
      <c r="G65" s="437">
        <v>0</v>
      </c>
      <c r="H65" s="833">
        <v>1.7949999999999999</v>
      </c>
      <c r="I65" s="5">
        <v>2.6829999999999998</v>
      </c>
    </row>
    <row r="66" spans="2:9" ht="15" customHeight="1">
      <c r="B66" s="730"/>
      <c r="C66" s="731"/>
      <c r="D66" s="732"/>
      <c r="E66" s="796" t="s">
        <v>30</v>
      </c>
      <c r="F66" s="836">
        <v>0</v>
      </c>
      <c r="G66" s="6">
        <v>0</v>
      </c>
      <c r="H66" s="328">
        <v>1.7949999999999999</v>
      </c>
      <c r="I66" s="5">
        <v>1.7949999999999999</v>
      </c>
    </row>
    <row r="67" spans="2:9" ht="15" customHeight="1">
      <c r="B67" s="730"/>
      <c r="C67" s="731"/>
      <c r="D67" s="732"/>
      <c r="E67" s="796" t="s">
        <v>31</v>
      </c>
      <c r="F67" s="836">
        <v>0.88800000000000001</v>
      </c>
      <c r="G67" s="6">
        <v>0</v>
      </c>
      <c r="H67" s="328">
        <v>0</v>
      </c>
      <c r="I67" s="5">
        <v>0.88800000000000001</v>
      </c>
    </row>
    <row r="68" spans="2:9" ht="15" customHeight="1">
      <c r="B68" s="728"/>
      <c r="C68" s="729"/>
      <c r="D68" s="1400" t="s">
        <v>227</v>
      </c>
      <c r="E68" s="1401"/>
      <c r="F68" s="836">
        <v>4.3999999999999997E-2</v>
      </c>
      <c r="G68" s="6">
        <v>0</v>
      </c>
      <c r="H68" s="328">
        <v>0</v>
      </c>
      <c r="I68" s="8">
        <v>4.3999999999999997E-2</v>
      </c>
    </row>
    <row r="69" spans="2:9" ht="15.75" customHeight="1" thickBot="1">
      <c r="B69" s="815"/>
      <c r="C69" s="789"/>
      <c r="D69" s="791"/>
      <c r="E69" s="799" t="s">
        <v>31</v>
      </c>
      <c r="F69" s="837">
        <v>4.3999999999999997E-2</v>
      </c>
      <c r="G69" s="442">
        <v>0</v>
      </c>
      <c r="H69" s="834">
        <v>0</v>
      </c>
      <c r="I69" s="694">
        <v>4.3999999999999997E-2</v>
      </c>
    </row>
    <row r="70" spans="2:9" ht="15" customHeight="1" thickBot="1">
      <c r="B70" s="814">
        <v>7</v>
      </c>
      <c r="C70" s="1415" t="s">
        <v>229</v>
      </c>
      <c r="D70" s="1416"/>
      <c r="E70" s="1417"/>
      <c r="F70" s="847">
        <v>1082.7550000000001</v>
      </c>
      <c r="G70" s="431">
        <v>172.751</v>
      </c>
      <c r="H70" s="832">
        <v>49.972999999999999</v>
      </c>
      <c r="I70" s="433">
        <v>1305.479</v>
      </c>
    </row>
    <row r="71" spans="2:9" ht="15" customHeight="1">
      <c r="B71" s="813"/>
      <c r="C71" s="790"/>
      <c r="D71" s="1386" t="s">
        <v>129</v>
      </c>
      <c r="E71" s="1387"/>
      <c r="F71" s="835">
        <v>1091.4860000000001</v>
      </c>
      <c r="G71" s="437">
        <v>233.673</v>
      </c>
      <c r="H71" s="833">
        <v>55.264000000000003</v>
      </c>
      <c r="I71" s="5">
        <v>1380.423</v>
      </c>
    </row>
    <row r="72" spans="2:9" ht="15" customHeight="1">
      <c r="B72" s="728"/>
      <c r="C72" s="729"/>
      <c r="D72" s="1388" t="s">
        <v>130</v>
      </c>
      <c r="E72" s="1389"/>
      <c r="F72" s="836">
        <v>-14.906000000000001</v>
      </c>
      <c r="G72" s="6">
        <v>-57.999000000000002</v>
      </c>
      <c r="H72" s="328">
        <v>3.0470000000000002</v>
      </c>
      <c r="I72" s="5">
        <v>-69.858000000000004</v>
      </c>
    </row>
    <row r="73" spans="2:9" ht="15" customHeight="1" thickBot="1">
      <c r="B73" s="816"/>
      <c r="C73" s="795"/>
      <c r="D73" s="1396" t="s">
        <v>230</v>
      </c>
      <c r="E73" s="1397"/>
      <c r="F73" s="837">
        <v>6.1749999999999998</v>
      </c>
      <c r="G73" s="442">
        <v>-2.923</v>
      </c>
      <c r="H73" s="834">
        <v>-8.3379999999999992</v>
      </c>
      <c r="I73" s="694">
        <v>-5.0860000000000003</v>
      </c>
    </row>
    <row r="74" spans="2:9" ht="28.5" customHeight="1" thickBot="1">
      <c r="B74" s="814">
        <v>8</v>
      </c>
      <c r="C74" s="1380" t="s">
        <v>132</v>
      </c>
      <c r="D74" s="1381"/>
      <c r="E74" s="1382"/>
      <c r="F74" s="847">
        <v>1221.693</v>
      </c>
      <c r="G74" s="431">
        <v>104.566</v>
      </c>
      <c r="H74" s="832">
        <v>139.79300000000001</v>
      </c>
      <c r="I74" s="433">
        <v>1466.0519999999999</v>
      </c>
    </row>
    <row r="75" spans="2:9" ht="27" customHeight="1">
      <c r="B75" s="813"/>
      <c r="C75" s="790"/>
      <c r="D75" s="1398" t="s">
        <v>231</v>
      </c>
      <c r="E75" s="1399"/>
      <c r="F75" s="835">
        <v>35.905000000000001</v>
      </c>
      <c r="G75" s="437">
        <v>0.81699999999999995</v>
      </c>
      <c r="H75" s="833">
        <v>5.3390000000000004</v>
      </c>
      <c r="I75" s="5">
        <v>42.061</v>
      </c>
    </row>
    <row r="76" spans="2:9" ht="15" customHeight="1">
      <c r="B76" s="728"/>
      <c r="C76" s="729"/>
      <c r="D76" s="1402" t="s">
        <v>233</v>
      </c>
      <c r="E76" s="1403"/>
      <c r="F76" s="836">
        <v>193.24299999999999</v>
      </c>
      <c r="G76" s="6">
        <v>31.959</v>
      </c>
      <c r="H76" s="328">
        <v>37.552999999999997</v>
      </c>
      <c r="I76" s="8">
        <v>262.755</v>
      </c>
    </row>
    <row r="77" spans="2:9" ht="15" customHeight="1">
      <c r="B77" s="728"/>
      <c r="C77" s="729"/>
      <c r="D77" s="1388" t="s">
        <v>188</v>
      </c>
      <c r="E77" s="1389"/>
      <c r="F77" s="836">
        <v>117.623</v>
      </c>
      <c r="G77" s="6">
        <v>0</v>
      </c>
      <c r="H77" s="328">
        <v>3.0790000000000002</v>
      </c>
      <c r="I77" s="5">
        <v>120.702</v>
      </c>
    </row>
    <row r="78" spans="2:9">
      <c r="B78" s="728"/>
      <c r="C78" s="729"/>
      <c r="D78" s="1388" t="s">
        <v>74</v>
      </c>
      <c r="E78" s="1389"/>
      <c r="F78" s="836">
        <v>143.97499999999999</v>
      </c>
      <c r="G78" s="6">
        <v>42.796999999999997</v>
      </c>
      <c r="H78" s="328">
        <v>71.894000000000005</v>
      </c>
      <c r="I78" s="5">
        <v>258.666</v>
      </c>
    </row>
    <row r="79" spans="2:9" ht="15" customHeight="1">
      <c r="B79" s="728"/>
      <c r="C79" s="729"/>
      <c r="D79" s="1406" t="s">
        <v>235</v>
      </c>
      <c r="E79" s="1390"/>
      <c r="F79" s="836">
        <v>728.35699999999997</v>
      </c>
      <c r="G79" s="6">
        <v>28.376000000000001</v>
      </c>
      <c r="H79" s="328">
        <v>15.302</v>
      </c>
      <c r="I79" s="5">
        <v>772.03499999999997</v>
      </c>
    </row>
    <row r="80" spans="2:9" ht="15.75" customHeight="1" thickBot="1">
      <c r="B80" s="816"/>
      <c r="C80" s="795"/>
      <c r="D80" s="1392" t="s">
        <v>75</v>
      </c>
      <c r="E80" s="1393"/>
      <c r="F80" s="837">
        <v>2.59</v>
      </c>
      <c r="G80" s="442">
        <v>0.61699999999999999</v>
      </c>
      <c r="H80" s="834">
        <v>6.6260000000000003</v>
      </c>
      <c r="I80" s="694">
        <v>9.8330000000000002</v>
      </c>
    </row>
    <row r="81" spans="2:9" ht="48.75" customHeight="1" thickBot="1">
      <c r="B81" s="814">
        <v>9</v>
      </c>
      <c r="C81" s="1407" t="s">
        <v>271</v>
      </c>
      <c r="D81" s="1408"/>
      <c r="E81" s="1409"/>
      <c r="F81" s="847">
        <v>-2210.1869999999999</v>
      </c>
      <c r="G81" s="431">
        <v>-398.43900000000002</v>
      </c>
      <c r="H81" s="832">
        <v>-373.44099999999997</v>
      </c>
      <c r="I81" s="433">
        <v>-2982.067</v>
      </c>
    </row>
    <row r="82" spans="2:9" ht="30.75" customHeight="1">
      <c r="B82" s="813"/>
      <c r="C82" s="790"/>
      <c r="D82" s="1410" t="s">
        <v>272</v>
      </c>
      <c r="E82" s="1411"/>
      <c r="F82" s="835">
        <v>-7287.8410000000003</v>
      </c>
      <c r="G82" s="437">
        <v>-607.28300000000002</v>
      </c>
      <c r="H82" s="833">
        <v>-652.59199999999998</v>
      </c>
      <c r="I82" s="5">
        <v>-8547.7160000000003</v>
      </c>
    </row>
    <row r="83" spans="2:9" ht="15.75" customHeight="1">
      <c r="B83" s="730"/>
      <c r="C83" s="731"/>
      <c r="D83" s="732"/>
      <c r="E83" s="741" t="s">
        <v>237</v>
      </c>
      <c r="F83" s="836">
        <v>-6547.0140000000001</v>
      </c>
      <c r="G83" s="6">
        <v>-571.09100000000001</v>
      </c>
      <c r="H83" s="328">
        <v>-626.70000000000005</v>
      </c>
      <c r="I83" s="5">
        <v>-7744.8050000000003</v>
      </c>
    </row>
    <row r="84" spans="2:9" ht="15" customHeight="1">
      <c r="B84" s="730"/>
      <c r="C84" s="731"/>
      <c r="D84" s="732"/>
      <c r="E84" s="741" t="s">
        <v>238</v>
      </c>
      <c r="F84" s="836">
        <v>-26.658000000000001</v>
      </c>
      <c r="G84" s="6">
        <v>0</v>
      </c>
      <c r="H84" s="328">
        <v>-12.978999999999999</v>
      </c>
      <c r="I84" s="5">
        <v>-39.637</v>
      </c>
    </row>
    <row r="85" spans="2:9" ht="15.75" customHeight="1">
      <c r="B85" s="730"/>
      <c r="C85" s="731"/>
      <c r="D85" s="732"/>
      <c r="E85" s="741" t="s">
        <v>244</v>
      </c>
      <c r="F85" s="836">
        <v>-714.16899999999998</v>
      </c>
      <c r="G85" s="6">
        <v>-36.192</v>
      </c>
      <c r="H85" s="328">
        <v>-12.913</v>
      </c>
      <c r="I85" s="5">
        <v>-763.274</v>
      </c>
    </row>
    <row r="86" spans="2:9" ht="30.75" customHeight="1">
      <c r="B86" s="736"/>
      <c r="C86" s="729"/>
      <c r="D86" s="1406" t="s">
        <v>273</v>
      </c>
      <c r="E86" s="1390"/>
      <c r="F86" s="836">
        <v>5077.6540000000005</v>
      </c>
      <c r="G86" s="6">
        <v>208.84399999999999</v>
      </c>
      <c r="H86" s="328">
        <v>279.15100000000001</v>
      </c>
      <c r="I86" s="5">
        <v>5565.6490000000003</v>
      </c>
    </row>
    <row r="87" spans="2:9" ht="15" customHeight="1">
      <c r="B87" s="730"/>
      <c r="C87" s="731"/>
      <c r="D87" s="732"/>
      <c r="E87" s="742" t="s">
        <v>239</v>
      </c>
      <c r="F87" s="836">
        <v>4380.3450000000003</v>
      </c>
      <c r="G87" s="6">
        <v>173.26599999999999</v>
      </c>
      <c r="H87" s="328">
        <v>250.24</v>
      </c>
      <c r="I87" s="5">
        <v>4803.8509999999997</v>
      </c>
    </row>
    <row r="88" spans="2:9" ht="15" customHeight="1">
      <c r="B88" s="730"/>
      <c r="C88" s="731"/>
      <c r="D88" s="732"/>
      <c r="E88" s="742" t="s">
        <v>240</v>
      </c>
      <c r="F88" s="836">
        <v>30.391999999999999</v>
      </c>
      <c r="G88" s="6">
        <v>0</v>
      </c>
      <c r="H88" s="328">
        <v>13.664999999999999</v>
      </c>
      <c r="I88" s="5">
        <v>44.057000000000002</v>
      </c>
    </row>
    <row r="89" spans="2:9" ht="23.25" customHeight="1" thickBot="1">
      <c r="B89" s="815"/>
      <c r="C89" s="731"/>
      <c r="D89" s="732"/>
      <c r="E89" s="742" t="s">
        <v>274</v>
      </c>
      <c r="F89" s="837">
        <v>666.91700000000003</v>
      </c>
      <c r="G89" s="442">
        <v>35.578000000000003</v>
      </c>
      <c r="H89" s="834">
        <v>15.246</v>
      </c>
      <c r="I89" s="694">
        <v>717.74099999999999</v>
      </c>
    </row>
    <row r="90" spans="2:9" ht="15" customHeight="1" thickBot="1">
      <c r="B90" s="814">
        <v>10</v>
      </c>
      <c r="C90" s="1407" t="s">
        <v>146</v>
      </c>
      <c r="D90" s="1408"/>
      <c r="E90" s="1409"/>
      <c r="F90" s="847">
        <v>153.256</v>
      </c>
      <c r="G90" s="431">
        <v>30.882999999999999</v>
      </c>
      <c r="H90" s="832">
        <v>-5.6479999999999997</v>
      </c>
      <c r="I90" s="433">
        <v>178.49100000000001</v>
      </c>
    </row>
    <row r="91" spans="2:9" ht="15" customHeight="1">
      <c r="B91" s="813"/>
      <c r="C91" s="790"/>
      <c r="D91" s="1398" t="s">
        <v>242</v>
      </c>
      <c r="E91" s="1399"/>
      <c r="F91" s="835">
        <v>-17.576000000000001</v>
      </c>
      <c r="G91" s="437">
        <v>-1.3560000000000001</v>
      </c>
      <c r="H91" s="833">
        <v>-21.268999999999998</v>
      </c>
      <c r="I91" s="5">
        <v>-40.201000000000001</v>
      </c>
    </row>
    <row r="92" spans="2:9" ht="15" customHeight="1" thickBot="1">
      <c r="B92" s="816"/>
      <c r="C92" s="795"/>
      <c r="D92" s="1394" t="s">
        <v>27</v>
      </c>
      <c r="E92" s="1395"/>
      <c r="F92" s="837">
        <v>170.83199999999999</v>
      </c>
      <c r="G92" s="442">
        <v>32.238999999999997</v>
      </c>
      <c r="H92" s="834">
        <v>15.621</v>
      </c>
      <c r="I92" s="694">
        <v>218.69200000000001</v>
      </c>
    </row>
    <row r="93" spans="2:9" ht="15.75" customHeight="1" thickBot="1">
      <c r="B93" s="814">
        <v>11</v>
      </c>
      <c r="C93" s="1380" t="s">
        <v>148</v>
      </c>
      <c r="D93" s="1381"/>
      <c r="E93" s="1382"/>
      <c r="F93" s="849">
        <v>-3599.6460000000002</v>
      </c>
      <c r="G93" s="839">
        <v>-569.97500000000002</v>
      </c>
      <c r="H93" s="859">
        <v>-574.54700000000003</v>
      </c>
      <c r="I93" s="316">
        <v>-4744.1679999999997</v>
      </c>
    </row>
    <row r="94" spans="2:9" ht="15.75" thickBot="1">
      <c r="B94" s="814">
        <v>12</v>
      </c>
      <c r="C94" s="915" t="s">
        <v>149</v>
      </c>
      <c r="D94" s="916"/>
      <c r="E94" s="917"/>
      <c r="F94" s="847">
        <v>-824.63699999999994</v>
      </c>
      <c r="G94" s="431">
        <v>-70.144000000000005</v>
      </c>
      <c r="H94" s="832">
        <v>-107.627</v>
      </c>
      <c r="I94" s="433">
        <v>-1002.408</v>
      </c>
    </row>
    <row r="95" spans="2:9" ht="15.75" thickBot="1">
      <c r="B95" s="814">
        <v>13</v>
      </c>
      <c r="C95" s="1380" t="s">
        <v>150</v>
      </c>
      <c r="D95" s="1381"/>
      <c r="E95" s="1382"/>
      <c r="F95" s="848">
        <v>-4074.8339999999998</v>
      </c>
      <c r="G95" s="12">
        <v>-698.14499999999998</v>
      </c>
      <c r="H95" s="850">
        <v>-522.03899999999999</v>
      </c>
      <c r="I95" s="14">
        <v>-5295.018</v>
      </c>
    </row>
    <row r="96" spans="2:9">
      <c r="B96" s="813"/>
      <c r="C96" s="790"/>
      <c r="D96" s="1386" t="s">
        <v>151</v>
      </c>
      <c r="E96" s="1387"/>
      <c r="F96" s="835">
        <v>-3080.5439999999999</v>
      </c>
      <c r="G96" s="437">
        <v>-590.34799999999996</v>
      </c>
      <c r="H96" s="833">
        <v>-441.03699999999998</v>
      </c>
      <c r="I96" s="5">
        <v>-4111.9290000000001</v>
      </c>
    </row>
    <row r="97" spans="2:9">
      <c r="B97" s="728"/>
      <c r="C97" s="729"/>
      <c r="D97" s="1388" t="s">
        <v>152</v>
      </c>
      <c r="E97" s="1389"/>
      <c r="F97" s="836">
        <v>-551.36199999999997</v>
      </c>
      <c r="G97" s="6">
        <v>-47.865000000000002</v>
      </c>
      <c r="H97" s="328">
        <v>-45.244999999999997</v>
      </c>
      <c r="I97" s="5">
        <v>-644.47199999999998</v>
      </c>
    </row>
    <row r="98" spans="2:9" ht="15" customHeight="1">
      <c r="B98" s="728"/>
      <c r="C98" s="729"/>
      <c r="D98" s="1388" t="s">
        <v>154</v>
      </c>
      <c r="E98" s="1389"/>
      <c r="F98" s="836">
        <v>-162.29</v>
      </c>
      <c r="G98" s="6">
        <v>0</v>
      </c>
      <c r="H98" s="328">
        <v>-0.183</v>
      </c>
      <c r="I98" s="5">
        <v>-162.47300000000001</v>
      </c>
    </row>
    <row r="99" spans="2:9">
      <c r="B99" s="728"/>
      <c r="C99" s="729"/>
      <c r="D99" s="1388" t="s">
        <v>84</v>
      </c>
      <c r="E99" s="1389"/>
      <c r="F99" s="836">
        <v>-280.45800000000003</v>
      </c>
      <c r="G99" s="6">
        <v>-53.268000000000001</v>
      </c>
      <c r="H99" s="328">
        <v>-35.573999999999998</v>
      </c>
      <c r="I99" s="5">
        <v>-369.3</v>
      </c>
    </row>
    <row r="100" spans="2:9" ht="15.75" customHeight="1" thickBot="1">
      <c r="B100" s="816"/>
      <c r="C100" s="795"/>
      <c r="D100" s="1392" t="s">
        <v>85</v>
      </c>
      <c r="E100" s="1393"/>
      <c r="F100" s="837">
        <v>-0.18</v>
      </c>
      <c r="G100" s="442">
        <v>-6.6639999999999997</v>
      </c>
      <c r="H100" s="834">
        <v>0</v>
      </c>
      <c r="I100" s="694">
        <v>-6.8440000000000003</v>
      </c>
    </row>
    <row r="101" spans="2:9" ht="15.75" thickBot="1">
      <c r="B101" s="814">
        <v>14</v>
      </c>
      <c r="C101" s="1380" t="s">
        <v>245</v>
      </c>
      <c r="D101" s="1381"/>
      <c r="E101" s="1382"/>
      <c r="F101" s="849">
        <v>11061.06</v>
      </c>
      <c r="G101" s="839">
        <v>990.57299999999998</v>
      </c>
      <c r="H101" s="859">
        <v>122.992</v>
      </c>
      <c r="I101" s="316">
        <v>12174.625</v>
      </c>
    </row>
    <row r="102" spans="2:9" ht="15.75" thickBot="1">
      <c r="B102" s="814">
        <v>15</v>
      </c>
      <c r="C102" s="1383" t="s">
        <v>28</v>
      </c>
      <c r="D102" s="1384"/>
      <c r="E102" s="1385"/>
      <c r="F102" s="847">
        <v>0</v>
      </c>
      <c r="G102" s="431">
        <v>-55.670999999999999</v>
      </c>
      <c r="H102" s="832">
        <v>0</v>
      </c>
      <c r="I102" s="433">
        <v>-55.670999999999999</v>
      </c>
    </row>
    <row r="103" spans="2:9" ht="15.75" thickBot="1">
      <c r="B103" s="814">
        <v>16</v>
      </c>
      <c r="C103" s="1380" t="s">
        <v>246</v>
      </c>
      <c r="D103" s="1381"/>
      <c r="E103" s="1382"/>
      <c r="F103" s="848">
        <v>11061.06</v>
      </c>
      <c r="G103" s="12">
        <v>934.90200000000004</v>
      </c>
      <c r="H103" s="850">
        <v>122.992</v>
      </c>
      <c r="I103" s="14">
        <v>12118.954</v>
      </c>
    </row>
    <row r="104" spans="2:9">
      <c r="B104" s="723"/>
      <c r="C104" s="724"/>
      <c r="D104" s="724"/>
      <c r="E104" s="724"/>
      <c r="F104" s="725"/>
      <c r="G104" s="725"/>
      <c r="H104" s="725"/>
      <c r="I104" s="725"/>
    </row>
    <row r="105" spans="2:9">
      <c r="B105" s="739" t="s">
        <v>193</v>
      </c>
      <c r="C105" s="724"/>
      <c r="D105" s="724"/>
      <c r="E105" s="724"/>
      <c r="F105" s="725"/>
      <c r="G105" s="725"/>
      <c r="H105" s="725"/>
      <c r="I105" s="879"/>
    </row>
    <row r="106" spans="2:9" ht="15" customHeight="1">
      <c r="B106" s="723"/>
      <c r="C106" s="724"/>
      <c r="D106" s="724"/>
      <c r="E106" s="724"/>
      <c r="F106" s="880"/>
      <c r="G106" s="880"/>
      <c r="H106" s="880"/>
      <c r="I106" s="880"/>
    </row>
    <row r="107" spans="2:9" ht="15" customHeight="1">
      <c r="F107" s="817"/>
      <c r="G107" s="817"/>
      <c r="H107" s="817"/>
      <c r="I107" s="817"/>
    </row>
    <row r="108" spans="2:9">
      <c r="F108" s="817"/>
      <c r="G108" s="817"/>
      <c r="H108" s="817"/>
      <c r="I108" s="817"/>
    </row>
    <row r="109" spans="2:9">
      <c r="F109" s="817"/>
      <c r="G109" s="817"/>
      <c r="H109" s="817"/>
      <c r="I109" s="817"/>
    </row>
    <row r="110" spans="2:9">
      <c r="F110" s="817"/>
      <c r="G110" s="817"/>
      <c r="H110" s="817"/>
      <c r="I110" s="817"/>
    </row>
  </sheetData>
  <mergeCells count="55">
    <mergeCell ref="C103:E103"/>
    <mergeCell ref="D97:E97"/>
    <mergeCell ref="D98:E98"/>
    <mergeCell ref="D99:E99"/>
    <mergeCell ref="D100:E100"/>
    <mergeCell ref="C101:E101"/>
    <mergeCell ref="C102:E102"/>
    <mergeCell ref="D96:E96"/>
    <mergeCell ref="D78:E78"/>
    <mergeCell ref="D79:E79"/>
    <mergeCell ref="D80:E80"/>
    <mergeCell ref="C81:E81"/>
    <mergeCell ref="D82:E82"/>
    <mergeCell ref="D86:E86"/>
    <mergeCell ref="C90:E90"/>
    <mergeCell ref="D91:E91"/>
    <mergeCell ref="D92:E92"/>
    <mergeCell ref="C93:E93"/>
    <mergeCell ref="C95:E95"/>
    <mergeCell ref="D77:E77"/>
    <mergeCell ref="D63:E63"/>
    <mergeCell ref="C64:E64"/>
    <mergeCell ref="D65:E65"/>
    <mergeCell ref="D68:E68"/>
    <mergeCell ref="C70:E70"/>
    <mergeCell ref="D71:E71"/>
    <mergeCell ref="D72:E72"/>
    <mergeCell ref="D73:E73"/>
    <mergeCell ref="C74:E74"/>
    <mergeCell ref="D75:E75"/>
    <mergeCell ref="D76:E76"/>
    <mergeCell ref="D60:E60"/>
    <mergeCell ref="D29:E29"/>
    <mergeCell ref="D32:E32"/>
    <mergeCell ref="D35:E35"/>
    <mergeCell ref="D36:E36"/>
    <mergeCell ref="D43:E43"/>
    <mergeCell ref="D46:E46"/>
    <mergeCell ref="C52:E52"/>
    <mergeCell ref="D54:E54"/>
    <mergeCell ref="D55:E55"/>
    <mergeCell ref="C56:E56"/>
    <mergeCell ref="D57:E57"/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9" s="478" customFormat="1">
      <c r="A1" s="644"/>
      <c r="B1" s="476"/>
      <c r="C1" s="476"/>
      <c r="D1" s="476"/>
      <c r="E1" s="476"/>
    </row>
    <row r="2" spans="1:9" s="478" customFormat="1">
      <c r="A2" s="644"/>
      <c r="B2" s="1273" t="s">
        <v>301</v>
      </c>
      <c r="C2" s="1273"/>
      <c r="D2" s="1273"/>
      <c r="E2" s="1273"/>
      <c r="F2" s="1273"/>
      <c r="G2" s="1273"/>
      <c r="H2" s="1273"/>
      <c r="I2" s="1273"/>
    </row>
    <row r="3" spans="1:9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9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9" ht="15.75" thickBot="1">
      <c r="B5" s="814">
        <v>1</v>
      </c>
      <c r="C5" s="1427" t="s">
        <v>53</v>
      </c>
      <c r="D5" s="1428"/>
      <c r="E5" s="1429"/>
      <c r="F5" s="847">
        <v>24812.906999999999</v>
      </c>
      <c r="G5" s="431">
        <v>3603.5390000000002</v>
      </c>
      <c r="H5" s="832">
        <v>1954.566</v>
      </c>
      <c r="I5" s="433">
        <v>30371.011999999999</v>
      </c>
    </row>
    <row r="6" spans="1:9" ht="15" customHeight="1">
      <c r="B6" s="813"/>
      <c r="C6" s="729"/>
      <c r="D6" s="1388" t="s">
        <v>98</v>
      </c>
      <c r="E6" s="1389"/>
      <c r="F6" s="835">
        <v>8100.6239999999998</v>
      </c>
      <c r="G6" s="437">
        <v>1593.4159999999999</v>
      </c>
      <c r="H6" s="833">
        <v>472.66199999999998</v>
      </c>
      <c r="I6" s="5">
        <v>10166.701999999999</v>
      </c>
    </row>
    <row r="7" spans="1:9" ht="15" customHeight="1">
      <c r="B7" s="730"/>
      <c r="C7" s="731"/>
      <c r="D7" s="732"/>
      <c r="E7" s="796" t="s">
        <v>99</v>
      </c>
      <c r="F7" s="836">
        <v>7990.5789999999997</v>
      </c>
      <c r="G7" s="6">
        <v>1592.61</v>
      </c>
      <c r="H7" s="328">
        <v>470.31400000000002</v>
      </c>
      <c r="I7" s="5">
        <v>10053.503000000001</v>
      </c>
    </row>
    <row r="8" spans="1:9" ht="15" customHeight="1">
      <c r="B8" s="730"/>
      <c r="C8" s="731"/>
      <c r="D8" s="732"/>
      <c r="E8" s="796" t="s">
        <v>100</v>
      </c>
      <c r="F8" s="836">
        <v>110.045</v>
      </c>
      <c r="G8" s="6">
        <v>0.80600000000000005</v>
      </c>
      <c r="H8" s="328">
        <v>2.3479999999999999</v>
      </c>
      <c r="I8" s="5">
        <v>113.199</v>
      </c>
    </row>
    <row r="9" spans="1:9" ht="15" customHeight="1">
      <c r="B9" s="728"/>
      <c r="C9" s="729"/>
      <c r="D9" s="1388" t="s">
        <v>101</v>
      </c>
      <c r="E9" s="1389"/>
      <c r="F9" s="836">
        <v>1948.943</v>
      </c>
      <c r="G9" s="6">
        <v>327.077</v>
      </c>
      <c r="H9" s="328">
        <v>159.804</v>
      </c>
      <c r="I9" s="5">
        <v>2435.8240000000001</v>
      </c>
    </row>
    <row r="10" spans="1:9" ht="15" customHeight="1">
      <c r="B10" s="730"/>
      <c r="C10" s="731"/>
      <c r="D10" s="732"/>
      <c r="E10" s="918" t="s">
        <v>102</v>
      </c>
      <c r="F10" s="836">
        <v>1922.511</v>
      </c>
      <c r="G10" s="6">
        <v>327.077</v>
      </c>
      <c r="H10" s="328">
        <v>158.732</v>
      </c>
      <c r="I10" s="5">
        <v>2408.3200000000002</v>
      </c>
    </row>
    <row r="11" spans="1:9" ht="15" customHeight="1">
      <c r="B11" s="730"/>
      <c r="C11" s="731"/>
      <c r="D11" s="732"/>
      <c r="E11" s="918" t="s">
        <v>103</v>
      </c>
      <c r="F11" s="836">
        <v>26.431999999999999</v>
      </c>
      <c r="G11" s="6">
        <v>0</v>
      </c>
      <c r="H11" s="328">
        <v>1.0720000000000001</v>
      </c>
      <c r="I11" s="5">
        <v>27.504000000000001</v>
      </c>
    </row>
    <row r="12" spans="1:9" ht="15" customHeight="1">
      <c r="B12" s="733"/>
      <c r="C12" s="734"/>
      <c r="D12" s="1406" t="s">
        <v>214</v>
      </c>
      <c r="E12" s="1390"/>
      <c r="F12" s="836">
        <v>10.599</v>
      </c>
      <c r="G12" s="6">
        <v>8.0000000000000002E-3</v>
      </c>
      <c r="H12" s="328">
        <v>2.4569999999999999</v>
      </c>
      <c r="I12" s="5">
        <v>13.064</v>
      </c>
    </row>
    <row r="13" spans="1:9" ht="15" customHeight="1">
      <c r="B13" s="728"/>
      <c r="C13" s="729"/>
      <c r="D13" s="1388" t="s">
        <v>105</v>
      </c>
      <c r="E13" s="1389"/>
      <c r="F13" s="836">
        <v>2312.5880000000002</v>
      </c>
      <c r="G13" s="6">
        <v>441.26400000000001</v>
      </c>
      <c r="H13" s="328">
        <v>188.762</v>
      </c>
      <c r="I13" s="5">
        <v>2942.614</v>
      </c>
    </row>
    <row r="14" spans="1:9" ht="15" customHeight="1">
      <c r="B14" s="730"/>
      <c r="C14" s="731"/>
      <c r="D14" s="732"/>
      <c r="E14" s="796" t="s">
        <v>106</v>
      </c>
      <c r="F14" s="836">
        <v>1812.0409999999999</v>
      </c>
      <c r="G14" s="6">
        <v>302.47399999999999</v>
      </c>
      <c r="H14" s="328">
        <v>151.54499999999999</v>
      </c>
      <c r="I14" s="5">
        <v>2266.06</v>
      </c>
    </row>
    <row r="15" spans="1:9" ht="15" customHeight="1">
      <c r="B15" s="730"/>
      <c r="C15" s="731"/>
      <c r="D15" s="732"/>
      <c r="E15" s="796" t="s">
        <v>107</v>
      </c>
      <c r="F15" s="836">
        <v>456.07299999999998</v>
      </c>
      <c r="G15" s="6">
        <v>117.446</v>
      </c>
      <c r="H15" s="328">
        <v>34.54</v>
      </c>
      <c r="I15" s="5">
        <v>608.05899999999997</v>
      </c>
    </row>
    <row r="16" spans="1:9" ht="15" customHeight="1">
      <c r="B16" s="730"/>
      <c r="C16" s="731"/>
      <c r="D16" s="732"/>
      <c r="E16" s="796" t="s">
        <v>108</v>
      </c>
      <c r="F16" s="836">
        <v>0.84499999999999997</v>
      </c>
      <c r="G16" s="6">
        <v>0</v>
      </c>
      <c r="H16" s="328">
        <v>0</v>
      </c>
      <c r="I16" s="5">
        <v>0.84499999999999997</v>
      </c>
    </row>
    <row r="17" spans="2:9" ht="15" customHeight="1">
      <c r="B17" s="730"/>
      <c r="C17" s="731"/>
      <c r="D17" s="732"/>
      <c r="E17" s="796" t="s">
        <v>109</v>
      </c>
      <c r="F17" s="836">
        <v>12.85</v>
      </c>
      <c r="G17" s="6">
        <v>0</v>
      </c>
      <c r="H17" s="328">
        <v>5.6000000000000001E-2</v>
      </c>
      <c r="I17" s="5">
        <v>12.906000000000001</v>
      </c>
    </row>
    <row r="18" spans="2:9" ht="15" customHeight="1">
      <c r="B18" s="730"/>
      <c r="C18" s="731"/>
      <c r="D18" s="732"/>
      <c r="E18" s="742" t="s">
        <v>110</v>
      </c>
      <c r="F18" s="836">
        <v>30.779</v>
      </c>
      <c r="G18" s="6">
        <v>21.344000000000001</v>
      </c>
      <c r="H18" s="328">
        <v>2.621</v>
      </c>
      <c r="I18" s="5">
        <v>54.744</v>
      </c>
    </row>
    <row r="19" spans="2:9" ht="15" customHeight="1">
      <c r="B19" s="728"/>
      <c r="C19" s="731"/>
      <c r="D19" s="1388" t="s">
        <v>111</v>
      </c>
      <c r="E19" s="1389"/>
      <c r="F19" s="836">
        <v>10908.315000000001</v>
      </c>
      <c r="G19" s="6">
        <v>1107.711</v>
      </c>
      <c r="H19" s="328">
        <v>1097.23</v>
      </c>
      <c r="I19" s="5">
        <v>13113.255999999999</v>
      </c>
    </row>
    <row r="20" spans="2:9" ht="15" customHeight="1">
      <c r="B20" s="730"/>
      <c r="C20" s="731"/>
      <c r="D20" s="732"/>
      <c r="E20" s="796" t="s">
        <v>112</v>
      </c>
      <c r="F20" s="836">
        <v>16.707999999999998</v>
      </c>
      <c r="G20" s="6">
        <v>57.011000000000003</v>
      </c>
      <c r="H20" s="328">
        <v>23.719000000000001</v>
      </c>
      <c r="I20" s="5">
        <v>97.438000000000002</v>
      </c>
    </row>
    <row r="21" spans="2:9" ht="15" customHeight="1">
      <c r="B21" s="730"/>
      <c r="C21" s="731"/>
      <c r="D21" s="732"/>
      <c r="E21" s="797" t="s">
        <v>215</v>
      </c>
      <c r="F21" s="836">
        <v>10891.607</v>
      </c>
      <c r="G21" s="6">
        <v>1050.7</v>
      </c>
      <c r="H21" s="328">
        <v>1073.511</v>
      </c>
      <c r="I21" s="5">
        <v>13015.817999999999</v>
      </c>
    </row>
    <row r="22" spans="2:9" ht="15" customHeight="1">
      <c r="B22" s="728"/>
      <c r="C22" s="731"/>
      <c r="D22" s="1388" t="s">
        <v>114</v>
      </c>
      <c r="E22" s="1389"/>
      <c r="F22" s="836">
        <v>1097.7439999999999</v>
      </c>
      <c r="G22" s="6">
        <v>111.625</v>
      </c>
      <c r="H22" s="328">
        <v>15.942</v>
      </c>
      <c r="I22" s="5">
        <v>1225.3109999999999</v>
      </c>
    </row>
    <row r="23" spans="2:9" ht="15" customHeight="1">
      <c r="B23" s="730"/>
      <c r="C23" s="731"/>
      <c r="D23" s="732"/>
      <c r="E23" s="741" t="s">
        <v>216</v>
      </c>
      <c r="F23" s="836">
        <v>9.4979999999999993</v>
      </c>
      <c r="G23" s="6">
        <v>13.375999999999999</v>
      </c>
      <c r="H23" s="328">
        <v>0</v>
      </c>
      <c r="I23" s="5">
        <v>22.873999999999999</v>
      </c>
    </row>
    <row r="24" spans="2:9" ht="15" customHeight="1">
      <c r="B24" s="730"/>
      <c r="C24" s="731"/>
      <c r="D24" s="732"/>
      <c r="E24" s="742" t="s">
        <v>217</v>
      </c>
      <c r="F24" s="836">
        <v>109.971</v>
      </c>
      <c r="G24" s="6">
        <v>0</v>
      </c>
      <c r="H24" s="328">
        <v>0</v>
      </c>
      <c r="I24" s="5">
        <v>109.971</v>
      </c>
    </row>
    <row r="25" spans="2:9" ht="15" customHeight="1">
      <c r="B25" s="730"/>
      <c r="C25" s="731"/>
      <c r="D25" s="732"/>
      <c r="E25" s="741" t="s">
        <v>219</v>
      </c>
      <c r="F25" s="836">
        <v>976.60400000000004</v>
      </c>
      <c r="G25" s="6">
        <v>98.245000000000005</v>
      </c>
      <c r="H25" s="328">
        <v>15.567</v>
      </c>
      <c r="I25" s="5">
        <v>1090.4159999999999</v>
      </c>
    </row>
    <row r="26" spans="2:9" ht="15" customHeight="1">
      <c r="B26" s="730"/>
      <c r="C26" s="731"/>
      <c r="D26" s="732"/>
      <c r="E26" s="797" t="s">
        <v>220</v>
      </c>
      <c r="F26" s="836">
        <v>1.671</v>
      </c>
      <c r="G26" s="6">
        <v>4.0000000000000001E-3</v>
      </c>
      <c r="H26" s="328">
        <v>0.375</v>
      </c>
      <c r="I26" s="5">
        <v>2.0499999999999998</v>
      </c>
    </row>
    <row r="27" spans="2:9" ht="15" customHeight="1" thickBot="1">
      <c r="B27" s="815"/>
      <c r="C27" s="789"/>
      <c r="D27" s="1418" t="s">
        <v>119</v>
      </c>
      <c r="E27" s="1419"/>
      <c r="F27" s="837">
        <v>434.09399999999999</v>
      </c>
      <c r="G27" s="442">
        <v>22.437999999999999</v>
      </c>
      <c r="H27" s="834">
        <v>17.709</v>
      </c>
      <c r="I27" s="694">
        <v>474.24099999999999</v>
      </c>
    </row>
    <row r="28" spans="2:9" ht="15" customHeight="1" thickBot="1">
      <c r="B28" s="814">
        <v>2</v>
      </c>
      <c r="C28" s="1380" t="s">
        <v>120</v>
      </c>
      <c r="D28" s="1381"/>
      <c r="E28" s="1382"/>
      <c r="F28" s="847">
        <v>-3770.3739999999998</v>
      </c>
      <c r="G28" s="431">
        <v>-992.57899999999995</v>
      </c>
      <c r="H28" s="832">
        <v>-459.31299999999999</v>
      </c>
      <c r="I28" s="433">
        <v>-5222.2659999999996</v>
      </c>
    </row>
    <row r="29" spans="2:9" ht="15" customHeight="1">
      <c r="B29" s="813"/>
      <c r="C29" s="790"/>
      <c r="D29" s="1386" t="s">
        <v>98</v>
      </c>
      <c r="E29" s="1387"/>
      <c r="F29" s="835">
        <v>-443.94799999999998</v>
      </c>
      <c r="G29" s="437">
        <v>-207.727</v>
      </c>
      <c r="H29" s="833">
        <v>-19.736999999999998</v>
      </c>
      <c r="I29" s="5">
        <v>-671.41200000000003</v>
      </c>
    </row>
    <row r="30" spans="2:9" ht="15" customHeight="1">
      <c r="B30" s="730"/>
      <c r="C30" s="731"/>
      <c r="D30" s="732"/>
      <c r="E30" s="796" t="s">
        <v>99</v>
      </c>
      <c r="F30" s="836">
        <v>-429.185</v>
      </c>
      <c r="G30" s="6">
        <v>-201.857</v>
      </c>
      <c r="H30" s="328">
        <v>-17.154</v>
      </c>
      <c r="I30" s="5">
        <v>-648.19600000000003</v>
      </c>
    </row>
    <row r="31" spans="2:9" ht="15" customHeight="1">
      <c r="B31" s="730"/>
      <c r="C31" s="731"/>
      <c r="D31" s="732"/>
      <c r="E31" s="796" t="s">
        <v>100</v>
      </c>
      <c r="F31" s="836">
        <v>-14.763</v>
      </c>
      <c r="G31" s="6">
        <v>-5.87</v>
      </c>
      <c r="H31" s="328">
        <v>-2.5830000000000002</v>
      </c>
      <c r="I31" s="5">
        <v>-23.216000000000001</v>
      </c>
    </row>
    <row r="32" spans="2:9" ht="15" customHeight="1">
      <c r="B32" s="728"/>
      <c r="C32" s="729"/>
      <c r="D32" s="1388" t="s">
        <v>101</v>
      </c>
      <c r="E32" s="1389"/>
      <c r="F32" s="836">
        <v>-87.850999999999999</v>
      </c>
      <c r="G32" s="6">
        <v>-0.56499999999999995</v>
      </c>
      <c r="H32" s="328">
        <v>-13.3</v>
      </c>
      <c r="I32" s="5">
        <v>-101.71599999999999</v>
      </c>
    </row>
    <row r="33" spans="2:9" ht="15" customHeight="1">
      <c r="B33" s="730"/>
      <c r="C33" s="731"/>
      <c r="D33" s="732"/>
      <c r="E33" s="796" t="s">
        <v>102</v>
      </c>
      <c r="F33" s="836">
        <v>-87.843000000000004</v>
      </c>
      <c r="G33" s="6">
        <v>-0.56399999999999995</v>
      </c>
      <c r="H33" s="328">
        <v>-13.3</v>
      </c>
      <c r="I33" s="5">
        <v>-101.70699999999999</v>
      </c>
    </row>
    <row r="34" spans="2:9" ht="15" customHeight="1">
      <c r="B34" s="730"/>
      <c r="C34" s="731"/>
      <c r="D34" s="732"/>
      <c r="E34" s="796" t="s">
        <v>103</v>
      </c>
      <c r="F34" s="836">
        <v>-8.0000000000000002E-3</v>
      </c>
      <c r="G34" s="6">
        <v>-1E-3</v>
      </c>
      <c r="H34" s="328">
        <v>0</v>
      </c>
      <c r="I34" s="5">
        <v>-8.9999999999999993E-3</v>
      </c>
    </row>
    <row r="35" spans="2:9" ht="15" customHeight="1">
      <c r="B35" s="733"/>
      <c r="C35" s="734"/>
      <c r="D35" s="1406" t="s">
        <v>214</v>
      </c>
      <c r="E35" s="1390"/>
      <c r="F35" s="836">
        <v>-18.655999999999999</v>
      </c>
      <c r="G35" s="6">
        <v>-0.47199999999999998</v>
      </c>
      <c r="H35" s="328">
        <v>-6.516</v>
      </c>
      <c r="I35" s="5">
        <v>-25.643999999999998</v>
      </c>
    </row>
    <row r="36" spans="2:9" ht="15" customHeight="1">
      <c r="B36" s="728"/>
      <c r="C36" s="729"/>
      <c r="D36" s="1388" t="s">
        <v>105</v>
      </c>
      <c r="E36" s="1389"/>
      <c r="F36" s="836">
        <v>-712.15800000000002</v>
      </c>
      <c r="G36" s="6">
        <v>-141.15</v>
      </c>
      <c r="H36" s="328">
        <v>-146.023</v>
      </c>
      <c r="I36" s="5">
        <v>-999.33100000000002</v>
      </c>
    </row>
    <row r="37" spans="2:9" ht="15" customHeight="1">
      <c r="B37" s="730"/>
      <c r="C37" s="731"/>
      <c r="D37" s="732"/>
      <c r="E37" s="796" t="s">
        <v>106</v>
      </c>
      <c r="F37" s="836">
        <v>0</v>
      </c>
      <c r="G37" s="6">
        <v>0</v>
      </c>
      <c r="H37" s="328">
        <v>-1.7000000000000001E-2</v>
      </c>
      <c r="I37" s="5">
        <v>-1.7000000000000001E-2</v>
      </c>
    </row>
    <row r="38" spans="2:9" ht="15" customHeight="1">
      <c r="B38" s="730"/>
      <c r="C38" s="731"/>
      <c r="D38" s="732"/>
      <c r="E38" s="796" t="s">
        <v>107</v>
      </c>
      <c r="F38" s="836">
        <v>-535.20399999999995</v>
      </c>
      <c r="G38" s="6">
        <v>-30.861000000000001</v>
      </c>
      <c r="H38" s="328">
        <v>-4.6840000000000002</v>
      </c>
      <c r="I38" s="5">
        <v>-570.74900000000002</v>
      </c>
    </row>
    <row r="39" spans="2:9" ht="15" customHeight="1">
      <c r="B39" s="730"/>
      <c r="C39" s="731"/>
      <c r="D39" s="732"/>
      <c r="E39" s="796" t="s">
        <v>108</v>
      </c>
      <c r="F39" s="836">
        <v>-0.20599999999999999</v>
      </c>
      <c r="G39" s="6">
        <v>-0.98799999999999999</v>
      </c>
      <c r="H39" s="328">
        <v>-5.0000000000000001E-3</v>
      </c>
      <c r="I39" s="5">
        <v>-1.1990000000000001</v>
      </c>
    </row>
    <row r="40" spans="2:9" ht="15" customHeight="1">
      <c r="B40" s="730"/>
      <c r="C40" s="731"/>
      <c r="D40" s="732"/>
      <c r="E40" s="796" t="s">
        <v>109</v>
      </c>
      <c r="F40" s="836">
        <v>-78.754999999999995</v>
      </c>
      <c r="G40" s="6">
        <v>-44.951999999999998</v>
      </c>
      <c r="H40" s="328">
        <v>-18.588000000000001</v>
      </c>
      <c r="I40" s="5">
        <v>-142.29499999999999</v>
      </c>
    </row>
    <row r="41" spans="2:9" ht="15" customHeight="1">
      <c r="B41" s="730"/>
      <c r="C41" s="731"/>
      <c r="D41" s="732"/>
      <c r="E41" s="796" t="s">
        <v>46</v>
      </c>
      <c r="F41" s="836">
        <v>-74.674000000000007</v>
      </c>
      <c r="G41" s="6">
        <v>-49.13</v>
      </c>
      <c r="H41" s="328">
        <v>-40.228000000000002</v>
      </c>
      <c r="I41" s="5">
        <v>-164.03200000000001</v>
      </c>
    </row>
    <row r="42" spans="2:9" ht="15" customHeight="1">
      <c r="B42" s="730"/>
      <c r="C42" s="731"/>
      <c r="D42" s="732"/>
      <c r="E42" s="742" t="s">
        <v>110</v>
      </c>
      <c r="F42" s="836">
        <v>-23.318999999999999</v>
      </c>
      <c r="G42" s="6">
        <v>-15.218999999999999</v>
      </c>
      <c r="H42" s="328">
        <v>-82.501000000000005</v>
      </c>
      <c r="I42" s="5">
        <v>-121.039</v>
      </c>
    </row>
    <row r="43" spans="2:9" ht="15" customHeight="1">
      <c r="B43" s="728"/>
      <c r="C43" s="731"/>
      <c r="D43" s="1388" t="s">
        <v>111</v>
      </c>
      <c r="E43" s="1389"/>
      <c r="F43" s="836">
        <v>-1438.8689999999999</v>
      </c>
      <c r="G43" s="6">
        <v>-278.28899999999999</v>
      </c>
      <c r="H43" s="328">
        <v>-234.62100000000001</v>
      </c>
      <c r="I43" s="5">
        <v>-1951.779</v>
      </c>
    </row>
    <row r="44" spans="2:9" ht="15" customHeight="1">
      <c r="B44" s="730"/>
      <c r="C44" s="731"/>
      <c r="D44" s="732"/>
      <c r="E44" s="796" t="s">
        <v>112</v>
      </c>
      <c r="F44" s="836">
        <v>-0.33200000000000002</v>
      </c>
      <c r="G44" s="6">
        <v>-0.255</v>
      </c>
      <c r="H44" s="328">
        <v>-1.6E-2</v>
      </c>
      <c r="I44" s="5">
        <v>-0.60299999999999998</v>
      </c>
    </row>
    <row r="45" spans="2:9" ht="15" customHeight="1">
      <c r="B45" s="730"/>
      <c r="C45" s="731"/>
      <c r="D45" s="732"/>
      <c r="E45" s="797" t="s">
        <v>215</v>
      </c>
      <c r="F45" s="836">
        <v>-1438.537</v>
      </c>
      <c r="G45" s="6">
        <v>-278.03399999999999</v>
      </c>
      <c r="H45" s="328">
        <v>-234.60499999999999</v>
      </c>
      <c r="I45" s="5">
        <v>-1951.1759999999999</v>
      </c>
    </row>
    <row r="46" spans="2:9" ht="15" customHeight="1">
      <c r="B46" s="728"/>
      <c r="C46" s="731"/>
      <c r="D46" s="1388" t="s">
        <v>114</v>
      </c>
      <c r="E46" s="1389"/>
      <c r="F46" s="836">
        <v>-1068.8920000000001</v>
      </c>
      <c r="G46" s="6">
        <v>-364.37599999999998</v>
      </c>
      <c r="H46" s="328">
        <v>-39.116</v>
      </c>
      <c r="I46" s="5">
        <v>-1472.384</v>
      </c>
    </row>
    <row r="47" spans="2:9" ht="15" customHeight="1">
      <c r="B47" s="730"/>
      <c r="C47" s="731"/>
      <c r="D47" s="732"/>
      <c r="E47" s="741" t="s">
        <v>221</v>
      </c>
      <c r="F47" s="836">
        <v>-46.463000000000001</v>
      </c>
      <c r="G47" s="6">
        <v>-27.567</v>
      </c>
      <c r="H47" s="328">
        <v>-16.649999999999999</v>
      </c>
      <c r="I47" s="5">
        <v>-90.68</v>
      </c>
    </row>
    <row r="48" spans="2:9" ht="15" customHeight="1">
      <c r="B48" s="730"/>
      <c r="C48" s="731"/>
      <c r="D48" s="732"/>
      <c r="E48" s="742" t="s">
        <v>217</v>
      </c>
      <c r="F48" s="836">
        <v>-2.121</v>
      </c>
      <c r="G48" s="6">
        <v>-2E-3</v>
      </c>
      <c r="H48" s="328">
        <v>0</v>
      </c>
      <c r="I48" s="5">
        <v>-2.1230000000000002</v>
      </c>
    </row>
    <row r="49" spans="1:9" ht="15" customHeight="1">
      <c r="B49" s="730"/>
      <c r="C49" s="731"/>
      <c r="D49" s="732"/>
      <c r="E49" s="741" t="s">
        <v>218</v>
      </c>
      <c r="F49" s="836">
        <v>-1E-3</v>
      </c>
      <c r="G49" s="6">
        <v>-0.42799999999999999</v>
      </c>
      <c r="H49" s="328">
        <v>0</v>
      </c>
      <c r="I49" s="5">
        <v>-0.42899999999999999</v>
      </c>
    </row>
    <row r="50" spans="1:9" ht="15" customHeight="1">
      <c r="B50" s="730"/>
      <c r="C50" s="731"/>
      <c r="D50" s="732"/>
      <c r="E50" s="741" t="s">
        <v>219</v>
      </c>
      <c r="F50" s="836">
        <v>-1009.0650000000001</v>
      </c>
      <c r="G50" s="6">
        <v>-331.06099999999998</v>
      </c>
      <c r="H50" s="328">
        <v>-20.699000000000002</v>
      </c>
      <c r="I50" s="5">
        <v>-1360.825</v>
      </c>
    </row>
    <row r="51" spans="1:9" ht="15.75" thickBot="1">
      <c r="B51" s="815"/>
      <c r="C51" s="789"/>
      <c r="D51" s="791"/>
      <c r="E51" s="798" t="s">
        <v>220</v>
      </c>
      <c r="F51" s="837">
        <v>-11.242000000000001</v>
      </c>
      <c r="G51" s="442">
        <v>-5.3179999999999996</v>
      </c>
      <c r="H51" s="834">
        <v>-1.7669999999999999</v>
      </c>
      <c r="I51" s="694">
        <v>-18.327000000000002</v>
      </c>
    </row>
    <row r="52" spans="1:9" ht="15.75" thickBot="1">
      <c r="B52" s="814">
        <v>3</v>
      </c>
      <c r="C52" s="1422" t="s">
        <v>121</v>
      </c>
      <c r="D52" s="1423"/>
      <c r="E52" s="1423"/>
      <c r="F52" s="847">
        <v>21042.532999999999</v>
      </c>
      <c r="G52" s="431">
        <v>2610.96</v>
      </c>
      <c r="H52" s="832">
        <v>1495.2529999999999</v>
      </c>
      <c r="I52" s="433">
        <v>25148.745999999999</v>
      </c>
    </row>
    <row r="53" spans="1:9" ht="15.75" thickBot="1">
      <c r="B53" s="814">
        <v>4</v>
      </c>
      <c r="C53" s="923" t="s">
        <v>222</v>
      </c>
      <c r="D53" s="924"/>
      <c r="E53" s="924"/>
      <c r="F53" s="848">
        <v>5306.0460000000003</v>
      </c>
      <c r="G53" s="12">
        <v>694.84400000000005</v>
      </c>
      <c r="H53" s="850">
        <v>553.00800000000004</v>
      </c>
      <c r="I53" s="14">
        <v>6553.8980000000001</v>
      </c>
    </row>
    <row r="54" spans="1:9">
      <c r="B54" s="813"/>
      <c r="C54" s="792"/>
      <c r="D54" s="1386" t="s">
        <v>161</v>
      </c>
      <c r="E54" s="1387"/>
      <c r="F54" s="835">
        <v>8781.5759999999991</v>
      </c>
      <c r="G54" s="437">
        <v>1215.1130000000001</v>
      </c>
      <c r="H54" s="833">
        <v>883.19200000000001</v>
      </c>
      <c r="I54" s="5">
        <v>10879.880999999999</v>
      </c>
    </row>
    <row r="55" spans="1:9" ht="15.75" thickBot="1">
      <c r="B55" s="816"/>
      <c r="C55" s="789"/>
      <c r="D55" s="1404" t="s">
        <v>162</v>
      </c>
      <c r="E55" s="1405"/>
      <c r="F55" s="837">
        <v>-3475.53</v>
      </c>
      <c r="G55" s="442">
        <v>-520.26900000000001</v>
      </c>
      <c r="H55" s="834">
        <v>-330.18400000000003</v>
      </c>
      <c r="I55" s="694">
        <v>-4325.9830000000002</v>
      </c>
    </row>
    <row r="56" spans="1:9" ht="37.5" customHeight="1" thickBot="1">
      <c r="B56" s="814">
        <v>5</v>
      </c>
      <c r="C56" s="1412" t="s">
        <v>266</v>
      </c>
      <c r="D56" s="1413"/>
      <c r="E56" s="1413"/>
      <c r="F56" s="847">
        <v>-15.378</v>
      </c>
      <c r="G56" s="431">
        <v>0</v>
      </c>
      <c r="H56" s="832">
        <v>1.8560000000000001</v>
      </c>
      <c r="I56" s="433">
        <v>-13.522</v>
      </c>
    </row>
    <row r="57" spans="1:9" ht="33" customHeight="1">
      <c r="B57" s="813"/>
      <c r="C57" s="792"/>
      <c r="D57" s="1414" t="s">
        <v>267</v>
      </c>
      <c r="E57" s="1410"/>
      <c r="F57" s="835">
        <v>2.7930000000000001</v>
      </c>
      <c r="G57" s="437">
        <v>0</v>
      </c>
      <c r="H57" s="833">
        <v>1.1160000000000001</v>
      </c>
      <c r="I57" s="5">
        <v>3.9089999999999998</v>
      </c>
    </row>
    <row r="58" spans="1:9" ht="15" customHeight="1">
      <c r="B58" s="813"/>
      <c r="C58" s="792"/>
      <c r="D58" s="922"/>
      <c r="E58" s="796" t="s">
        <v>30</v>
      </c>
      <c r="F58" s="835">
        <v>1.373</v>
      </c>
      <c r="G58" s="437">
        <v>0</v>
      </c>
      <c r="H58" s="833">
        <v>0</v>
      </c>
      <c r="I58" s="5">
        <v>1.373</v>
      </c>
    </row>
    <row r="59" spans="1:9" ht="15" customHeight="1">
      <c r="A59"/>
      <c r="B59" s="730"/>
      <c r="C59" s="731"/>
      <c r="D59" s="732"/>
      <c r="E59" s="796" t="s">
        <v>31</v>
      </c>
      <c r="F59" s="836">
        <v>1.42</v>
      </c>
      <c r="G59" s="6">
        <v>0</v>
      </c>
      <c r="H59" s="328">
        <v>1.1160000000000001</v>
      </c>
      <c r="I59" s="5">
        <v>2.536</v>
      </c>
    </row>
    <row r="60" spans="1:9" ht="33.75" customHeight="1">
      <c r="A60"/>
      <c r="B60" s="728"/>
      <c r="C60" s="729"/>
      <c r="D60" s="1400" t="s">
        <v>268</v>
      </c>
      <c r="E60" s="1401"/>
      <c r="F60" s="836">
        <v>-20.204000000000001</v>
      </c>
      <c r="G60" s="6">
        <v>0</v>
      </c>
      <c r="H60" s="328">
        <v>0</v>
      </c>
      <c r="I60" s="5">
        <v>-20.204000000000001</v>
      </c>
    </row>
    <row r="61" spans="1:9" ht="15" customHeight="1">
      <c r="B61" s="730"/>
      <c r="C61" s="731"/>
      <c r="D61" s="732"/>
      <c r="E61" s="796" t="s">
        <v>30</v>
      </c>
      <c r="F61" s="836">
        <v>-23.199000000000002</v>
      </c>
      <c r="G61" s="6">
        <v>0</v>
      </c>
      <c r="H61" s="328">
        <v>0</v>
      </c>
      <c r="I61" s="5">
        <v>-23.199000000000002</v>
      </c>
    </row>
    <row r="62" spans="1:9" ht="15" customHeight="1">
      <c r="B62" s="730"/>
      <c r="C62" s="731"/>
      <c r="D62" s="732"/>
      <c r="E62" s="796" t="s">
        <v>31</v>
      </c>
      <c r="F62" s="836">
        <v>2.9950000000000001</v>
      </c>
      <c r="G62" s="6">
        <v>0</v>
      </c>
      <c r="H62" s="328">
        <v>0</v>
      </c>
      <c r="I62" s="5">
        <v>2.9950000000000001</v>
      </c>
    </row>
    <row r="63" spans="1:9" ht="15" customHeight="1" thickBot="1">
      <c r="B63" s="906"/>
      <c r="C63" s="907"/>
      <c r="D63" s="1400" t="s">
        <v>183</v>
      </c>
      <c r="E63" s="1401"/>
      <c r="F63" s="908">
        <v>2.0329999999999999</v>
      </c>
      <c r="G63" s="909">
        <v>0</v>
      </c>
      <c r="H63" s="910">
        <v>0.74</v>
      </c>
      <c r="I63" s="694">
        <v>2.7730000000000001</v>
      </c>
    </row>
    <row r="64" spans="1:9" ht="57" customHeight="1" thickBot="1">
      <c r="B64" s="814">
        <v>6</v>
      </c>
      <c r="C64" s="1415" t="s">
        <v>269</v>
      </c>
      <c r="D64" s="1416"/>
      <c r="E64" s="1417"/>
      <c r="F64" s="847">
        <v>1.631</v>
      </c>
      <c r="G64" s="431">
        <v>0</v>
      </c>
      <c r="H64" s="832">
        <v>1.7949999999999999</v>
      </c>
      <c r="I64" s="433">
        <v>3.4260000000000002</v>
      </c>
    </row>
    <row r="65" spans="2:9" ht="33" customHeight="1">
      <c r="B65" s="813"/>
      <c r="C65" s="792"/>
      <c r="D65" s="1414" t="s">
        <v>267</v>
      </c>
      <c r="E65" s="1410"/>
      <c r="F65" s="835">
        <v>2.5750000000000002</v>
      </c>
      <c r="G65" s="437">
        <v>0</v>
      </c>
      <c r="H65" s="833">
        <v>1.7949999999999999</v>
      </c>
      <c r="I65" s="5">
        <v>4.37</v>
      </c>
    </row>
    <row r="66" spans="2:9" ht="15" customHeight="1">
      <c r="B66" s="730"/>
      <c r="C66" s="731"/>
      <c r="D66" s="732"/>
      <c r="E66" s="796" t="s">
        <v>30</v>
      </c>
      <c r="F66" s="836">
        <v>0</v>
      </c>
      <c r="G66" s="6">
        <v>0</v>
      </c>
      <c r="H66" s="328">
        <v>1.7949999999999999</v>
      </c>
      <c r="I66" s="5">
        <v>1.7949999999999999</v>
      </c>
    </row>
    <row r="67" spans="2:9" ht="15" customHeight="1">
      <c r="B67" s="730"/>
      <c r="C67" s="731"/>
      <c r="D67" s="732"/>
      <c r="E67" s="796" t="s">
        <v>31</v>
      </c>
      <c r="F67" s="836">
        <v>2.5750000000000002</v>
      </c>
      <c r="G67" s="6">
        <v>0</v>
      </c>
      <c r="H67" s="328">
        <v>0</v>
      </c>
      <c r="I67" s="5">
        <v>2.5750000000000002</v>
      </c>
    </row>
    <row r="68" spans="2:9" ht="15" customHeight="1">
      <c r="B68" s="728"/>
      <c r="C68" s="729"/>
      <c r="D68" s="1400" t="s">
        <v>227</v>
      </c>
      <c r="E68" s="1401"/>
      <c r="F68" s="836">
        <v>-0.94399999999999995</v>
      </c>
      <c r="G68" s="6">
        <v>0</v>
      </c>
      <c r="H68" s="328">
        <v>0</v>
      </c>
      <c r="I68" s="8">
        <v>-0.94399999999999995</v>
      </c>
    </row>
    <row r="69" spans="2:9" ht="15.75" customHeight="1" thickBot="1">
      <c r="B69" s="815"/>
      <c r="C69" s="789"/>
      <c r="D69" s="791"/>
      <c r="E69" s="799" t="s">
        <v>31</v>
      </c>
      <c r="F69" s="837">
        <v>-0.94399999999999995</v>
      </c>
      <c r="G69" s="442">
        <v>0</v>
      </c>
      <c r="H69" s="834">
        <v>0</v>
      </c>
      <c r="I69" s="694">
        <v>-0.94399999999999995</v>
      </c>
    </row>
    <row r="70" spans="2:9" ht="15" customHeight="1" thickBot="1">
      <c r="B70" s="814">
        <v>7</v>
      </c>
      <c r="C70" s="1415" t="s">
        <v>229</v>
      </c>
      <c r="D70" s="1416"/>
      <c r="E70" s="1417"/>
      <c r="F70" s="847">
        <v>1454.9970000000001</v>
      </c>
      <c r="G70" s="431">
        <v>231.36</v>
      </c>
      <c r="H70" s="832">
        <v>67.040000000000006</v>
      </c>
      <c r="I70" s="433">
        <v>1753.3969999999999</v>
      </c>
    </row>
    <row r="71" spans="2:9" ht="15" customHeight="1">
      <c r="B71" s="813"/>
      <c r="C71" s="790"/>
      <c r="D71" s="1386" t="s">
        <v>129</v>
      </c>
      <c r="E71" s="1387"/>
      <c r="F71" s="835">
        <v>1388.164</v>
      </c>
      <c r="G71" s="437">
        <v>126255.19500000001</v>
      </c>
      <c r="H71" s="833">
        <v>74.334000000000003</v>
      </c>
      <c r="I71" s="5">
        <v>127717.693</v>
      </c>
    </row>
    <row r="72" spans="2:9" ht="15" customHeight="1">
      <c r="B72" s="728"/>
      <c r="C72" s="729"/>
      <c r="D72" s="1388" t="s">
        <v>130</v>
      </c>
      <c r="E72" s="1389"/>
      <c r="F72" s="836">
        <v>65.557000000000002</v>
      </c>
      <c r="G72" s="6">
        <v>-126020.459</v>
      </c>
      <c r="H72" s="328">
        <v>4.0380000000000003</v>
      </c>
      <c r="I72" s="5">
        <v>-125950.864</v>
      </c>
    </row>
    <row r="73" spans="2:9" ht="15" customHeight="1" thickBot="1">
      <c r="B73" s="816"/>
      <c r="C73" s="795"/>
      <c r="D73" s="1396" t="s">
        <v>230</v>
      </c>
      <c r="E73" s="1397"/>
      <c r="F73" s="837">
        <v>1.276</v>
      </c>
      <c r="G73" s="442">
        <v>-3.3759999999999999</v>
      </c>
      <c r="H73" s="834">
        <v>-11.332000000000001</v>
      </c>
      <c r="I73" s="694">
        <v>-13.432</v>
      </c>
    </row>
    <row r="74" spans="2:9" ht="28.5" customHeight="1" thickBot="1">
      <c r="B74" s="814">
        <v>8</v>
      </c>
      <c r="C74" s="1380" t="s">
        <v>132</v>
      </c>
      <c r="D74" s="1381"/>
      <c r="E74" s="1382"/>
      <c r="F74" s="847">
        <v>1822.162</v>
      </c>
      <c r="G74" s="431">
        <v>143.08000000000001</v>
      </c>
      <c r="H74" s="832">
        <v>179.148</v>
      </c>
      <c r="I74" s="433">
        <v>2144.39</v>
      </c>
    </row>
    <row r="75" spans="2:9" ht="15" customHeight="1">
      <c r="B75" s="813"/>
      <c r="C75" s="790"/>
      <c r="D75" s="1398" t="s">
        <v>231</v>
      </c>
      <c r="E75" s="1399"/>
      <c r="F75" s="835">
        <v>128.69200000000001</v>
      </c>
      <c r="G75" s="437">
        <v>0.81699999999999995</v>
      </c>
      <c r="H75" s="833">
        <v>5.3390000000000004</v>
      </c>
      <c r="I75" s="5">
        <v>134.84800000000001</v>
      </c>
    </row>
    <row r="76" spans="2:9" ht="30" customHeight="1">
      <c r="B76" s="813"/>
      <c r="C76" s="790"/>
      <c r="D76" s="1401" t="s">
        <v>270</v>
      </c>
      <c r="E76" s="1430"/>
      <c r="F76" s="835">
        <v>6.0000000000000001E-3</v>
      </c>
      <c r="G76" s="437">
        <v>0</v>
      </c>
      <c r="H76" s="833">
        <v>0</v>
      </c>
      <c r="I76" s="5">
        <v>6.0000000000000001E-3</v>
      </c>
    </row>
    <row r="77" spans="2:9" ht="15" customHeight="1">
      <c r="B77" s="728"/>
      <c r="C77" s="729"/>
      <c r="D77" s="1402" t="s">
        <v>233</v>
      </c>
      <c r="E77" s="1403"/>
      <c r="F77" s="836">
        <v>284.58999999999997</v>
      </c>
      <c r="G77" s="6">
        <v>34.271999999999998</v>
      </c>
      <c r="H77" s="328">
        <v>49.575000000000003</v>
      </c>
      <c r="I77" s="8">
        <v>368.43700000000001</v>
      </c>
    </row>
    <row r="78" spans="2:9" ht="15" customHeight="1">
      <c r="B78" s="728"/>
      <c r="C78" s="729"/>
      <c r="D78" s="1388" t="s">
        <v>188</v>
      </c>
      <c r="E78" s="1389"/>
      <c r="F78" s="836">
        <v>147.40100000000001</v>
      </c>
      <c r="G78" s="6">
        <v>9.7520000000000007</v>
      </c>
      <c r="H78" s="328">
        <v>3.0790000000000002</v>
      </c>
      <c r="I78" s="5">
        <v>160.232</v>
      </c>
    </row>
    <row r="79" spans="2:9">
      <c r="B79" s="728"/>
      <c r="C79" s="729"/>
      <c r="D79" s="1388" t="s">
        <v>74</v>
      </c>
      <c r="E79" s="1389"/>
      <c r="F79" s="836">
        <v>237.404</v>
      </c>
      <c r="G79" s="6">
        <v>56.796999999999997</v>
      </c>
      <c r="H79" s="328">
        <v>93.238</v>
      </c>
      <c r="I79" s="5">
        <v>387.43900000000002</v>
      </c>
    </row>
    <row r="80" spans="2:9" ht="15" customHeight="1">
      <c r="B80" s="728"/>
      <c r="C80" s="729"/>
      <c r="D80" s="1406" t="s">
        <v>235</v>
      </c>
      <c r="E80" s="1390"/>
      <c r="F80" s="836">
        <v>1021.479</v>
      </c>
      <c r="G80" s="6">
        <v>40.356000000000002</v>
      </c>
      <c r="H80" s="328">
        <v>20.67</v>
      </c>
      <c r="I80" s="5">
        <v>1082.5050000000001</v>
      </c>
    </row>
    <row r="81" spans="2:9" ht="15.75" customHeight="1" thickBot="1">
      <c r="B81" s="816"/>
      <c r="C81" s="795"/>
      <c r="D81" s="1392" t="s">
        <v>75</v>
      </c>
      <c r="E81" s="1393"/>
      <c r="F81" s="837">
        <v>2.59</v>
      </c>
      <c r="G81" s="442">
        <v>1.0860000000000001</v>
      </c>
      <c r="H81" s="834">
        <v>7.2469999999999999</v>
      </c>
      <c r="I81" s="694">
        <v>10.923</v>
      </c>
    </row>
    <row r="82" spans="2:9" ht="48.75" customHeight="1" thickBot="1">
      <c r="B82" s="814">
        <v>9</v>
      </c>
      <c r="C82" s="1407" t="s">
        <v>271</v>
      </c>
      <c r="D82" s="1408"/>
      <c r="E82" s="1409"/>
      <c r="F82" s="847">
        <v>-3600.8020000000001</v>
      </c>
      <c r="G82" s="431">
        <v>-544.73800000000006</v>
      </c>
      <c r="H82" s="832">
        <v>-463.49400000000003</v>
      </c>
      <c r="I82" s="433">
        <v>-4609.0339999999997</v>
      </c>
    </row>
    <row r="83" spans="2:9" ht="30" customHeight="1">
      <c r="B83" s="813"/>
      <c r="C83" s="790"/>
      <c r="D83" s="1410" t="s">
        <v>272</v>
      </c>
      <c r="E83" s="1411"/>
      <c r="F83" s="835">
        <v>-12300.066999999999</v>
      </c>
      <c r="G83" s="437">
        <v>-922.68700000000001</v>
      </c>
      <c r="H83" s="833">
        <v>-829.61599999999999</v>
      </c>
      <c r="I83" s="5">
        <v>-14052.37</v>
      </c>
    </row>
    <row r="84" spans="2:9" ht="15.75" customHeight="1">
      <c r="B84" s="730"/>
      <c r="C84" s="731"/>
      <c r="D84" s="732"/>
      <c r="E84" s="741" t="s">
        <v>237</v>
      </c>
      <c r="F84" s="836">
        <v>-11014.358</v>
      </c>
      <c r="G84" s="6">
        <v>-876.08799999999997</v>
      </c>
      <c r="H84" s="328">
        <v>-798.77200000000005</v>
      </c>
      <c r="I84" s="5">
        <v>-12689.218000000001</v>
      </c>
    </row>
    <row r="85" spans="2:9" ht="15" customHeight="1">
      <c r="B85" s="730"/>
      <c r="C85" s="731"/>
      <c r="D85" s="732"/>
      <c r="E85" s="741" t="s">
        <v>238</v>
      </c>
      <c r="F85" s="836">
        <v>-58.255000000000003</v>
      </c>
      <c r="G85" s="6">
        <v>0</v>
      </c>
      <c r="H85" s="328">
        <v>-15.782999999999999</v>
      </c>
      <c r="I85" s="5">
        <v>-74.037999999999997</v>
      </c>
    </row>
    <row r="86" spans="2:9" ht="15.75" customHeight="1">
      <c r="B86" s="730"/>
      <c r="C86" s="731"/>
      <c r="D86" s="732"/>
      <c r="E86" s="741" t="s">
        <v>244</v>
      </c>
      <c r="F86" s="836">
        <v>-1227.454</v>
      </c>
      <c r="G86" s="6">
        <v>-46.598999999999997</v>
      </c>
      <c r="H86" s="328">
        <v>-15.061</v>
      </c>
      <c r="I86" s="5">
        <v>-1289.114</v>
      </c>
    </row>
    <row r="87" spans="2:9" ht="30.75" customHeight="1">
      <c r="B87" s="736"/>
      <c r="C87" s="729"/>
      <c r="D87" s="1406" t="s">
        <v>273</v>
      </c>
      <c r="E87" s="1390"/>
      <c r="F87" s="836">
        <v>8699.2649999999994</v>
      </c>
      <c r="G87" s="6">
        <v>377.94900000000001</v>
      </c>
      <c r="H87" s="328">
        <v>366.12200000000001</v>
      </c>
      <c r="I87" s="5">
        <v>9443.3359999999993</v>
      </c>
    </row>
    <row r="88" spans="2:9" ht="15" customHeight="1">
      <c r="B88" s="730"/>
      <c r="C88" s="731"/>
      <c r="D88" s="732"/>
      <c r="E88" s="742" t="s">
        <v>239</v>
      </c>
      <c r="F88" s="836">
        <v>7582.9870000000001</v>
      </c>
      <c r="G88" s="6">
        <v>328.976</v>
      </c>
      <c r="H88" s="328">
        <v>328.553</v>
      </c>
      <c r="I88" s="5">
        <v>8240.5159999999996</v>
      </c>
    </row>
    <row r="89" spans="2:9" ht="15" customHeight="1">
      <c r="B89" s="730"/>
      <c r="C89" s="731"/>
      <c r="D89" s="732"/>
      <c r="E89" s="742" t="s">
        <v>240</v>
      </c>
      <c r="F89" s="836">
        <v>30.789000000000001</v>
      </c>
      <c r="G89" s="6">
        <v>0</v>
      </c>
      <c r="H89" s="328">
        <v>17.399999999999999</v>
      </c>
      <c r="I89" s="5">
        <v>48.189</v>
      </c>
    </row>
    <row r="90" spans="2:9" ht="23.25" customHeight="1" thickBot="1">
      <c r="B90" s="815"/>
      <c r="C90" s="731"/>
      <c r="D90" s="732"/>
      <c r="E90" s="742" t="s">
        <v>274</v>
      </c>
      <c r="F90" s="837">
        <v>1085.489</v>
      </c>
      <c r="G90" s="442">
        <v>48.972999999999999</v>
      </c>
      <c r="H90" s="834">
        <v>20.169</v>
      </c>
      <c r="I90" s="694">
        <v>1154.6310000000001</v>
      </c>
    </row>
    <row r="91" spans="2:9" ht="15" customHeight="1" thickBot="1">
      <c r="B91" s="814">
        <v>10</v>
      </c>
      <c r="C91" s="1407" t="s">
        <v>146</v>
      </c>
      <c r="D91" s="1408"/>
      <c r="E91" s="1409"/>
      <c r="F91" s="847">
        <v>219.221</v>
      </c>
      <c r="G91" s="431">
        <v>31.7</v>
      </c>
      <c r="H91" s="832">
        <v>1.2769999999999999</v>
      </c>
      <c r="I91" s="433">
        <v>252.19800000000001</v>
      </c>
    </row>
    <row r="92" spans="2:9" ht="15" customHeight="1">
      <c r="B92" s="813"/>
      <c r="C92" s="790"/>
      <c r="D92" s="1398" t="s">
        <v>242</v>
      </c>
      <c r="E92" s="1399"/>
      <c r="F92" s="835">
        <v>-47.325000000000003</v>
      </c>
      <c r="G92" s="437">
        <v>-6.1340000000000003</v>
      </c>
      <c r="H92" s="833">
        <v>-25.823</v>
      </c>
      <c r="I92" s="5">
        <v>-79.281999999999996</v>
      </c>
    </row>
    <row r="93" spans="2:9" ht="15" customHeight="1" thickBot="1">
      <c r="B93" s="816"/>
      <c r="C93" s="795"/>
      <c r="D93" s="1394" t="s">
        <v>27</v>
      </c>
      <c r="E93" s="1395"/>
      <c r="F93" s="837">
        <v>266.54599999999999</v>
      </c>
      <c r="G93" s="442">
        <v>37.834000000000003</v>
      </c>
      <c r="H93" s="834">
        <v>27.1</v>
      </c>
      <c r="I93" s="694">
        <v>331.48</v>
      </c>
    </row>
    <row r="94" spans="2:9" ht="15.75" customHeight="1" thickBot="1">
      <c r="B94" s="814">
        <v>11</v>
      </c>
      <c r="C94" s="1380" t="s">
        <v>148</v>
      </c>
      <c r="D94" s="1381"/>
      <c r="E94" s="1382"/>
      <c r="F94" s="849">
        <v>-5138.951</v>
      </c>
      <c r="G94" s="839">
        <v>-783.55200000000002</v>
      </c>
      <c r="H94" s="859">
        <v>-801.5</v>
      </c>
      <c r="I94" s="316">
        <v>-6724.0029999999997</v>
      </c>
    </row>
    <row r="95" spans="2:9" ht="15.75" thickBot="1">
      <c r="B95" s="814">
        <v>12</v>
      </c>
      <c r="C95" s="919" t="s">
        <v>149</v>
      </c>
      <c r="D95" s="920"/>
      <c r="E95" s="921"/>
      <c r="F95" s="847">
        <v>-1120.8</v>
      </c>
      <c r="G95" s="431">
        <v>-95.087999999999994</v>
      </c>
      <c r="H95" s="832">
        <v>-143.024</v>
      </c>
      <c r="I95" s="433">
        <v>-1358.912</v>
      </c>
    </row>
    <row r="96" spans="2:9" ht="15.75" thickBot="1">
      <c r="B96" s="814">
        <v>13</v>
      </c>
      <c r="C96" s="1380" t="s">
        <v>150</v>
      </c>
      <c r="D96" s="1381"/>
      <c r="E96" s="1382"/>
      <c r="F96" s="848">
        <v>-5672.4840000000004</v>
      </c>
      <c r="G96" s="12">
        <v>-972.63400000000001</v>
      </c>
      <c r="H96" s="850">
        <v>-722.08</v>
      </c>
      <c r="I96" s="14">
        <v>-7367.1980000000003</v>
      </c>
    </row>
    <row r="97" spans="2:9">
      <c r="B97" s="813"/>
      <c r="C97" s="790"/>
      <c r="D97" s="1386" t="s">
        <v>151</v>
      </c>
      <c r="E97" s="1387"/>
      <c r="F97" s="835">
        <v>-4426.4290000000001</v>
      </c>
      <c r="G97" s="437">
        <v>-812.35699999999997</v>
      </c>
      <c r="H97" s="833">
        <v>-616.11900000000003</v>
      </c>
      <c r="I97" s="5">
        <v>-5854.9049999999997</v>
      </c>
    </row>
    <row r="98" spans="2:9">
      <c r="B98" s="728"/>
      <c r="C98" s="729"/>
      <c r="D98" s="1388" t="s">
        <v>152</v>
      </c>
      <c r="E98" s="1389"/>
      <c r="F98" s="836">
        <v>-736.36099999999999</v>
      </c>
      <c r="G98" s="6">
        <v>-64.557000000000002</v>
      </c>
      <c r="H98" s="328">
        <v>-60.82</v>
      </c>
      <c r="I98" s="5">
        <v>-861.73800000000006</v>
      </c>
    </row>
    <row r="99" spans="2:9" ht="15" customHeight="1">
      <c r="B99" s="728"/>
      <c r="C99" s="729"/>
      <c r="D99" s="1388" t="s">
        <v>154</v>
      </c>
      <c r="E99" s="1389"/>
      <c r="F99" s="836">
        <v>-266.387</v>
      </c>
      <c r="G99" s="6">
        <v>-15.414999999999999</v>
      </c>
      <c r="H99" s="328">
        <v>-0.55900000000000005</v>
      </c>
      <c r="I99" s="5">
        <v>-282.36099999999999</v>
      </c>
    </row>
    <row r="100" spans="2:9">
      <c r="B100" s="728"/>
      <c r="C100" s="729"/>
      <c r="D100" s="1388" t="s">
        <v>84</v>
      </c>
      <c r="E100" s="1389"/>
      <c r="F100" s="836">
        <v>-243.041</v>
      </c>
      <c r="G100" s="6">
        <v>-73.641000000000005</v>
      </c>
      <c r="H100" s="328">
        <v>-41.718000000000004</v>
      </c>
      <c r="I100" s="5">
        <v>-358.4</v>
      </c>
    </row>
    <row r="101" spans="2:9" ht="15.75" customHeight="1" thickBot="1">
      <c r="B101" s="816"/>
      <c r="C101" s="795"/>
      <c r="D101" s="1392" t="s">
        <v>85</v>
      </c>
      <c r="E101" s="1393"/>
      <c r="F101" s="837">
        <v>-0.26600000000000001</v>
      </c>
      <c r="G101" s="442">
        <v>-6.6639999999999997</v>
      </c>
      <c r="H101" s="834">
        <v>-2.8639999999999999</v>
      </c>
      <c r="I101" s="694">
        <v>-9.7940000000000005</v>
      </c>
    </row>
    <row r="102" spans="2:9" ht="15.75" thickBot="1">
      <c r="B102" s="814">
        <v>14</v>
      </c>
      <c r="C102" s="1380" t="s">
        <v>245</v>
      </c>
      <c r="D102" s="1381"/>
      <c r="E102" s="1382"/>
      <c r="F102" s="849">
        <v>14298.174999999999</v>
      </c>
      <c r="G102" s="839">
        <v>1315.932</v>
      </c>
      <c r="H102" s="859">
        <v>169.279</v>
      </c>
      <c r="I102" s="316">
        <v>15783.386</v>
      </c>
    </row>
    <row r="103" spans="2:9" ht="15.75" thickBot="1">
      <c r="B103" s="814">
        <v>15</v>
      </c>
      <c r="C103" s="1383" t="s">
        <v>28</v>
      </c>
      <c r="D103" s="1384"/>
      <c r="E103" s="1385"/>
      <c r="F103" s="847">
        <v>-1317.998</v>
      </c>
      <c r="G103" s="431">
        <v>-132.042</v>
      </c>
      <c r="H103" s="832">
        <v>-37.737000000000002</v>
      </c>
      <c r="I103" s="433">
        <v>-1487.777</v>
      </c>
    </row>
    <row r="104" spans="2:9" ht="15.75" thickBot="1">
      <c r="B104" s="814">
        <v>16</v>
      </c>
      <c r="C104" s="1380" t="s">
        <v>246</v>
      </c>
      <c r="D104" s="1381"/>
      <c r="E104" s="1382"/>
      <c r="F104" s="848">
        <v>12980.177</v>
      </c>
      <c r="G104" s="12">
        <v>1183.8900000000001</v>
      </c>
      <c r="H104" s="850">
        <v>131.542</v>
      </c>
      <c r="I104" s="14">
        <v>14295.609</v>
      </c>
    </row>
    <row r="105" spans="2:9">
      <c r="B105" s="723"/>
      <c r="C105" s="724"/>
      <c r="D105" s="724"/>
      <c r="E105" s="724"/>
      <c r="F105" s="725"/>
      <c r="G105" s="725"/>
      <c r="H105" s="725"/>
      <c r="I105" s="725"/>
    </row>
    <row r="106" spans="2:9">
      <c r="B106" s="739" t="s">
        <v>193</v>
      </c>
      <c r="C106" s="724"/>
      <c r="D106" s="724"/>
      <c r="E106" s="724"/>
      <c r="F106" s="725"/>
      <c r="G106" s="725"/>
      <c r="H106" s="725"/>
      <c r="I106" s="879"/>
    </row>
    <row r="107" spans="2:9" ht="15" customHeight="1">
      <c r="B107" s="723"/>
      <c r="C107" s="724"/>
      <c r="D107" s="724"/>
      <c r="E107" s="724"/>
      <c r="F107" s="880"/>
      <c r="G107" s="880"/>
      <c r="H107" s="880"/>
      <c r="I107" s="880"/>
    </row>
    <row r="108" spans="2:9" ht="15" customHeight="1">
      <c r="F108" s="817"/>
      <c r="G108" s="817"/>
      <c r="H108" s="817"/>
      <c r="I108" s="817"/>
    </row>
    <row r="109" spans="2:9">
      <c r="F109" s="817"/>
      <c r="G109" s="817"/>
      <c r="H109" s="817"/>
      <c r="I109" s="817"/>
    </row>
    <row r="110" spans="2:9">
      <c r="F110" s="817"/>
      <c r="G110" s="817"/>
      <c r="H110" s="817"/>
      <c r="I110" s="817"/>
    </row>
    <row r="111" spans="2:9">
      <c r="F111" s="817"/>
      <c r="G111" s="817"/>
      <c r="H111" s="817"/>
      <c r="I111" s="817"/>
    </row>
  </sheetData>
  <mergeCells count="56">
    <mergeCell ref="D9:E9"/>
    <mergeCell ref="B2:I2"/>
    <mergeCell ref="H3:I3"/>
    <mergeCell ref="C4:E4"/>
    <mergeCell ref="C5:E5"/>
    <mergeCell ref="D6:E6"/>
    <mergeCell ref="D46:E46"/>
    <mergeCell ref="D12:E12"/>
    <mergeCell ref="D13:E13"/>
    <mergeCell ref="D19:E19"/>
    <mergeCell ref="D22:E22"/>
    <mergeCell ref="D27:E27"/>
    <mergeCell ref="C28:E28"/>
    <mergeCell ref="D29:E29"/>
    <mergeCell ref="D32:E32"/>
    <mergeCell ref="D35:E35"/>
    <mergeCell ref="D36:E36"/>
    <mergeCell ref="D43:E43"/>
    <mergeCell ref="D71:E71"/>
    <mergeCell ref="C52:E52"/>
    <mergeCell ref="D54:E54"/>
    <mergeCell ref="D55:E55"/>
    <mergeCell ref="C56:E56"/>
    <mergeCell ref="D57:E57"/>
    <mergeCell ref="D60:E60"/>
    <mergeCell ref="D63:E63"/>
    <mergeCell ref="C64:E64"/>
    <mergeCell ref="D65:E65"/>
    <mergeCell ref="D68:E68"/>
    <mergeCell ref="C70:E70"/>
    <mergeCell ref="D81:E81"/>
    <mergeCell ref="C82:E82"/>
    <mergeCell ref="D83:E83"/>
    <mergeCell ref="D87:E87"/>
    <mergeCell ref="D72:E72"/>
    <mergeCell ref="D73:E73"/>
    <mergeCell ref="C74:E74"/>
    <mergeCell ref="D75:E75"/>
    <mergeCell ref="D77:E77"/>
    <mergeCell ref="D78:E78"/>
    <mergeCell ref="C104:E104"/>
    <mergeCell ref="D76:E76"/>
    <mergeCell ref="D98:E98"/>
    <mergeCell ref="D99:E99"/>
    <mergeCell ref="D100:E100"/>
    <mergeCell ref="D101:E101"/>
    <mergeCell ref="C102:E102"/>
    <mergeCell ref="C103:E103"/>
    <mergeCell ref="C91:E91"/>
    <mergeCell ref="D92:E92"/>
    <mergeCell ref="D93:E93"/>
    <mergeCell ref="C94:E94"/>
    <mergeCell ref="C96:E96"/>
    <mergeCell ref="D97:E97"/>
    <mergeCell ref="D79:E79"/>
    <mergeCell ref="D80:E8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3.57031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9" s="478" customFormat="1">
      <c r="A1" s="644"/>
      <c r="B1" s="476"/>
      <c r="C1" s="476"/>
      <c r="D1" s="476"/>
      <c r="E1" s="476"/>
    </row>
    <row r="2" spans="1:9" s="478" customFormat="1">
      <c r="A2" s="644"/>
      <c r="B2" s="1273" t="s">
        <v>302</v>
      </c>
      <c r="C2" s="1273"/>
      <c r="D2" s="1273"/>
      <c r="E2" s="1273"/>
      <c r="F2" s="1273"/>
      <c r="G2" s="1273"/>
      <c r="H2" s="1273"/>
      <c r="I2" s="1273"/>
    </row>
    <row r="3" spans="1:9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9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9" ht="15.75" thickBot="1">
      <c r="B5" s="814">
        <v>1</v>
      </c>
      <c r="C5" s="1427" t="s">
        <v>53</v>
      </c>
      <c r="D5" s="1428"/>
      <c r="E5" s="1429"/>
      <c r="F5" s="847">
        <v>7156.32</v>
      </c>
      <c r="G5" s="431">
        <v>1047.396</v>
      </c>
      <c r="H5" s="832">
        <v>544.43499999999995</v>
      </c>
      <c r="I5" s="433">
        <v>8748.1509999999998</v>
      </c>
    </row>
    <row r="6" spans="1:9" ht="15" customHeight="1">
      <c r="B6" s="813"/>
      <c r="C6" s="729"/>
      <c r="D6" s="1388" t="s">
        <v>98</v>
      </c>
      <c r="E6" s="1389"/>
      <c r="F6" s="835">
        <v>2302.9589999999998</v>
      </c>
      <c r="G6" s="437">
        <v>418.19200000000001</v>
      </c>
      <c r="H6" s="833">
        <v>109.86499999999999</v>
      </c>
      <c r="I6" s="5">
        <v>2831.0160000000001</v>
      </c>
    </row>
    <row r="7" spans="1:9" ht="15" customHeight="1">
      <c r="B7" s="730"/>
      <c r="C7" s="731"/>
      <c r="D7" s="732"/>
      <c r="E7" s="796" t="s">
        <v>99</v>
      </c>
      <c r="F7" s="836">
        <v>2274.9650000000001</v>
      </c>
      <c r="G7" s="6">
        <v>417.745</v>
      </c>
      <c r="H7" s="328">
        <v>109.509</v>
      </c>
      <c r="I7" s="5">
        <v>2802.2190000000001</v>
      </c>
    </row>
    <row r="8" spans="1:9" ht="15" customHeight="1">
      <c r="B8" s="730"/>
      <c r="C8" s="731"/>
      <c r="D8" s="732"/>
      <c r="E8" s="796" t="s">
        <v>100</v>
      </c>
      <c r="F8" s="836">
        <v>27.994</v>
      </c>
      <c r="G8" s="6">
        <v>0.44700000000000001</v>
      </c>
      <c r="H8" s="328">
        <v>0.35599999999999998</v>
      </c>
      <c r="I8" s="5">
        <v>28.797000000000001</v>
      </c>
    </row>
    <row r="9" spans="1:9" ht="15" customHeight="1">
      <c r="B9" s="728"/>
      <c r="C9" s="729"/>
      <c r="D9" s="1388" t="s">
        <v>101</v>
      </c>
      <c r="E9" s="1389"/>
      <c r="F9" s="836">
        <v>654.19799999999998</v>
      </c>
      <c r="G9" s="6">
        <v>144.89500000000001</v>
      </c>
      <c r="H9" s="328">
        <v>62.676000000000002</v>
      </c>
      <c r="I9" s="5">
        <v>861.76900000000001</v>
      </c>
    </row>
    <row r="10" spans="1:9" ht="15" customHeight="1">
      <c r="B10" s="730"/>
      <c r="C10" s="731"/>
      <c r="D10" s="732"/>
      <c r="E10" s="925" t="s">
        <v>102</v>
      </c>
      <c r="F10" s="836">
        <v>646.80899999999997</v>
      </c>
      <c r="G10" s="6">
        <v>144.89500000000001</v>
      </c>
      <c r="H10" s="328">
        <v>62.505000000000003</v>
      </c>
      <c r="I10" s="5">
        <v>854.20899999999995</v>
      </c>
    </row>
    <row r="11" spans="1:9" ht="15" customHeight="1">
      <c r="B11" s="730"/>
      <c r="C11" s="731"/>
      <c r="D11" s="732"/>
      <c r="E11" s="925" t="s">
        <v>103</v>
      </c>
      <c r="F11" s="836">
        <v>7.3890000000000002</v>
      </c>
      <c r="G11" s="6">
        <v>0</v>
      </c>
      <c r="H11" s="328">
        <v>0.17100000000000001</v>
      </c>
      <c r="I11" s="5">
        <v>7.56</v>
      </c>
    </row>
    <row r="12" spans="1:9" ht="15" customHeight="1">
      <c r="B12" s="733"/>
      <c r="C12" s="734"/>
      <c r="D12" s="1406" t="s">
        <v>214</v>
      </c>
      <c r="E12" s="1390"/>
      <c r="F12" s="836">
        <v>3.4409999999999998</v>
      </c>
      <c r="G12" s="6">
        <v>1E-3</v>
      </c>
      <c r="H12" s="328">
        <v>0.57999999999999996</v>
      </c>
      <c r="I12" s="5">
        <v>4.0220000000000002</v>
      </c>
    </row>
    <row r="13" spans="1:9" ht="15" customHeight="1">
      <c r="B13" s="728"/>
      <c r="C13" s="729"/>
      <c r="D13" s="1388" t="s">
        <v>105</v>
      </c>
      <c r="E13" s="1389"/>
      <c r="F13" s="836">
        <v>798.21500000000003</v>
      </c>
      <c r="G13" s="6">
        <v>147.38</v>
      </c>
      <c r="H13" s="328">
        <v>74.66</v>
      </c>
      <c r="I13" s="5">
        <v>1020.255</v>
      </c>
    </row>
    <row r="14" spans="1:9" ht="15" customHeight="1">
      <c r="B14" s="730"/>
      <c r="C14" s="731"/>
      <c r="D14" s="732"/>
      <c r="E14" s="796" t="s">
        <v>106</v>
      </c>
      <c r="F14" s="836">
        <v>629.44399999999996</v>
      </c>
      <c r="G14" s="6">
        <v>95.247</v>
      </c>
      <c r="H14" s="328">
        <v>62.552999999999997</v>
      </c>
      <c r="I14" s="5">
        <v>787.24400000000003</v>
      </c>
    </row>
    <row r="15" spans="1:9" ht="15" customHeight="1">
      <c r="B15" s="730"/>
      <c r="C15" s="731"/>
      <c r="D15" s="732"/>
      <c r="E15" s="796" t="s">
        <v>107</v>
      </c>
      <c r="F15" s="836">
        <v>153.69800000000001</v>
      </c>
      <c r="G15" s="6">
        <v>46.298999999999999</v>
      </c>
      <c r="H15" s="328">
        <v>11.244</v>
      </c>
      <c r="I15" s="5">
        <v>211.24100000000001</v>
      </c>
    </row>
    <row r="16" spans="1:9" ht="15" customHeight="1">
      <c r="B16" s="730"/>
      <c r="C16" s="731"/>
      <c r="D16" s="732"/>
      <c r="E16" s="796" t="s">
        <v>108</v>
      </c>
      <c r="F16" s="836">
        <v>0.14899999999999999</v>
      </c>
      <c r="G16" s="6">
        <v>0</v>
      </c>
      <c r="H16" s="328">
        <v>0</v>
      </c>
      <c r="I16" s="5">
        <v>0.14899999999999999</v>
      </c>
    </row>
    <row r="17" spans="2:9" ht="15" customHeight="1">
      <c r="B17" s="730"/>
      <c r="C17" s="731"/>
      <c r="D17" s="732"/>
      <c r="E17" s="796" t="s">
        <v>109</v>
      </c>
      <c r="F17" s="836">
        <v>3.2090000000000001</v>
      </c>
      <c r="G17" s="6">
        <v>0</v>
      </c>
      <c r="H17" s="328">
        <v>1.7000000000000001E-2</v>
      </c>
      <c r="I17" s="5">
        <v>3.226</v>
      </c>
    </row>
    <row r="18" spans="2:9" ht="15" customHeight="1">
      <c r="B18" s="730"/>
      <c r="C18" s="731"/>
      <c r="D18" s="732"/>
      <c r="E18" s="742" t="s">
        <v>110</v>
      </c>
      <c r="F18" s="836">
        <v>11.715</v>
      </c>
      <c r="G18" s="6">
        <v>5.8339999999999996</v>
      </c>
      <c r="H18" s="328">
        <v>0.84599999999999997</v>
      </c>
      <c r="I18" s="5">
        <v>18.395</v>
      </c>
    </row>
    <row r="19" spans="2:9" ht="15" customHeight="1">
      <c r="B19" s="728"/>
      <c r="C19" s="731"/>
      <c r="D19" s="1388" t="s">
        <v>111</v>
      </c>
      <c r="E19" s="1389"/>
      <c r="F19" s="836">
        <v>2941.1790000000001</v>
      </c>
      <c r="G19" s="6">
        <v>285.34899999999999</v>
      </c>
      <c r="H19" s="328">
        <v>281.58300000000003</v>
      </c>
      <c r="I19" s="5">
        <v>3508.1109999999999</v>
      </c>
    </row>
    <row r="20" spans="2:9" ht="15" customHeight="1">
      <c r="B20" s="730"/>
      <c r="C20" s="731"/>
      <c r="D20" s="732"/>
      <c r="E20" s="796" t="s">
        <v>112</v>
      </c>
      <c r="F20" s="836">
        <v>4.5090000000000003</v>
      </c>
      <c r="G20" s="6">
        <v>14.574999999999999</v>
      </c>
      <c r="H20" s="328">
        <v>5.97</v>
      </c>
      <c r="I20" s="5">
        <v>25.053999999999998</v>
      </c>
    </row>
    <row r="21" spans="2:9" ht="15" customHeight="1">
      <c r="B21" s="730"/>
      <c r="C21" s="731"/>
      <c r="D21" s="732"/>
      <c r="E21" s="797" t="s">
        <v>215</v>
      </c>
      <c r="F21" s="836">
        <v>2936.67</v>
      </c>
      <c r="G21" s="6">
        <v>270.774</v>
      </c>
      <c r="H21" s="328">
        <v>275.613</v>
      </c>
      <c r="I21" s="5">
        <v>3483.0569999999998</v>
      </c>
    </row>
    <row r="22" spans="2:9" ht="15" customHeight="1">
      <c r="B22" s="728"/>
      <c r="C22" s="731"/>
      <c r="D22" s="1388" t="s">
        <v>114</v>
      </c>
      <c r="E22" s="1389"/>
      <c r="F22" s="836">
        <v>338.108</v>
      </c>
      <c r="G22" s="6">
        <v>41.3</v>
      </c>
      <c r="H22" s="328">
        <v>6.5659999999999998</v>
      </c>
      <c r="I22" s="5">
        <v>385.97399999999999</v>
      </c>
    </row>
    <row r="23" spans="2:9" ht="15" customHeight="1">
      <c r="B23" s="730"/>
      <c r="C23" s="731"/>
      <c r="D23" s="732"/>
      <c r="E23" s="741" t="s">
        <v>216</v>
      </c>
      <c r="F23" s="836">
        <v>1.32</v>
      </c>
      <c r="G23" s="6">
        <v>5.81</v>
      </c>
      <c r="H23" s="328">
        <v>0</v>
      </c>
      <c r="I23" s="5">
        <v>7.13</v>
      </c>
    </row>
    <row r="24" spans="2:9" ht="15" customHeight="1">
      <c r="B24" s="730"/>
      <c r="C24" s="731"/>
      <c r="D24" s="732"/>
      <c r="E24" s="742" t="s">
        <v>217</v>
      </c>
      <c r="F24" s="836">
        <v>56.197000000000003</v>
      </c>
      <c r="G24" s="6">
        <v>0</v>
      </c>
      <c r="H24" s="328">
        <v>0</v>
      </c>
      <c r="I24" s="5">
        <v>56.197000000000003</v>
      </c>
    </row>
    <row r="25" spans="2:9" ht="15" customHeight="1">
      <c r="B25" s="730"/>
      <c r="C25" s="731"/>
      <c r="D25" s="732"/>
      <c r="E25" s="741" t="s">
        <v>219</v>
      </c>
      <c r="F25" s="836">
        <v>280.09899999999999</v>
      </c>
      <c r="G25" s="6">
        <v>35.488999999999997</v>
      </c>
      <c r="H25" s="328">
        <v>6.4880000000000004</v>
      </c>
      <c r="I25" s="5">
        <v>322.07600000000002</v>
      </c>
    </row>
    <row r="26" spans="2:9" ht="15" customHeight="1">
      <c r="B26" s="730"/>
      <c r="C26" s="731"/>
      <c r="D26" s="732"/>
      <c r="E26" s="797" t="s">
        <v>220</v>
      </c>
      <c r="F26" s="836">
        <v>0.49199999999999999</v>
      </c>
      <c r="G26" s="6">
        <v>1E-3</v>
      </c>
      <c r="H26" s="328">
        <v>7.8E-2</v>
      </c>
      <c r="I26" s="5">
        <v>0.57099999999999995</v>
      </c>
    </row>
    <row r="27" spans="2:9" ht="15" customHeight="1" thickBot="1">
      <c r="B27" s="815"/>
      <c r="C27" s="789"/>
      <c r="D27" s="1418" t="s">
        <v>119</v>
      </c>
      <c r="E27" s="1419"/>
      <c r="F27" s="837">
        <v>118.22</v>
      </c>
      <c r="G27" s="442">
        <v>10.279</v>
      </c>
      <c r="H27" s="834">
        <v>8.5050000000000008</v>
      </c>
      <c r="I27" s="694">
        <v>137.00399999999999</v>
      </c>
    </row>
    <row r="28" spans="2:9" ht="15" customHeight="1" thickBot="1">
      <c r="B28" s="814">
        <v>2</v>
      </c>
      <c r="C28" s="1380" t="s">
        <v>120</v>
      </c>
      <c r="D28" s="1381"/>
      <c r="E28" s="1382"/>
      <c r="F28" s="847">
        <v>-1215.866</v>
      </c>
      <c r="G28" s="431">
        <v>-341.75400000000002</v>
      </c>
      <c r="H28" s="832">
        <v>-148.43799999999999</v>
      </c>
      <c r="I28" s="433">
        <v>-1706.058</v>
      </c>
    </row>
    <row r="29" spans="2:9" ht="15" customHeight="1">
      <c r="B29" s="813"/>
      <c r="C29" s="790"/>
      <c r="D29" s="1386" t="s">
        <v>98</v>
      </c>
      <c r="E29" s="1387"/>
      <c r="F29" s="835">
        <v>-136.73699999999999</v>
      </c>
      <c r="G29" s="437">
        <v>-63.085000000000001</v>
      </c>
      <c r="H29" s="833">
        <v>-7.3470000000000004</v>
      </c>
      <c r="I29" s="5">
        <v>-207.16900000000001</v>
      </c>
    </row>
    <row r="30" spans="2:9" ht="15" customHeight="1">
      <c r="B30" s="730"/>
      <c r="C30" s="731"/>
      <c r="D30" s="732"/>
      <c r="E30" s="796" t="s">
        <v>99</v>
      </c>
      <c r="F30" s="836">
        <v>-133.035</v>
      </c>
      <c r="G30" s="6">
        <v>-60.912999999999997</v>
      </c>
      <c r="H30" s="328">
        <v>-5.9610000000000003</v>
      </c>
      <c r="I30" s="5">
        <v>-199.90899999999999</v>
      </c>
    </row>
    <row r="31" spans="2:9" ht="15" customHeight="1">
      <c r="B31" s="730"/>
      <c r="C31" s="731"/>
      <c r="D31" s="732"/>
      <c r="E31" s="796" t="s">
        <v>100</v>
      </c>
      <c r="F31" s="836">
        <v>-3.702</v>
      </c>
      <c r="G31" s="6">
        <v>-2.1720000000000002</v>
      </c>
      <c r="H31" s="328">
        <v>-1.3859999999999999</v>
      </c>
      <c r="I31" s="5">
        <v>-7.26</v>
      </c>
    </row>
    <row r="32" spans="2:9" ht="15" customHeight="1">
      <c r="B32" s="728"/>
      <c r="C32" s="729"/>
      <c r="D32" s="1388" t="s">
        <v>101</v>
      </c>
      <c r="E32" s="1389"/>
      <c r="F32" s="836">
        <v>-14.608000000000001</v>
      </c>
      <c r="G32" s="6">
        <v>-0.127</v>
      </c>
      <c r="H32" s="328">
        <v>-2.0249999999999999</v>
      </c>
      <c r="I32" s="5">
        <v>-16.760000000000002</v>
      </c>
    </row>
    <row r="33" spans="2:9" ht="15" customHeight="1">
      <c r="B33" s="730"/>
      <c r="C33" s="731"/>
      <c r="D33" s="732"/>
      <c r="E33" s="796" t="s">
        <v>102</v>
      </c>
      <c r="F33" s="836">
        <v>-14.608000000000001</v>
      </c>
      <c r="G33" s="6">
        <v>-0.127</v>
      </c>
      <c r="H33" s="328">
        <v>-2.0249999999999999</v>
      </c>
      <c r="I33" s="5">
        <v>-16.760000000000002</v>
      </c>
    </row>
    <row r="34" spans="2:9" ht="15" customHeight="1">
      <c r="B34" s="733"/>
      <c r="C34" s="734"/>
      <c r="D34" s="1406" t="s">
        <v>214</v>
      </c>
      <c r="E34" s="1390"/>
      <c r="F34" s="836">
        <v>-5.6740000000000004</v>
      </c>
      <c r="G34" s="6">
        <v>-0.16700000000000001</v>
      </c>
      <c r="H34" s="328">
        <v>-1.91</v>
      </c>
      <c r="I34" s="5">
        <v>-7.7510000000000003</v>
      </c>
    </row>
    <row r="35" spans="2:9" ht="15" customHeight="1">
      <c r="B35" s="728"/>
      <c r="C35" s="729"/>
      <c r="D35" s="1388" t="s">
        <v>105</v>
      </c>
      <c r="E35" s="1389"/>
      <c r="F35" s="836">
        <v>-218.392</v>
      </c>
      <c r="G35" s="6">
        <v>-39.131</v>
      </c>
      <c r="H35" s="328">
        <v>-45.561</v>
      </c>
      <c r="I35" s="5">
        <v>-303.084</v>
      </c>
    </row>
    <row r="36" spans="2:9" ht="15" customHeight="1">
      <c r="B36" s="730"/>
      <c r="C36" s="731"/>
      <c r="D36" s="732"/>
      <c r="E36" s="796" t="s">
        <v>107</v>
      </c>
      <c r="F36" s="836">
        <v>-170.41200000000001</v>
      </c>
      <c r="G36" s="6">
        <v>-11.885999999999999</v>
      </c>
      <c r="H36" s="328">
        <v>-1.6060000000000001</v>
      </c>
      <c r="I36" s="5">
        <v>-183.904</v>
      </c>
    </row>
    <row r="37" spans="2:9" ht="15" customHeight="1">
      <c r="B37" s="730"/>
      <c r="C37" s="731"/>
      <c r="D37" s="732"/>
      <c r="E37" s="796" t="s">
        <v>108</v>
      </c>
      <c r="F37" s="836">
        <v>-0.254</v>
      </c>
      <c r="G37" s="6">
        <v>-0.14399999999999999</v>
      </c>
      <c r="H37" s="328">
        <v>-3.0000000000000001E-3</v>
      </c>
      <c r="I37" s="5">
        <v>-0.40100000000000002</v>
      </c>
    </row>
    <row r="38" spans="2:9" ht="15" customHeight="1">
      <c r="B38" s="730"/>
      <c r="C38" s="731"/>
      <c r="D38" s="732"/>
      <c r="E38" s="796" t="s">
        <v>109</v>
      </c>
      <c r="F38" s="836">
        <v>-22.613</v>
      </c>
      <c r="G38" s="6">
        <v>-12.644</v>
      </c>
      <c r="H38" s="328">
        <v>-8.0839999999999996</v>
      </c>
      <c r="I38" s="5">
        <v>-43.341000000000001</v>
      </c>
    </row>
    <row r="39" spans="2:9" ht="15" customHeight="1">
      <c r="B39" s="730"/>
      <c r="C39" s="731"/>
      <c r="D39" s="732"/>
      <c r="E39" s="796" t="s">
        <v>46</v>
      </c>
      <c r="F39" s="836">
        <v>-15.641999999999999</v>
      </c>
      <c r="G39" s="6">
        <v>-8.1509999999999998</v>
      </c>
      <c r="H39" s="328">
        <v>-8.6270000000000007</v>
      </c>
      <c r="I39" s="5">
        <v>-32.42</v>
      </c>
    </row>
    <row r="40" spans="2:9" ht="15" customHeight="1">
      <c r="B40" s="730"/>
      <c r="C40" s="731"/>
      <c r="D40" s="732"/>
      <c r="E40" s="742" t="s">
        <v>110</v>
      </c>
      <c r="F40" s="836">
        <v>-9.4710000000000001</v>
      </c>
      <c r="G40" s="6">
        <v>-6.306</v>
      </c>
      <c r="H40" s="328">
        <v>-27.241</v>
      </c>
      <c r="I40" s="5">
        <v>-43.018000000000001</v>
      </c>
    </row>
    <row r="41" spans="2:9" ht="15" customHeight="1">
      <c r="B41" s="728"/>
      <c r="C41" s="731"/>
      <c r="D41" s="1388" t="s">
        <v>111</v>
      </c>
      <c r="E41" s="1389"/>
      <c r="F41" s="836">
        <v>-535.44600000000003</v>
      </c>
      <c r="G41" s="6">
        <v>-95.382000000000005</v>
      </c>
      <c r="H41" s="328">
        <v>-81.444000000000003</v>
      </c>
      <c r="I41" s="5">
        <v>-712.27200000000005</v>
      </c>
    </row>
    <row r="42" spans="2:9" ht="15" customHeight="1">
      <c r="B42" s="730"/>
      <c r="C42" s="731"/>
      <c r="D42" s="732"/>
      <c r="E42" s="796" t="s">
        <v>112</v>
      </c>
      <c r="F42" s="836">
        <v>-0.13500000000000001</v>
      </c>
      <c r="G42" s="6">
        <v>-4.1000000000000002E-2</v>
      </c>
      <c r="H42" s="328">
        <v>-4.0000000000000001E-3</v>
      </c>
      <c r="I42" s="5">
        <v>-0.18</v>
      </c>
    </row>
    <row r="43" spans="2:9" ht="15" customHeight="1">
      <c r="B43" s="730"/>
      <c r="C43" s="731"/>
      <c r="D43" s="732"/>
      <c r="E43" s="797" t="s">
        <v>215</v>
      </c>
      <c r="F43" s="836">
        <v>-535.31100000000004</v>
      </c>
      <c r="G43" s="6">
        <v>-95.340999999999994</v>
      </c>
      <c r="H43" s="328">
        <v>-81.44</v>
      </c>
      <c r="I43" s="5">
        <v>-712.09199999999998</v>
      </c>
    </row>
    <row r="44" spans="2:9" ht="15" customHeight="1">
      <c r="B44" s="728"/>
      <c r="C44" s="731"/>
      <c r="D44" s="1388" t="s">
        <v>114</v>
      </c>
      <c r="E44" s="1389"/>
      <c r="F44" s="836">
        <v>-305.00900000000001</v>
      </c>
      <c r="G44" s="6">
        <v>-143.86199999999999</v>
      </c>
      <c r="H44" s="328">
        <v>-10.151</v>
      </c>
      <c r="I44" s="5">
        <v>-459.02199999999999</v>
      </c>
    </row>
    <row r="45" spans="2:9" ht="15" customHeight="1">
      <c r="B45" s="730"/>
      <c r="C45" s="731"/>
      <c r="D45" s="732"/>
      <c r="E45" s="741" t="s">
        <v>221</v>
      </c>
      <c r="F45" s="836">
        <v>-13.292999999999999</v>
      </c>
      <c r="G45" s="6">
        <v>-7.585</v>
      </c>
      <c r="H45" s="328">
        <v>-4.4130000000000003</v>
      </c>
      <c r="I45" s="5">
        <v>-25.291</v>
      </c>
    </row>
    <row r="46" spans="2:9" ht="15" customHeight="1">
      <c r="B46" s="730"/>
      <c r="C46" s="731"/>
      <c r="D46" s="732"/>
      <c r="E46" s="742" t="s">
        <v>217</v>
      </c>
      <c r="F46" s="836">
        <v>-4.8479999999999999</v>
      </c>
      <c r="G46" s="6">
        <v>0</v>
      </c>
      <c r="H46" s="328">
        <v>0</v>
      </c>
      <c r="I46" s="5">
        <v>-4.8479999999999999</v>
      </c>
    </row>
    <row r="47" spans="2:9" ht="15" customHeight="1">
      <c r="B47" s="730"/>
      <c r="C47" s="731"/>
      <c r="D47" s="732"/>
      <c r="E47" s="741" t="s">
        <v>218</v>
      </c>
      <c r="F47" s="836">
        <v>0</v>
      </c>
      <c r="G47" s="6">
        <v>-0.11</v>
      </c>
      <c r="H47" s="328">
        <v>0</v>
      </c>
      <c r="I47" s="5">
        <v>-0.11</v>
      </c>
    </row>
    <row r="48" spans="2:9" ht="15" customHeight="1">
      <c r="B48" s="730"/>
      <c r="C48" s="731"/>
      <c r="D48" s="732"/>
      <c r="E48" s="741" t="s">
        <v>219</v>
      </c>
      <c r="F48" s="836">
        <v>-283.13900000000001</v>
      </c>
      <c r="G48" s="6">
        <v>-133.77000000000001</v>
      </c>
      <c r="H48" s="328">
        <v>-5.024</v>
      </c>
      <c r="I48" s="5">
        <v>-421.93299999999999</v>
      </c>
    </row>
    <row r="49" spans="1:9" ht="15.75" thickBot="1">
      <c r="B49" s="815"/>
      <c r="C49" s="789"/>
      <c r="D49" s="791"/>
      <c r="E49" s="798" t="s">
        <v>220</v>
      </c>
      <c r="F49" s="837">
        <v>-3.7290000000000001</v>
      </c>
      <c r="G49" s="442">
        <v>-2.3969999999999998</v>
      </c>
      <c r="H49" s="834">
        <v>-0.71399999999999997</v>
      </c>
      <c r="I49" s="694">
        <v>-6.84</v>
      </c>
    </row>
    <row r="50" spans="1:9" ht="15.75" thickBot="1">
      <c r="B50" s="814">
        <v>3</v>
      </c>
      <c r="C50" s="1422" t="s">
        <v>121</v>
      </c>
      <c r="D50" s="1423"/>
      <c r="E50" s="1423"/>
      <c r="F50" s="847">
        <v>5940.4539999999997</v>
      </c>
      <c r="G50" s="431">
        <v>705.64200000000005</v>
      </c>
      <c r="H50" s="832">
        <v>395.99700000000001</v>
      </c>
      <c r="I50" s="433">
        <v>7042.0929999999998</v>
      </c>
    </row>
    <row r="51" spans="1:9" ht="15.75" thickBot="1">
      <c r="B51" s="814">
        <v>4</v>
      </c>
      <c r="C51" s="930" t="s">
        <v>222</v>
      </c>
      <c r="D51" s="931"/>
      <c r="E51" s="931"/>
      <c r="F51" s="848">
        <v>1375.5820000000001</v>
      </c>
      <c r="G51" s="12">
        <v>165.71</v>
      </c>
      <c r="H51" s="850">
        <v>130.846</v>
      </c>
      <c r="I51" s="14">
        <v>1672.1379999999999</v>
      </c>
    </row>
    <row r="52" spans="1:9">
      <c r="B52" s="813"/>
      <c r="C52" s="792"/>
      <c r="D52" s="1386" t="s">
        <v>161</v>
      </c>
      <c r="E52" s="1387"/>
      <c r="F52" s="835">
        <v>2248.373</v>
      </c>
      <c r="G52" s="437">
        <v>291.15300000000002</v>
      </c>
      <c r="H52" s="833">
        <v>215.05799999999999</v>
      </c>
      <c r="I52" s="5">
        <v>2754.5839999999998</v>
      </c>
    </row>
    <row r="53" spans="1:9" ht="15.75" thickBot="1">
      <c r="B53" s="816"/>
      <c r="C53" s="789"/>
      <c r="D53" s="1404" t="s">
        <v>162</v>
      </c>
      <c r="E53" s="1405"/>
      <c r="F53" s="837">
        <v>-872.79100000000005</v>
      </c>
      <c r="G53" s="442">
        <v>-125.443</v>
      </c>
      <c r="H53" s="834">
        <v>-84.212000000000003</v>
      </c>
      <c r="I53" s="694">
        <v>-1082.4459999999999</v>
      </c>
    </row>
    <row r="54" spans="1:9" ht="37.5" customHeight="1" thickBot="1">
      <c r="B54" s="814">
        <v>5</v>
      </c>
      <c r="C54" s="1412" t="s">
        <v>266</v>
      </c>
      <c r="D54" s="1413"/>
      <c r="E54" s="1413"/>
      <c r="F54" s="847">
        <v>29.189</v>
      </c>
      <c r="G54" s="431">
        <v>0</v>
      </c>
      <c r="H54" s="832">
        <v>2.2040000000000002</v>
      </c>
      <c r="I54" s="433">
        <v>31.393000000000001</v>
      </c>
    </row>
    <row r="55" spans="1:9" ht="33" customHeight="1">
      <c r="B55" s="813"/>
      <c r="C55" s="792"/>
      <c r="D55" s="1414" t="s">
        <v>267</v>
      </c>
      <c r="E55" s="1410"/>
      <c r="F55" s="835">
        <v>12.279</v>
      </c>
      <c r="G55" s="437">
        <v>0</v>
      </c>
      <c r="H55" s="833">
        <v>2.2040000000000002</v>
      </c>
      <c r="I55" s="5">
        <v>14.483000000000001</v>
      </c>
    </row>
    <row r="56" spans="1:9" ht="15" customHeight="1">
      <c r="B56" s="813"/>
      <c r="C56" s="792"/>
      <c r="D56" s="929"/>
      <c r="E56" s="796" t="s">
        <v>30</v>
      </c>
      <c r="F56" s="835">
        <v>3.96</v>
      </c>
      <c r="G56" s="437">
        <v>0</v>
      </c>
      <c r="H56" s="833">
        <v>-9.2999999999999999E-2</v>
      </c>
      <c r="I56" s="5">
        <v>3.867</v>
      </c>
    </row>
    <row r="57" spans="1:9" ht="15" customHeight="1">
      <c r="A57"/>
      <c r="B57" s="730"/>
      <c r="C57" s="731"/>
      <c r="D57" s="732"/>
      <c r="E57" s="796" t="s">
        <v>31</v>
      </c>
      <c r="F57" s="836">
        <v>8.3190000000000008</v>
      </c>
      <c r="G57" s="6">
        <v>0</v>
      </c>
      <c r="H57" s="328">
        <v>2.2970000000000002</v>
      </c>
      <c r="I57" s="5">
        <v>10.616</v>
      </c>
    </row>
    <row r="58" spans="1:9" ht="33.75" customHeight="1">
      <c r="A58"/>
      <c r="B58" s="728"/>
      <c r="C58" s="729"/>
      <c r="D58" s="1400" t="s">
        <v>268</v>
      </c>
      <c r="E58" s="1401"/>
      <c r="F58" s="836">
        <v>16.91</v>
      </c>
      <c r="G58" s="6">
        <v>0</v>
      </c>
      <c r="H58" s="328">
        <v>0</v>
      </c>
      <c r="I58" s="5">
        <v>16.91</v>
      </c>
    </row>
    <row r="59" spans="1:9" ht="15" customHeight="1">
      <c r="B59" s="730"/>
      <c r="C59" s="731"/>
      <c r="D59" s="732"/>
      <c r="E59" s="796" t="s">
        <v>30</v>
      </c>
      <c r="F59" s="836">
        <v>13.026999999999999</v>
      </c>
      <c r="G59" s="6">
        <v>0</v>
      </c>
      <c r="H59" s="328">
        <v>0</v>
      </c>
      <c r="I59" s="5">
        <v>13.026999999999999</v>
      </c>
    </row>
    <row r="60" spans="1:9" ht="15" customHeight="1" thickBot="1">
      <c r="B60" s="730"/>
      <c r="C60" s="731"/>
      <c r="D60" s="732"/>
      <c r="E60" s="796" t="s">
        <v>31</v>
      </c>
      <c r="F60" s="836">
        <v>3.883</v>
      </c>
      <c r="G60" s="6">
        <v>0</v>
      </c>
      <c r="H60" s="328">
        <v>0</v>
      </c>
      <c r="I60" s="5">
        <v>3.883</v>
      </c>
    </row>
    <row r="61" spans="1:9" ht="57" customHeight="1" thickBot="1">
      <c r="B61" s="814">
        <v>6</v>
      </c>
      <c r="C61" s="1415" t="s">
        <v>269</v>
      </c>
      <c r="D61" s="1416"/>
      <c r="E61" s="1417"/>
      <c r="F61" s="847">
        <v>-1.9690000000000001</v>
      </c>
      <c r="G61" s="431">
        <v>0</v>
      </c>
      <c r="H61" s="832">
        <v>0</v>
      </c>
      <c r="I61" s="433">
        <v>-1.9690000000000001</v>
      </c>
    </row>
    <row r="62" spans="1:9" ht="33" customHeight="1">
      <c r="B62" s="813"/>
      <c r="C62" s="792"/>
      <c r="D62" s="1414" t="s">
        <v>267</v>
      </c>
      <c r="E62" s="1410"/>
      <c r="F62" s="835">
        <v>-1.903</v>
      </c>
      <c r="G62" s="437">
        <v>0</v>
      </c>
      <c r="H62" s="833">
        <v>0</v>
      </c>
      <c r="I62" s="5">
        <v>-1.903</v>
      </c>
    </row>
    <row r="63" spans="1:9" ht="15" customHeight="1">
      <c r="B63" s="730"/>
      <c r="C63" s="731"/>
      <c r="D63" s="732"/>
      <c r="E63" s="796" t="s">
        <v>31</v>
      </c>
      <c r="F63" s="836">
        <v>-1.903</v>
      </c>
      <c r="G63" s="6">
        <v>0</v>
      </c>
      <c r="H63" s="328">
        <v>0</v>
      </c>
      <c r="I63" s="5">
        <v>-1.903</v>
      </c>
    </row>
    <row r="64" spans="1:9" ht="15" customHeight="1">
      <c r="B64" s="728"/>
      <c r="C64" s="729"/>
      <c r="D64" s="1400" t="s">
        <v>227</v>
      </c>
      <c r="E64" s="1401"/>
      <c r="F64" s="836">
        <v>-6.6000000000000003E-2</v>
      </c>
      <c r="G64" s="6">
        <v>0</v>
      </c>
      <c r="H64" s="328">
        <v>0</v>
      </c>
      <c r="I64" s="8">
        <v>-6.6000000000000003E-2</v>
      </c>
    </row>
    <row r="65" spans="2:9" ht="15.75" customHeight="1" thickBot="1">
      <c r="B65" s="815"/>
      <c r="C65" s="789"/>
      <c r="D65" s="791"/>
      <c r="E65" s="799" t="s">
        <v>31</v>
      </c>
      <c r="F65" s="837">
        <v>-6.6000000000000003E-2</v>
      </c>
      <c r="G65" s="442">
        <v>0</v>
      </c>
      <c r="H65" s="834">
        <v>0</v>
      </c>
      <c r="I65" s="694">
        <v>-6.6000000000000003E-2</v>
      </c>
    </row>
    <row r="66" spans="2:9" ht="15" customHeight="1" thickBot="1">
      <c r="B66" s="814">
        <v>7</v>
      </c>
      <c r="C66" s="1415" t="s">
        <v>229</v>
      </c>
      <c r="D66" s="1416"/>
      <c r="E66" s="1417"/>
      <c r="F66" s="847">
        <v>336.142</v>
      </c>
      <c r="G66" s="431">
        <v>57.683</v>
      </c>
      <c r="H66" s="832">
        <v>15.04</v>
      </c>
      <c r="I66" s="433">
        <v>408.86500000000001</v>
      </c>
    </row>
    <row r="67" spans="2:9" ht="15" customHeight="1">
      <c r="B67" s="813"/>
      <c r="C67" s="790"/>
      <c r="D67" s="1386" t="s">
        <v>129</v>
      </c>
      <c r="E67" s="1387"/>
      <c r="F67" s="835">
        <v>383.34699999999998</v>
      </c>
      <c r="G67" s="437">
        <v>-14708.323</v>
      </c>
      <c r="H67" s="833">
        <v>16.335000000000001</v>
      </c>
      <c r="I67" s="5">
        <v>-14308.641</v>
      </c>
    </row>
    <row r="68" spans="2:9" ht="15" customHeight="1">
      <c r="B68" s="728"/>
      <c r="C68" s="729"/>
      <c r="D68" s="1388" t="s">
        <v>130</v>
      </c>
      <c r="E68" s="1389"/>
      <c r="F68" s="836">
        <v>-47.432000000000002</v>
      </c>
      <c r="G68" s="6">
        <v>14766.981</v>
      </c>
      <c r="H68" s="328">
        <v>1.63</v>
      </c>
      <c r="I68" s="5">
        <v>14721.179</v>
      </c>
    </row>
    <row r="69" spans="2:9" ht="15" customHeight="1" thickBot="1">
      <c r="B69" s="816"/>
      <c r="C69" s="795"/>
      <c r="D69" s="1396" t="s">
        <v>230</v>
      </c>
      <c r="E69" s="1397"/>
      <c r="F69" s="837">
        <v>0.22700000000000001</v>
      </c>
      <c r="G69" s="442">
        <v>-0.97499999999999998</v>
      </c>
      <c r="H69" s="834">
        <v>-2.9249999999999998</v>
      </c>
      <c r="I69" s="694">
        <v>-3.673</v>
      </c>
    </row>
    <row r="70" spans="2:9" ht="28.5" customHeight="1" thickBot="1">
      <c r="B70" s="814">
        <v>8</v>
      </c>
      <c r="C70" s="1380" t="s">
        <v>132</v>
      </c>
      <c r="D70" s="1381"/>
      <c r="E70" s="1382"/>
      <c r="F70" s="847">
        <v>307.791</v>
      </c>
      <c r="G70" s="431">
        <v>29.686</v>
      </c>
      <c r="H70" s="832">
        <v>25.635999999999999</v>
      </c>
      <c r="I70" s="433">
        <v>363.113</v>
      </c>
    </row>
    <row r="71" spans="2:9" ht="15" customHeight="1">
      <c r="B71" s="813"/>
      <c r="C71" s="790"/>
      <c r="D71" s="1398" t="s">
        <v>231</v>
      </c>
      <c r="E71" s="1399"/>
      <c r="F71" s="835">
        <v>0.21</v>
      </c>
      <c r="G71" s="437">
        <v>0</v>
      </c>
      <c r="H71" s="833">
        <v>0</v>
      </c>
      <c r="I71" s="5">
        <v>0.21</v>
      </c>
    </row>
    <row r="72" spans="2:9" ht="15" customHeight="1">
      <c r="B72" s="728"/>
      <c r="C72" s="729"/>
      <c r="D72" s="1402" t="s">
        <v>233</v>
      </c>
      <c r="E72" s="1403"/>
      <c r="F72" s="836">
        <v>24.706</v>
      </c>
      <c r="G72" s="6">
        <v>4.3150000000000004</v>
      </c>
      <c r="H72" s="328">
        <v>6.5250000000000004</v>
      </c>
      <c r="I72" s="8">
        <v>35.545999999999999</v>
      </c>
    </row>
    <row r="73" spans="2:9" ht="15" customHeight="1">
      <c r="B73" s="728"/>
      <c r="C73" s="729"/>
      <c r="D73" s="1388" t="s">
        <v>188</v>
      </c>
      <c r="E73" s="1389"/>
      <c r="F73" s="836">
        <v>0.16</v>
      </c>
      <c r="G73" s="6">
        <v>0</v>
      </c>
      <c r="H73" s="328">
        <v>0</v>
      </c>
      <c r="I73" s="5">
        <v>0.16</v>
      </c>
    </row>
    <row r="74" spans="2:9">
      <c r="B74" s="728"/>
      <c r="C74" s="729"/>
      <c r="D74" s="1388" t="s">
        <v>74</v>
      </c>
      <c r="E74" s="1389"/>
      <c r="F74" s="836">
        <v>43.795999999999999</v>
      </c>
      <c r="G74" s="6">
        <v>19.568000000000001</v>
      </c>
      <c r="H74" s="328">
        <v>13.734999999999999</v>
      </c>
      <c r="I74" s="5">
        <v>77.099000000000004</v>
      </c>
    </row>
    <row r="75" spans="2:9" ht="15" customHeight="1">
      <c r="B75" s="728"/>
      <c r="C75" s="729"/>
      <c r="D75" s="1406" t="s">
        <v>235</v>
      </c>
      <c r="E75" s="1390"/>
      <c r="F75" s="836">
        <v>238.91900000000001</v>
      </c>
      <c r="G75" s="6">
        <v>5.7930000000000001</v>
      </c>
      <c r="H75" s="328">
        <v>4.2290000000000001</v>
      </c>
      <c r="I75" s="5">
        <v>248.941</v>
      </c>
    </row>
    <row r="76" spans="2:9" ht="15.75" customHeight="1" thickBot="1">
      <c r="B76" s="816"/>
      <c r="C76" s="795"/>
      <c r="D76" s="1392" t="s">
        <v>75</v>
      </c>
      <c r="E76" s="1393"/>
      <c r="F76" s="837">
        <v>0</v>
      </c>
      <c r="G76" s="442">
        <v>0.01</v>
      </c>
      <c r="H76" s="834">
        <v>1.147</v>
      </c>
      <c r="I76" s="694">
        <v>1.157</v>
      </c>
    </row>
    <row r="77" spans="2:9" ht="48.75" customHeight="1" thickBot="1">
      <c r="B77" s="814">
        <v>9</v>
      </c>
      <c r="C77" s="1407" t="s">
        <v>271</v>
      </c>
      <c r="D77" s="1408"/>
      <c r="E77" s="1409"/>
      <c r="F77" s="847">
        <v>-977.62400000000002</v>
      </c>
      <c r="G77" s="431">
        <v>-154.423</v>
      </c>
      <c r="H77" s="832">
        <v>-165.97300000000001</v>
      </c>
      <c r="I77" s="433">
        <v>-1298.02</v>
      </c>
    </row>
    <row r="78" spans="2:9" ht="30" customHeight="1">
      <c r="B78" s="813"/>
      <c r="C78" s="790"/>
      <c r="D78" s="1410" t="s">
        <v>272</v>
      </c>
      <c r="E78" s="1411"/>
      <c r="F78" s="835">
        <v>-2908.6019999999999</v>
      </c>
      <c r="G78" s="437">
        <v>-284.63099999999997</v>
      </c>
      <c r="H78" s="833">
        <v>-229.02199999999999</v>
      </c>
      <c r="I78" s="5">
        <v>-3422.2550000000001</v>
      </c>
    </row>
    <row r="79" spans="2:9" ht="15.75" customHeight="1">
      <c r="B79" s="730"/>
      <c r="C79" s="731"/>
      <c r="D79" s="732"/>
      <c r="E79" s="741" t="s">
        <v>237</v>
      </c>
      <c r="F79" s="836">
        <v>-2646.473</v>
      </c>
      <c r="G79" s="6">
        <v>-264.71600000000001</v>
      </c>
      <c r="H79" s="328">
        <v>-218.84299999999999</v>
      </c>
      <c r="I79" s="5">
        <v>-3130.0320000000002</v>
      </c>
    </row>
    <row r="80" spans="2:9" ht="15" customHeight="1">
      <c r="B80" s="730"/>
      <c r="C80" s="731"/>
      <c r="D80" s="732"/>
      <c r="E80" s="741" t="s">
        <v>238</v>
      </c>
      <c r="F80" s="836">
        <v>-4.8289999999999997</v>
      </c>
      <c r="G80" s="6">
        <v>0</v>
      </c>
      <c r="H80" s="328">
        <v>-5.327</v>
      </c>
      <c r="I80" s="5">
        <v>-10.156000000000001</v>
      </c>
    </row>
    <row r="81" spans="2:9" ht="15.75" customHeight="1">
      <c r="B81" s="730"/>
      <c r="C81" s="731"/>
      <c r="D81" s="732"/>
      <c r="E81" s="741" t="s">
        <v>244</v>
      </c>
      <c r="F81" s="836">
        <v>-257.3</v>
      </c>
      <c r="G81" s="6">
        <v>-19.914999999999999</v>
      </c>
      <c r="H81" s="328">
        <v>-4.8520000000000003</v>
      </c>
      <c r="I81" s="5">
        <v>-282.06700000000001</v>
      </c>
    </row>
    <row r="82" spans="2:9" ht="30.75" customHeight="1">
      <c r="B82" s="736"/>
      <c r="C82" s="729"/>
      <c r="D82" s="1406" t="s">
        <v>273</v>
      </c>
      <c r="E82" s="1390"/>
      <c r="F82" s="836">
        <v>1930.9780000000001</v>
      </c>
      <c r="G82" s="6">
        <v>130.208</v>
      </c>
      <c r="H82" s="328">
        <v>63.048999999999999</v>
      </c>
      <c r="I82" s="5">
        <v>2124.2350000000001</v>
      </c>
    </row>
    <row r="83" spans="2:9" ht="15" customHeight="1">
      <c r="B83" s="730"/>
      <c r="C83" s="731"/>
      <c r="D83" s="732"/>
      <c r="E83" s="742" t="s">
        <v>239</v>
      </c>
      <c r="F83" s="836">
        <v>1510.808</v>
      </c>
      <c r="G83" s="6">
        <v>123.479</v>
      </c>
      <c r="H83" s="328">
        <v>57.731999999999999</v>
      </c>
      <c r="I83" s="5">
        <v>1692.019</v>
      </c>
    </row>
    <row r="84" spans="2:9" ht="15" customHeight="1">
      <c r="B84" s="730"/>
      <c r="C84" s="731"/>
      <c r="D84" s="732"/>
      <c r="E84" s="742" t="s">
        <v>240</v>
      </c>
      <c r="F84" s="836">
        <v>11.202</v>
      </c>
      <c r="G84" s="6">
        <v>0</v>
      </c>
      <c r="H84" s="328">
        <v>3.6589999999999998</v>
      </c>
      <c r="I84" s="5">
        <v>14.861000000000001</v>
      </c>
    </row>
    <row r="85" spans="2:9" ht="23.25" customHeight="1" thickBot="1">
      <c r="B85" s="815"/>
      <c r="C85" s="731"/>
      <c r="D85" s="732"/>
      <c r="E85" s="742" t="s">
        <v>274</v>
      </c>
      <c r="F85" s="837">
        <v>408.96800000000002</v>
      </c>
      <c r="G85" s="442">
        <v>6.7290000000000001</v>
      </c>
      <c r="H85" s="834">
        <v>1.6579999999999999</v>
      </c>
      <c r="I85" s="694">
        <v>417.35500000000002</v>
      </c>
    </row>
    <row r="86" spans="2:9" ht="15" customHeight="1" thickBot="1">
      <c r="B86" s="814">
        <v>10</v>
      </c>
      <c r="C86" s="1407" t="s">
        <v>146</v>
      </c>
      <c r="D86" s="1408"/>
      <c r="E86" s="1409"/>
      <c r="F86" s="847">
        <v>-1.4119999999999999</v>
      </c>
      <c r="G86" s="431">
        <v>34.152999999999999</v>
      </c>
      <c r="H86" s="832">
        <v>-1.7929999999999999</v>
      </c>
      <c r="I86" s="433">
        <v>30.948</v>
      </c>
    </row>
    <row r="87" spans="2:9" ht="15" customHeight="1">
      <c r="B87" s="813"/>
      <c r="C87" s="790"/>
      <c r="D87" s="1398" t="s">
        <v>242</v>
      </c>
      <c r="E87" s="1399"/>
      <c r="F87" s="835">
        <v>-1.4119999999999999</v>
      </c>
      <c r="G87" s="437">
        <v>-0.80700000000000005</v>
      </c>
      <c r="H87" s="833">
        <v>-4.4660000000000002</v>
      </c>
      <c r="I87" s="5">
        <v>-6.6849999999999996</v>
      </c>
    </row>
    <row r="88" spans="2:9" ht="15" customHeight="1" thickBot="1">
      <c r="B88" s="816"/>
      <c r="C88" s="795"/>
      <c r="D88" s="1394" t="s">
        <v>27</v>
      </c>
      <c r="E88" s="1395"/>
      <c r="F88" s="837">
        <v>0</v>
      </c>
      <c r="G88" s="442">
        <v>34.96</v>
      </c>
      <c r="H88" s="834">
        <v>2.673</v>
      </c>
      <c r="I88" s="694">
        <v>37.633000000000003</v>
      </c>
    </row>
    <row r="89" spans="2:9" ht="15.75" customHeight="1" thickBot="1">
      <c r="B89" s="814">
        <v>11</v>
      </c>
      <c r="C89" s="1380" t="s">
        <v>148</v>
      </c>
      <c r="D89" s="1381"/>
      <c r="E89" s="1382"/>
      <c r="F89" s="849">
        <v>-1222.1880000000001</v>
      </c>
      <c r="G89" s="839">
        <v>-201.80600000000001</v>
      </c>
      <c r="H89" s="859">
        <v>-205.959</v>
      </c>
      <c r="I89" s="316">
        <v>-1629.953</v>
      </c>
    </row>
    <row r="90" spans="2:9" ht="15.75" thickBot="1">
      <c r="B90" s="814">
        <v>12</v>
      </c>
      <c r="C90" s="926" t="s">
        <v>149</v>
      </c>
      <c r="D90" s="927"/>
      <c r="E90" s="928"/>
      <c r="F90" s="847">
        <v>-294.68400000000003</v>
      </c>
      <c r="G90" s="431">
        <v>-25.119</v>
      </c>
      <c r="H90" s="832">
        <v>-34.817999999999998</v>
      </c>
      <c r="I90" s="433">
        <v>-354.62099999999998</v>
      </c>
    </row>
    <row r="91" spans="2:9" ht="15.75" thickBot="1">
      <c r="B91" s="814">
        <v>13</v>
      </c>
      <c r="C91" s="1380" t="s">
        <v>150</v>
      </c>
      <c r="D91" s="1381"/>
      <c r="E91" s="1382"/>
      <c r="F91" s="848">
        <v>-1462.3689999999999</v>
      </c>
      <c r="G91" s="12">
        <v>-255.322</v>
      </c>
      <c r="H91" s="850">
        <v>-168.625</v>
      </c>
      <c r="I91" s="14">
        <v>-1886.316</v>
      </c>
    </row>
    <row r="92" spans="2:9">
      <c r="B92" s="813"/>
      <c r="C92" s="790"/>
      <c r="D92" s="1386" t="s">
        <v>151</v>
      </c>
      <c r="E92" s="1387"/>
      <c r="F92" s="835">
        <v>-1018.389</v>
      </c>
      <c r="G92" s="437">
        <v>-215.86199999999999</v>
      </c>
      <c r="H92" s="833">
        <v>-138.846</v>
      </c>
      <c r="I92" s="5">
        <v>-1373.097</v>
      </c>
    </row>
    <row r="93" spans="2:9">
      <c r="B93" s="728"/>
      <c r="C93" s="729"/>
      <c r="D93" s="1388" t="s">
        <v>152</v>
      </c>
      <c r="E93" s="1389"/>
      <c r="F93" s="836">
        <v>-193.357</v>
      </c>
      <c r="G93" s="6">
        <v>-17.431000000000001</v>
      </c>
      <c r="H93" s="328">
        <v>-16.186</v>
      </c>
      <c r="I93" s="5">
        <v>-226.97399999999999</v>
      </c>
    </row>
    <row r="94" spans="2:9" ht="15" customHeight="1">
      <c r="B94" s="728"/>
      <c r="C94" s="729"/>
      <c r="D94" s="1388" t="s">
        <v>154</v>
      </c>
      <c r="E94" s="1389"/>
      <c r="F94" s="836">
        <v>-105.209</v>
      </c>
      <c r="G94" s="6">
        <v>0</v>
      </c>
      <c r="H94" s="328">
        <v>-6.3E-2</v>
      </c>
      <c r="I94" s="5">
        <v>-105.27200000000001</v>
      </c>
    </row>
    <row r="95" spans="2:9">
      <c r="B95" s="728"/>
      <c r="C95" s="729"/>
      <c r="D95" s="1388" t="s">
        <v>84</v>
      </c>
      <c r="E95" s="1389"/>
      <c r="F95" s="836">
        <v>-145.41399999999999</v>
      </c>
      <c r="G95" s="6">
        <v>-20.282</v>
      </c>
      <c r="H95" s="328">
        <v>-12.938000000000001</v>
      </c>
      <c r="I95" s="5">
        <v>-178.63399999999999</v>
      </c>
    </row>
    <row r="96" spans="2:9" ht="15.75" customHeight="1" thickBot="1">
      <c r="B96" s="816"/>
      <c r="C96" s="795"/>
      <c r="D96" s="1392" t="s">
        <v>85</v>
      </c>
      <c r="E96" s="1393"/>
      <c r="F96" s="837">
        <v>0</v>
      </c>
      <c r="G96" s="442">
        <v>-1.7470000000000001</v>
      </c>
      <c r="H96" s="834">
        <v>-0.59199999999999997</v>
      </c>
      <c r="I96" s="694">
        <v>-2.339</v>
      </c>
    </row>
    <row r="97" spans="2:9" ht="15.75" thickBot="1">
      <c r="B97" s="814">
        <v>14</v>
      </c>
      <c r="C97" s="1380" t="s">
        <v>245</v>
      </c>
      <c r="D97" s="1381"/>
      <c r="E97" s="1382"/>
      <c r="F97" s="849">
        <v>4028.9119999999998</v>
      </c>
      <c r="G97" s="839">
        <v>356.20400000000001</v>
      </c>
      <c r="H97" s="859">
        <v>-7.4450000000000003</v>
      </c>
      <c r="I97" s="316">
        <v>4377.6710000000003</v>
      </c>
    </row>
    <row r="98" spans="2:9" ht="15.75" thickBot="1">
      <c r="B98" s="814">
        <v>15</v>
      </c>
      <c r="C98" s="1383" t="s">
        <v>28</v>
      </c>
      <c r="D98" s="1384"/>
      <c r="E98" s="1385"/>
      <c r="F98" s="847">
        <v>0</v>
      </c>
      <c r="G98" s="431">
        <v>-24.847999999999999</v>
      </c>
      <c r="H98" s="832">
        <v>0</v>
      </c>
      <c r="I98" s="433">
        <v>-24.847999999999999</v>
      </c>
    </row>
    <row r="99" spans="2:9" ht="15.75" thickBot="1">
      <c r="B99" s="814">
        <v>16</v>
      </c>
      <c r="C99" s="1380" t="s">
        <v>246</v>
      </c>
      <c r="D99" s="1381"/>
      <c r="E99" s="1382"/>
      <c r="F99" s="848">
        <v>4028.9119999999998</v>
      </c>
      <c r="G99" s="12">
        <v>331.35599999999999</v>
      </c>
      <c r="H99" s="850">
        <v>-7.4450000000000003</v>
      </c>
      <c r="I99" s="14">
        <v>4352.8230000000003</v>
      </c>
    </row>
    <row r="100" spans="2:9">
      <c r="B100" s="723"/>
      <c r="C100" s="724"/>
      <c r="D100" s="724"/>
      <c r="E100" s="724"/>
      <c r="F100" s="725"/>
      <c r="G100" s="725"/>
      <c r="H100" s="725"/>
      <c r="I100" s="725"/>
    </row>
    <row r="101" spans="2:9">
      <c r="B101" s="739" t="s">
        <v>193</v>
      </c>
      <c r="C101" s="724"/>
      <c r="D101" s="724"/>
      <c r="E101" s="724"/>
      <c r="F101" s="725"/>
      <c r="G101" s="725"/>
      <c r="H101" s="725"/>
      <c r="I101" s="879"/>
    </row>
    <row r="102" spans="2:9" ht="15" customHeight="1">
      <c r="B102" s="723"/>
      <c r="C102" s="724"/>
      <c r="D102" s="724"/>
      <c r="E102" s="724"/>
      <c r="F102" s="880"/>
      <c r="G102" s="880"/>
      <c r="H102" s="880"/>
      <c r="I102" s="880"/>
    </row>
    <row r="103" spans="2:9" ht="15" customHeight="1">
      <c r="F103" s="817"/>
      <c r="G103" s="817"/>
      <c r="H103" s="817"/>
      <c r="I103" s="817"/>
    </row>
    <row r="104" spans="2:9">
      <c r="F104" s="817"/>
      <c r="G104" s="817"/>
      <c r="H104" s="817"/>
      <c r="I104" s="817"/>
    </row>
    <row r="105" spans="2:9">
      <c r="F105" s="817"/>
      <c r="G105" s="817"/>
      <c r="H105" s="817"/>
      <c r="I105" s="817"/>
    </row>
    <row r="106" spans="2:9">
      <c r="F106" s="817"/>
      <c r="G106" s="817"/>
      <c r="H106" s="817"/>
      <c r="I106" s="817"/>
    </row>
  </sheetData>
  <mergeCells count="54"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  <mergeCell ref="D58:E58"/>
    <mergeCell ref="D29:E29"/>
    <mergeCell ref="D32:E32"/>
    <mergeCell ref="D34:E34"/>
    <mergeCell ref="D35:E35"/>
    <mergeCell ref="D41:E41"/>
    <mergeCell ref="D44:E44"/>
    <mergeCell ref="C50:E50"/>
    <mergeCell ref="D52:E52"/>
    <mergeCell ref="D53:E53"/>
    <mergeCell ref="C54:E54"/>
    <mergeCell ref="D55:E55"/>
    <mergeCell ref="C61:E61"/>
    <mergeCell ref="D62:E62"/>
    <mergeCell ref="D64:E64"/>
    <mergeCell ref="C66:E66"/>
    <mergeCell ref="D67:E67"/>
    <mergeCell ref="D68:E68"/>
    <mergeCell ref="D69:E69"/>
    <mergeCell ref="C70:E70"/>
    <mergeCell ref="D71:E71"/>
    <mergeCell ref="D72:E72"/>
    <mergeCell ref="C91:E91"/>
    <mergeCell ref="D73:E73"/>
    <mergeCell ref="D74:E74"/>
    <mergeCell ref="D75:E75"/>
    <mergeCell ref="D76:E76"/>
    <mergeCell ref="C77:E77"/>
    <mergeCell ref="D78:E78"/>
    <mergeCell ref="D82:E82"/>
    <mergeCell ref="C86:E86"/>
    <mergeCell ref="D87:E87"/>
    <mergeCell ref="D88:E88"/>
    <mergeCell ref="C89:E89"/>
    <mergeCell ref="C98:E98"/>
    <mergeCell ref="C99:E99"/>
    <mergeCell ref="D92:E92"/>
    <mergeCell ref="D93:E93"/>
    <mergeCell ref="D94:E94"/>
    <mergeCell ref="D95:E95"/>
    <mergeCell ref="D96:E96"/>
    <mergeCell ref="C97:E9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7.1406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9" s="478" customFormat="1">
      <c r="A1" s="644"/>
      <c r="B1" s="476"/>
      <c r="C1" s="476"/>
      <c r="D1" s="476"/>
      <c r="E1" s="476"/>
    </row>
    <row r="2" spans="1:9" s="478" customFormat="1">
      <c r="A2" s="644"/>
      <c r="B2" s="1273" t="s">
        <v>303</v>
      </c>
      <c r="C2" s="1273"/>
      <c r="D2" s="1273"/>
      <c r="E2" s="1273"/>
      <c r="F2" s="1273"/>
      <c r="G2" s="1273"/>
      <c r="H2" s="1273"/>
      <c r="I2" s="1273"/>
    </row>
    <row r="3" spans="1:9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9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9" ht="15.75" thickBot="1">
      <c r="B5" s="814">
        <v>1</v>
      </c>
      <c r="C5" s="1427" t="s">
        <v>53</v>
      </c>
      <c r="D5" s="1428"/>
      <c r="E5" s="1429"/>
      <c r="F5" s="847">
        <v>14317.572</v>
      </c>
      <c r="G5" s="431">
        <v>2080.6819999999998</v>
      </c>
      <c r="H5" s="832">
        <v>1122.47</v>
      </c>
      <c r="I5" s="433">
        <v>17520.723999999998</v>
      </c>
    </row>
    <row r="6" spans="1:9" ht="15" customHeight="1">
      <c r="B6" s="813"/>
      <c r="C6" s="729"/>
      <c r="D6" s="1388" t="s">
        <v>98</v>
      </c>
      <c r="E6" s="1389"/>
      <c r="F6" s="835">
        <v>4616.848</v>
      </c>
      <c r="G6" s="437">
        <v>839.774</v>
      </c>
      <c r="H6" s="833">
        <v>212.37100000000001</v>
      </c>
      <c r="I6" s="5">
        <v>5668.9930000000004</v>
      </c>
    </row>
    <row r="7" spans="1:9" ht="15" customHeight="1">
      <c r="B7" s="730"/>
      <c r="C7" s="731"/>
      <c r="D7" s="732"/>
      <c r="E7" s="796" t="s">
        <v>99</v>
      </c>
      <c r="F7" s="836">
        <v>4562.1459999999997</v>
      </c>
      <c r="G7" s="6">
        <v>839.12599999999998</v>
      </c>
      <c r="H7" s="328">
        <v>211.70599999999999</v>
      </c>
      <c r="I7" s="5">
        <v>5612.9780000000001</v>
      </c>
    </row>
    <row r="8" spans="1:9" ht="15" customHeight="1">
      <c r="B8" s="730"/>
      <c r="C8" s="731"/>
      <c r="D8" s="732"/>
      <c r="E8" s="796" t="s">
        <v>100</v>
      </c>
      <c r="F8" s="836">
        <v>54.701999999999998</v>
      </c>
      <c r="G8" s="6">
        <v>0.64800000000000002</v>
      </c>
      <c r="H8" s="328">
        <v>0.66500000000000004</v>
      </c>
      <c r="I8" s="5">
        <v>56.015000000000001</v>
      </c>
    </row>
    <row r="9" spans="1:9" ht="15" customHeight="1">
      <c r="B9" s="728"/>
      <c r="C9" s="729"/>
      <c r="D9" s="1388" t="s">
        <v>101</v>
      </c>
      <c r="E9" s="1389"/>
      <c r="F9" s="836">
        <v>1379.04</v>
      </c>
      <c r="G9" s="6">
        <v>282.51799999999997</v>
      </c>
      <c r="H9" s="328">
        <v>128.501</v>
      </c>
      <c r="I9" s="5">
        <v>1790.059</v>
      </c>
    </row>
    <row r="10" spans="1:9" ht="15" customHeight="1">
      <c r="B10" s="730"/>
      <c r="C10" s="731"/>
      <c r="D10" s="732"/>
      <c r="E10" s="932" t="s">
        <v>102</v>
      </c>
      <c r="F10" s="836">
        <v>1364.578</v>
      </c>
      <c r="G10" s="6">
        <v>282.51799999999997</v>
      </c>
      <c r="H10" s="328">
        <v>128.19200000000001</v>
      </c>
      <c r="I10" s="5">
        <v>1775.288</v>
      </c>
    </row>
    <row r="11" spans="1:9" ht="15" customHeight="1">
      <c r="B11" s="730"/>
      <c r="C11" s="731"/>
      <c r="D11" s="732"/>
      <c r="E11" s="932" t="s">
        <v>103</v>
      </c>
      <c r="F11" s="836">
        <v>14.462</v>
      </c>
      <c r="G11" s="6">
        <v>0</v>
      </c>
      <c r="H11" s="328">
        <v>0.309</v>
      </c>
      <c r="I11" s="5">
        <v>14.771000000000001</v>
      </c>
    </row>
    <row r="12" spans="1:9" ht="15" customHeight="1">
      <c r="B12" s="733"/>
      <c r="C12" s="734"/>
      <c r="D12" s="1406" t="s">
        <v>214</v>
      </c>
      <c r="E12" s="1390"/>
      <c r="F12" s="836">
        <v>7.7249999999999996</v>
      </c>
      <c r="G12" s="6">
        <v>2E-3</v>
      </c>
      <c r="H12" s="328">
        <v>1.1299999999999999</v>
      </c>
      <c r="I12" s="5">
        <v>8.8569999999999993</v>
      </c>
    </row>
    <row r="13" spans="1:9" ht="15" customHeight="1">
      <c r="B13" s="728"/>
      <c r="C13" s="729"/>
      <c r="D13" s="1388" t="s">
        <v>105</v>
      </c>
      <c r="E13" s="1389"/>
      <c r="F13" s="836">
        <v>1501.356</v>
      </c>
      <c r="G13" s="6">
        <v>266.46499999999997</v>
      </c>
      <c r="H13" s="328">
        <v>154.76</v>
      </c>
      <c r="I13" s="5">
        <v>1922.5809999999999</v>
      </c>
    </row>
    <row r="14" spans="1:9" ht="15" customHeight="1">
      <c r="B14" s="730"/>
      <c r="C14" s="731"/>
      <c r="D14" s="732"/>
      <c r="E14" s="796" t="s">
        <v>106</v>
      </c>
      <c r="F14" s="836">
        <v>1176.6790000000001</v>
      </c>
      <c r="G14" s="6">
        <v>163.24600000000001</v>
      </c>
      <c r="H14" s="328">
        <v>131.74700000000001</v>
      </c>
      <c r="I14" s="5">
        <v>1471.672</v>
      </c>
    </row>
    <row r="15" spans="1:9" ht="15" customHeight="1">
      <c r="B15" s="730"/>
      <c r="C15" s="731"/>
      <c r="D15" s="732"/>
      <c r="E15" s="796" t="s">
        <v>107</v>
      </c>
      <c r="F15" s="836">
        <v>293.99900000000002</v>
      </c>
      <c r="G15" s="6">
        <v>91.858999999999995</v>
      </c>
      <c r="H15" s="328">
        <v>21.053000000000001</v>
      </c>
      <c r="I15" s="5">
        <v>406.911</v>
      </c>
    </row>
    <row r="16" spans="1:9" ht="15" customHeight="1">
      <c r="B16" s="730"/>
      <c r="C16" s="731"/>
      <c r="D16" s="732"/>
      <c r="E16" s="796" t="s">
        <v>108</v>
      </c>
      <c r="F16" s="836">
        <v>0.26</v>
      </c>
      <c r="G16" s="6">
        <v>0</v>
      </c>
      <c r="H16" s="328">
        <v>0</v>
      </c>
      <c r="I16" s="5">
        <v>0.26</v>
      </c>
    </row>
    <row r="17" spans="2:9" ht="15" customHeight="1">
      <c r="B17" s="730"/>
      <c r="C17" s="731"/>
      <c r="D17" s="732"/>
      <c r="E17" s="796" t="s">
        <v>109</v>
      </c>
      <c r="F17" s="836">
        <v>6.57</v>
      </c>
      <c r="G17" s="6">
        <v>0</v>
      </c>
      <c r="H17" s="328">
        <v>0.03</v>
      </c>
      <c r="I17" s="5">
        <v>6.6</v>
      </c>
    </row>
    <row r="18" spans="2:9" ht="15" customHeight="1">
      <c r="B18" s="730"/>
      <c r="C18" s="731"/>
      <c r="D18" s="732"/>
      <c r="E18" s="742" t="s">
        <v>110</v>
      </c>
      <c r="F18" s="836">
        <v>23.847999999999999</v>
      </c>
      <c r="G18" s="6">
        <v>11.36</v>
      </c>
      <c r="H18" s="328">
        <v>1.93</v>
      </c>
      <c r="I18" s="5">
        <v>37.137999999999998</v>
      </c>
    </row>
    <row r="19" spans="2:9" ht="15" customHeight="1">
      <c r="B19" s="728"/>
      <c r="C19" s="731"/>
      <c r="D19" s="1388" t="s">
        <v>111</v>
      </c>
      <c r="E19" s="1389"/>
      <c r="F19" s="836">
        <v>5919.0780000000004</v>
      </c>
      <c r="G19" s="6">
        <v>584.50900000000001</v>
      </c>
      <c r="H19" s="328">
        <v>562.596</v>
      </c>
      <c r="I19" s="5">
        <v>7066.183</v>
      </c>
    </row>
    <row r="20" spans="2:9" ht="15" customHeight="1">
      <c r="B20" s="730"/>
      <c r="C20" s="731"/>
      <c r="D20" s="732"/>
      <c r="E20" s="796" t="s">
        <v>112</v>
      </c>
      <c r="F20" s="836">
        <v>8.9580000000000002</v>
      </c>
      <c r="G20" s="6">
        <v>29.141999999999999</v>
      </c>
      <c r="H20" s="328">
        <v>11.581</v>
      </c>
      <c r="I20" s="5">
        <v>49.680999999999997</v>
      </c>
    </row>
    <row r="21" spans="2:9" ht="15" customHeight="1">
      <c r="B21" s="730"/>
      <c r="C21" s="731"/>
      <c r="D21" s="732"/>
      <c r="E21" s="797" t="s">
        <v>215</v>
      </c>
      <c r="F21" s="836">
        <v>5910.12</v>
      </c>
      <c r="G21" s="6">
        <v>555.36699999999996</v>
      </c>
      <c r="H21" s="328">
        <v>551.01499999999999</v>
      </c>
      <c r="I21" s="5">
        <v>7016.5020000000004</v>
      </c>
    </row>
    <row r="22" spans="2:9" ht="15" customHeight="1">
      <c r="B22" s="728"/>
      <c r="C22" s="731"/>
      <c r="D22" s="1388" t="s">
        <v>114</v>
      </c>
      <c r="E22" s="1389"/>
      <c r="F22" s="836">
        <v>671.81299999999999</v>
      </c>
      <c r="G22" s="6">
        <v>82.713999999999999</v>
      </c>
      <c r="H22" s="328">
        <v>12.669</v>
      </c>
      <c r="I22" s="5">
        <v>767.19600000000003</v>
      </c>
    </row>
    <row r="23" spans="2:9" ht="15" customHeight="1">
      <c r="B23" s="730"/>
      <c r="C23" s="731"/>
      <c r="D23" s="732"/>
      <c r="E23" s="741" t="s">
        <v>216</v>
      </c>
      <c r="F23" s="836">
        <v>2.4350000000000001</v>
      </c>
      <c r="G23" s="6">
        <v>10.366</v>
      </c>
      <c r="H23" s="328">
        <v>0</v>
      </c>
      <c r="I23" s="5">
        <v>12.801</v>
      </c>
    </row>
    <row r="24" spans="2:9" ht="15" customHeight="1">
      <c r="B24" s="730"/>
      <c r="C24" s="731"/>
      <c r="D24" s="732"/>
      <c r="E24" s="742" t="s">
        <v>217</v>
      </c>
      <c r="F24" s="836">
        <v>98.825000000000003</v>
      </c>
      <c r="G24" s="6">
        <v>0</v>
      </c>
      <c r="H24" s="328">
        <v>0</v>
      </c>
      <c r="I24" s="5">
        <v>98.825000000000003</v>
      </c>
    </row>
    <row r="25" spans="2:9" ht="15" customHeight="1">
      <c r="B25" s="730"/>
      <c r="C25" s="731"/>
      <c r="D25" s="732"/>
      <c r="E25" s="741" t="s">
        <v>219</v>
      </c>
      <c r="F25" s="836">
        <v>569.61300000000006</v>
      </c>
      <c r="G25" s="6">
        <v>72.346000000000004</v>
      </c>
      <c r="H25" s="328">
        <v>12.516</v>
      </c>
      <c r="I25" s="5">
        <v>654.47500000000002</v>
      </c>
    </row>
    <row r="26" spans="2:9" ht="15" customHeight="1">
      <c r="B26" s="730"/>
      <c r="C26" s="731"/>
      <c r="D26" s="732"/>
      <c r="E26" s="797" t="s">
        <v>220</v>
      </c>
      <c r="F26" s="836">
        <v>0.94</v>
      </c>
      <c r="G26" s="6">
        <v>2E-3</v>
      </c>
      <c r="H26" s="328">
        <v>0.153</v>
      </c>
      <c r="I26" s="5">
        <v>1.095</v>
      </c>
    </row>
    <row r="27" spans="2:9" ht="15" customHeight="1" thickBot="1">
      <c r="B27" s="815"/>
      <c r="C27" s="789"/>
      <c r="D27" s="1418" t="s">
        <v>119</v>
      </c>
      <c r="E27" s="1419"/>
      <c r="F27" s="837">
        <v>221.71199999999999</v>
      </c>
      <c r="G27" s="442">
        <v>24.7</v>
      </c>
      <c r="H27" s="834">
        <v>50.442999999999998</v>
      </c>
      <c r="I27" s="694">
        <v>296.85500000000002</v>
      </c>
    </row>
    <row r="28" spans="2:9" ht="15" customHeight="1" thickBot="1">
      <c r="B28" s="814">
        <v>2</v>
      </c>
      <c r="C28" s="1380" t="s">
        <v>120</v>
      </c>
      <c r="D28" s="1381"/>
      <c r="E28" s="1382"/>
      <c r="F28" s="847">
        <v>-2469.1219999999998</v>
      </c>
      <c r="G28" s="431">
        <v>-667.84900000000005</v>
      </c>
      <c r="H28" s="832">
        <v>-301.791</v>
      </c>
      <c r="I28" s="433">
        <v>-3438.7620000000002</v>
      </c>
    </row>
    <row r="29" spans="2:9" ht="15" customHeight="1">
      <c r="B29" s="813"/>
      <c r="C29" s="790"/>
      <c r="D29" s="1386" t="s">
        <v>98</v>
      </c>
      <c r="E29" s="1387"/>
      <c r="F29" s="835">
        <v>-287.48</v>
      </c>
      <c r="G29" s="437">
        <v>-117.572</v>
      </c>
      <c r="H29" s="833">
        <v>-14.853999999999999</v>
      </c>
      <c r="I29" s="5">
        <v>-419.90600000000001</v>
      </c>
    </row>
    <row r="30" spans="2:9" ht="15" customHeight="1">
      <c r="B30" s="730"/>
      <c r="C30" s="731"/>
      <c r="D30" s="732"/>
      <c r="E30" s="796" t="s">
        <v>99</v>
      </c>
      <c r="F30" s="836">
        <v>-279.56799999999998</v>
      </c>
      <c r="G30" s="6">
        <v>-113.41800000000001</v>
      </c>
      <c r="H30" s="328">
        <v>-12.627000000000001</v>
      </c>
      <c r="I30" s="5">
        <v>-405.613</v>
      </c>
    </row>
    <row r="31" spans="2:9" ht="15" customHeight="1">
      <c r="B31" s="730"/>
      <c r="C31" s="731"/>
      <c r="D31" s="732"/>
      <c r="E31" s="796" t="s">
        <v>100</v>
      </c>
      <c r="F31" s="836">
        <v>-7.9119999999999999</v>
      </c>
      <c r="G31" s="6">
        <v>-4.1539999999999999</v>
      </c>
      <c r="H31" s="328">
        <v>-2.2269999999999999</v>
      </c>
      <c r="I31" s="5">
        <v>-14.292999999999999</v>
      </c>
    </row>
    <row r="32" spans="2:9" ht="15" customHeight="1">
      <c r="B32" s="728"/>
      <c r="C32" s="729"/>
      <c r="D32" s="1388" t="s">
        <v>101</v>
      </c>
      <c r="E32" s="1389"/>
      <c r="F32" s="836">
        <v>-29.062999999999999</v>
      </c>
      <c r="G32" s="6">
        <v>-0.253</v>
      </c>
      <c r="H32" s="328">
        <v>-3.222</v>
      </c>
      <c r="I32" s="5">
        <v>-32.537999999999997</v>
      </c>
    </row>
    <row r="33" spans="2:9" ht="15" customHeight="1">
      <c r="B33" s="730"/>
      <c r="C33" s="731"/>
      <c r="D33" s="732"/>
      <c r="E33" s="796" t="s">
        <v>102</v>
      </c>
      <c r="F33" s="836">
        <v>-29.062999999999999</v>
      </c>
      <c r="G33" s="6">
        <v>-0.253</v>
      </c>
      <c r="H33" s="328">
        <v>-3.222</v>
      </c>
      <c r="I33" s="5">
        <v>-32.537999999999997</v>
      </c>
    </row>
    <row r="34" spans="2:9" ht="15" customHeight="1">
      <c r="B34" s="733"/>
      <c r="C34" s="734"/>
      <c r="D34" s="1406" t="s">
        <v>214</v>
      </c>
      <c r="E34" s="1390"/>
      <c r="F34" s="836">
        <v>-11.529</v>
      </c>
      <c r="G34" s="6">
        <v>-0.41699999999999998</v>
      </c>
      <c r="H34" s="328">
        <v>-3.7210000000000001</v>
      </c>
      <c r="I34" s="5">
        <v>-15.667</v>
      </c>
    </row>
    <row r="35" spans="2:9" ht="15" customHeight="1">
      <c r="B35" s="728"/>
      <c r="C35" s="729"/>
      <c r="D35" s="1388" t="s">
        <v>105</v>
      </c>
      <c r="E35" s="1389"/>
      <c r="F35" s="836">
        <v>-446.84</v>
      </c>
      <c r="G35" s="6">
        <v>-73.277000000000001</v>
      </c>
      <c r="H35" s="328">
        <v>-94.399000000000001</v>
      </c>
      <c r="I35" s="5">
        <v>-614.51599999999996</v>
      </c>
    </row>
    <row r="36" spans="2:9" ht="15" customHeight="1">
      <c r="B36" s="730"/>
      <c r="C36" s="731"/>
      <c r="D36" s="732"/>
      <c r="E36" s="796" t="s">
        <v>107</v>
      </c>
      <c r="F36" s="836">
        <v>-347.43</v>
      </c>
      <c r="G36" s="6">
        <v>-22.803000000000001</v>
      </c>
      <c r="H36" s="328">
        <v>-3.2109999999999999</v>
      </c>
      <c r="I36" s="5">
        <v>-373.44400000000002</v>
      </c>
    </row>
    <row r="37" spans="2:9" ht="15" customHeight="1">
      <c r="B37" s="730"/>
      <c r="C37" s="731"/>
      <c r="D37" s="732"/>
      <c r="E37" s="796" t="s">
        <v>108</v>
      </c>
      <c r="F37" s="836">
        <v>-0.38</v>
      </c>
      <c r="G37" s="6">
        <v>-0.224</v>
      </c>
      <c r="H37" s="328">
        <v>-6.0000000000000001E-3</v>
      </c>
      <c r="I37" s="5">
        <v>-0.61</v>
      </c>
    </row>
    <row r="38" spans="2:9" ht="15" customHeight="1">
      <c r="B38" s="730"/>
      <c r="C38" s="731"/>
      <c r="D38" s="732"/>
      <c r="E38" s="796" t="s">
        <v>109</v>
      </c>
      <c r="F38" s="836">
        <v>-46.182000000000002</v>
      </c>
      <c r="G38" s="6">
        <v>-24.010999999999999</v>
      </c>
      <c r="H38" s="328">
        <v>-16.829000000000001</v>
      </c>
      <c r="I38" s="5">
        <v>-87.022000000000006</v>
      </c>
    </row>
    <row r="39" spans="2:9" ht="15" customHeight="1">
      <c r="B39" s="730"/>
      <c r="C39" s="731"/>
      <c r="D39" s="732"/>
      <c r="E39" s="796" t="s">
        <v>46</v>
      </c>
      <c r="F39" s="836">
        <v>-30.062999999999999</v>
      </c>
      <c r="G39" s="6">
        <v>-14.486000000000001</v>
      </c>
      <c r="H39" s="328">
        <v>-18.695</v>
      </c>
      <c r="I39" s="5">
        <v>-63.244</v>
      </c>
    </row>
    <row r="40" spans="2:9" ht="15" customHeight="1">
      <c r="B40" s="730"/>
      <c r="C40" s="731"/>
      <c r="D40" s="732"/>
      <c r="E40" s="742" t="s">
        <v>110</v>
      </c>
      <c r="F40" s="836">
        <v>-22.785</v>
      </c>
      <c r="G40" s="6">
        <v>-11.753</v>
      </c>
      <c r="H40" s="328">
        <v>-55.658000000000001</v>
      </c>
      <c r="I40" s="5">
        <v>-90.195999999999998</v>
      </c>
    </row>
    <row r="41" spans="2:9" ht="15" customHeight="1">
      <c r="B41" s="728"/>
      <c r="C41" s="731"/>
      <c r="D41" s="1388" t="s">
        <v>111</v>
      </c>
      <c r="E41" s="1389"/>
      <c r="F41" s="836">
        <v>-1104.384</v>
      </c>
      <c r="G41" s="6">
        <v>-195.06</v>
      </c>
      <c r="H41" s="328">
        <v>-168.32300000000001</v>
      </c>
      <c r="I41" s="5">
        <v>-1467.7670000000001</v>
      </c>
    </row>
    <row r="42" spans="2:9" ht="15" customHeight="1">
      <c r="B42" s="730"/>
      <c r="C42" s="731"/>
      <c r="D42" s="732"/>
      <c r="E42" s="796" t="s">
        <v>112</v>
      </c>
      <c r="F42" s="836">
        <v>-0.252</v>
      </c>
      <c r="G42" s="6">
        <v>-8.3000000000000004E-2</v>
      </c>
      <c r="H42" s="328">
        <v>-7.0000000000000001E-3</v>
      </c>
      <c r="I42" s="5">
        <v>-0.34200000000000003</v>
      </c>
    </row>
    <row r="43" spans="2:9" ht="15" customHeight="1">
      <c r="B43" s="730"/>
      <c r="C43" s="731"/>
      <c r="D43" s="732"/>
      <c r="E43" s="797" t="s">
        <v>215</v>
      </c>
      <c r="F43" s="836">
        <v>-1104.1320000000001</v>
      </c>
      <c r="G43" s="6">
        <v>-194.977</v>
      </c>
      <c r="H43" s="328">
        <v>-168.316</v>
      </c>
      <c r="I43" s="5">
        <v>-1467.425</v>
      </c>
    </row>
    <row r="44" spans="2:9" ht="15" customHeight="1">
      <c r="B44" s="728"/>
      <c r="C44" s="731"/>
      <c r="D44" s="1388" t="s">
        <v>114</v>
      </c>
      <c r="E44" s="1389"/>
      <c r="F44" s="836">
        <v>-589.82600000000002</v>
      </c>
      <c r="G44" s="6">
        <v>-281.27</v>
      </c>
      <c r="H44" s="328">
        <v>-17.271999999999998</v>
      </c>
      <c r="I44" s="5">
        <v>-888.36800000000005</v>
      </c>
    </row>
    <row r="45" spans="2:9" ht="15" customHeight="1">
      <c r="B45" s="730"/>
      <c r="C45" s="731"/>
      <c r="D45" s="732"/>
      <c r="E45" s="741" t="s">
        <v>221</v>
      </c>
      <c r="F45" s="836">
        <v>-27.960999999999999</v>
      </c>
      <c r="G45" s="6">
        <v>-7.6529999999999996</v>
      </c>
      <c r="H45" s="328">
        <v>-8.8179999999999996</v>
      </c>
      <c r="I45" s="5">
        <v>-44.432000000000002</v>
      </c>
    </row>
    <row r="46" spans="2:9" ht="15" customHeight="1">
      <c r="B46" s="730"/>
      <c r="C46" s="731"/>
      <c r="D46" s="732"/>
      <c r="E46" s="742" t="s">
        <v>217</v>
      </c>
      <c r="F46" s="836">
        <v>-4.891</v>
      </c>
      <c r="G46" s="6">
        <v>-1E-3</v>
      </c>
      <c r="H46" s="328">
        <v>0</v>
      </c>
      <c r="I46" s="5">
        <v>-4.8920000000000003</v>
      </c>
    </row>
    <row r="47" spans="2:9" ht="15" customHeight="1">
      <c r="B47" s="730"/>
      <c r="C47" s="731"/>
      <c r="D47" s="732"/>
      <c r="E47" s="741" t="s">
        <v>218</v>
      </c>
      <c r="F47" s="836">
        <v>0</v>
      </c>
      <c r="G47" s="6">
        <v>-0.22</v>
      </c>
      <c r="H47" s="328">
        <v>0</v>
      </c>
      <c r="I47" s="5">
        <v>-0.22</v>
      </c>
    </row>
    <row r="48" spans="2:9" ht="15" customHeight="1">
      <c r="B48" s="730"/>
      <c r="C48" s="731"/>
      <c r="D48" s="732"/>
      <c r="E48" s="741" t="s">
        <v>219</v>
      </c>
      <c r="F48" s="836">
        <v>-548.64700000000005</v>
      </c>
      <c r="G48" s="6">
        <v>-268.10500000000002</v>
      </c>
      <c r="H48" s="328">
        <v>-7.008</v>
      </c>
      <c r="I48" s="5">
        <v>-823.76</v>
      </c>
    </row>
    <row r="49" spans="1:9" ht="15.75" thickBot="1">
      <c r="B49" s="815"/>
      <c r="C49" s="789"/>
      <c r="D49" s="791"/>
      <c r="E49" s="798" t="s">
        <v>220</v>
      </c>
      <c r="F49" s="837">
        <v>-8.327</v>
      </c>
      <c r="G49" s="442">
        <v>-5.2910000000000004</v>
      </c>
      <c r="H49" s="834">
        <v>-1.446</v>
      </c>
      <c r="I49" s="694">
        <v>-15.064</v>
      </c>
    </row>
    <row r="50" spans="1:9" ht="15.75" thickBot="1">
      <c r="B50" s="814">
        <v>3</v>
      </c>
      <c r="C50" s="1422" t="s">
        <v>121</v>
      </c>
      <c r="D50" s="1423"/>
      <c r="E50" s="1423"/>
      <c r="F50" s="847">
        <v>11848.45</v>
      </c>
      <c r="G50" s="431">
        <v>1412.8330000000001</v>
      </c>
      <c r="H50" s="832">
        <v>820.67899999999997</v>
      </c>
      <c r="I50" s="433">
        <v>14081.962</v>
      </c>
    </row>
    <row r="51" spans="1:9" ht="15.75" thickBot="1">
      <c r="B51" s="814">
        <v>4</v>
      </c>
      <c r="C51" s="933" t="s">
        <v>222</v>
      </c>
      <c r="D51" s="934"/>
      <c r="E51" s="934"/>
      <c r="F51" s="848">
        <v>2830.0949999999998</v>
      </c>
      <c r="G51" s="12">
        <v>338.786</v>
      </c>
      <c r="H51" s="850">
        <v>253.97</v>
      </c>
      <c r="I51" s="14">
        <v>3422.8510000000001</v>
      </c>
    </row>
    <row r="52" spans="1:9">
      <c r="B52" s="813"/>
      <c r="C52" s="792"/>
      <c r="D52" s="1386" t="s">
        <v>161</v>
      </c>
      <c r="E52" s="1387"/>
      <c r="F52" s="835">
        <v>4584.4390000000003</v>
      </c>
      <c r="G52" s="437">
        <v>625.68499999999995</v>
      </c>
      <c r="H52" s="833">
        <v>429.94200000000001</v>
      </c>
      <c r="I52" s="5">
        <v>5640.0659999999998</v>
      </c>
    </row>
    <row r="53" spans="1:9" ht="15.75" thickBot="1">
      <c r="B53" s="816"/>
      <c r="C53" s="789"/>
      <c r="D53" s="1404" t="s">
        <v>162</v>
      </c>
      <c r="E53" s="1405"/>
      <c r="F53" s="837">
        <v>-1754.3440000000001</v>
      </c>
      <c r="G53" s="442">
        <v>-286.899</v>
      </c>
      <c r="H53" s="834">
        <v>-175.97200000000001</v>
      </c>
      <c r="I53" s="694">
        <v>-2217.2150000000001</v>
      </c>
    </row>
    <row r="54" spans="1:9" ht="37.5" customHeight="1" thickBot="1">
      <c r="B54" s="814">
        <v>5</v>
      </c>
      <c r="C54" s="1412" t="s">
        <v>266</v>
      </c>
      <c r="D54" s="1413"/>
      <c r="E54" s="1413"/>
      <c r="F54" s="847">
        <v>24.863</v>
      </c>
      <c r="G54" s="431">
        <v>0</v>
      </c>
      <c r="H54" s="832">
        <v>6.476</v>
      </c>
      <c r="I54" s="433">
        <v>31.338999999999999</v>
      </c>
    </row>
    <row r="55" spans="1:9" ht="33" customHeight="1">
      <c r="B55" s="813"/>
      <c r="C55" s="792"/>
      <c r="D55" s="1414" t="s">
        <v>267</v>
      </c>
      <c r="E55" s="1410"/>
      <c r="F55" s="835">
        <v>17.465</v>
      </c>
      <c r="G55" s="437">
        <v>0</v>
      </c>
      <c r="H55" s="833">
        <v>5.5819999999999999</v>
      </c>
      <c r="I55" s="5">
        <v>23.047000000000001</v>
      </c>
    </row>
    <row r="56" spans="1:9" ht="15" customHeight="1">
      <c r="B56" s="813"/>
      <c r="C56" s="792"/>
      <c r="D56" s="935"/>
      <c r="E56" s="796" t="s">
        <v>30</v>
      </c>
      <c r="F56" s="835">
        <v>4.1319999999999997</v>
      </c>
      <c r="G56" s="437">
        <v>0</v>
      </c>
      <c r="H56" s="833">
        <v>-9.2999999999999999E-2</v>
      </c>
      <c r="I56" s="5">
        <v>4.0389999999999997</v>
      </c>
    </row>
    <row r="57" spans="1:9" ht="15" customHeight="1">
      <c r="A57"/>
      <c r="B57" s="730"/>
      <c r="C57" s="731"/>
      <c r="D57" s="732"/>
      <c r="E57" s="796" t="s">
        <v>31</v>
      </c>
      <c r="F57" s="836">
        <v>13.333</v>
      </c>
      <c r="G57" s="6">
        <v>0</v>
      </c>
      <c r="H57" s="328">
        <v>5.6749999999999998</v>
      </c>
      <c r="I57" s="5">
        <v>19.007999999999999</v>
      </c>
    </row>
    <row r="58" spans="1:9" ht="33.75" customHeight="1">
      <c r="A58"/>
      <c r="B58" s="728"/>
      <c r="C58" s="729"/>
      <c r="D58" s="1400" t="s">
        <v>268</v>
      </c>
      <c r="E58" s="1401"/>
      <c r="F58" s="836">
        <v>5.633</v>
      </c>
      <c r="G58" s="6">
        <v>0</v>
      </c>
      <c r="H58" s="328">
        <v>0</v>
      </c>
      <c r="I58" s="5">
        <v>5.633</v>
      </c>
    </row>
    <row r="59" spans="1:9" ht="15" customHeight="1">
      <c r="B59" s="730"/>
      <c r="C59" s="731"/>
      <c r="D59" s="732"/>
      <c r="E59" s="796" t="s">
        <v>30</v>
      </c>
      <c r="F59" s="836">
        <v>5.5839999999999996</v>
      </c>
      <c r="G59" s="6">
        <v>0</v>
      </c>
      <c r="H59" s="328">
        <v>0</v>
      </c>
      <c r="I59" s="5">
        <v>5.5839999999999996</v>
      </c>
    </row>
    <row r="60" spans="1:9" ht="15" customHeight="1">
      <c r="B60" s="730"/>
      <c r="C60" s="731"/>
      <c r="D60" s="732"/>
      <c r="E60" s="796" t="s">
        <v>31</v>
      </c>
      <c r="F60" s="836">
        <v>4.9000000000000002E-2</v>
      </c>
      <c r="G60" s="6">
        <v>0</v>
      </c>
      <c r="H60" s="328">
        <v>0</v>
      </c>
      <c r="I60" s="5">
        <v>4.9000000000000002E-2</v>
      </c>
    </row>
    <row r="61" spans="1:9" ht="15" customHeight="1" thickBot="1">
      <c r="B61" s="906"/>
      <c r="C61" s="939"/>
      <c r="D61" s="1431" t="s">
        <v>183</v>
      </c>
      <c r="E61" s="1432"/>
      <c r="F61" s="908">
        <v>1.7649999999999999</v>
      </c>
      <c r="G61" s="909">
        <v>0</v>
      </c>
      <c r="H61" s="910">
        <v>0.89400000000000002</v>
      </c>
      <c r="I61" s="694">
        <v>2.6589999999999998</v>
      </c>
    </row>
    <row r="62" spans="1:9" ht="57" customHeight="1" thickBot="1">
      <c r="B62" s="814">
        <v>6</v>
      </c>
      <c r="C62" s="1415" t="s">
        <v>269</v>
      </c>
      <c r="D62" s="1416"/>
      <c r="E62" s="1417"/>
      <c r="F62" s="847">
        <v>-4.2880000000000003</v>
      </c>
      <c r="G62" s="431">
        <v>0</v>
      </c>
      <c r="H62" s="832">
        <v>0</v>
      </c>
      <c r="I62" s="433">
        <v>-4.2880000000000003</v>
      </c>
    </row>
    <row r="63" spans="1:9" ht="15" customHeight="1">
      <c r="B63" s="813"/>
      <c r="C63" s="792"/>
      <c r="D63" s="1414" t="s">
        <v>267</v>
      </c>
      <c r="E63" s="1410"/>
      <c r="F63" s="835">
        <v>-4.8449999999999998</v>
      </c>
      <c r="G63" s="437">
        <v>0</v>
      </c>
      <c r="H63" s="833">
        <v>0</v>
      </c>
      <c r="I63" s="5">
        <v>-4.8449999999999998</v>
      </c>
    </row>
    <row r="64" spans="1:9" ht="15" customHeight="1">
      <c r="B64" s="730"/>
      <c r="C64" s="731"/>
      <c r="D64" s="732"/>
      <c r="E64" s="796" t="s">
        <v>31</v>
      </c>
      <c r="F64" s="836">
        <v>-4.8449999999999998</v>
      </c>
      <c r="G64" s="6">
        <v>0</v>
      </c>
      <c r="H64" s="328">
        <v>0</v>
      </c>
      <c r="I64" s="5">
        <v>-4.8449999999999998</v>
      </c>
    </row>
    <row r="65" spans="2:9" ht="15" customHeight="1">
      <c r="B65" s="728"/>
      <c r="C65" s="729"/>
      <c r="D65" s="1400" t="s">
        <v>227</v>
      </c>
      <c r="E65" s="1401"/>
      <c r="F65" s="836">
        <v>0.55700000000000005</v>
      </c>
      <c r="G65" s="6">
        <v>0</v>
      </c>
      <c r="H65" s="328">
        <v>0</v>
      </c>
      <c r="I65" s="8">
        <v>0.55700000000000005</v>
      </c>
    </row>
    <row r="66" spans="2:9" ht="15.75" customHeight="1" thickBot="1">
      <c r="B66" s="815"/>
      <c r="C66" s="789"/>
      <c r="D66" s="791"/>
      <c r="E66" s="799" t="s">
        <v>31</v>
      </c>
      <c r="F66" s="837">
        <v>0.55700000000000005</v>
      </c>
      <c r="G66" s="442">
        <v>0</v>
      </c>
      <c r="H66" s="834">
        <v>0</v>
      </c>
      <c r="I66" s="694">
        <v>0.55700000000000005</v>
      </c>
    </row>
    <row r="67" spans="2:9" ht="15" customHeight="1" thickBot="1">
      <c r="B67" s="814">
        <v>7</v>
      </c>
      <c r="C67" s="1415" t="s">
        <v>229</v>
      </c>
      <c r="D67" s="1416"/>
      <c r="E67" s="1417"/>
      <c r="F67" s="847">
        <v>697.10199999999998</v>
      </c>
      <c r="G67" s="431">
        <v>122.962</v>
      </c>
      <c r="H67" s="832">
        <v>30.030999999999999</v>
      </c>
      <c r="I67" s="433">
        <v>850.09500000000003</v>
      </c>
    </row>
    <row r="68" spans="2:9" ht="15" customHeight="1">
      <c r="B68" s="813"/>
      <c r="C68" s="790"/>
      <c r="D68" s="1386" t="s">
        <v>129</v>
      </c>
      <c r="E68" s="1387"/>
      <c r="F68" s="835">
        <v>757.04899999999998</v>
      </c>
      <c r="G68" s="437">
        <v>-14573.995999999999</v>
      </c>
      <c r="H68" s="833">
        <v>32.326999999999998</v>
      </c>
      <c r="I68" s="5">
        <v>-13784.62</v>
      </c>
    </row>
    <row r="69" spans="2:9" ht="15" customHeight="1">
      <c r="B69" s="728"/>
      <c r="C69" s="729"/>
      <c r="D69" s="1388" t="s">
        <v>130</v>
      </c>
      <c r="E69" s="1389"/>
      <c r="F69" s="836">
        <v>-61.789000000000001</v>
      </c>
      <c r="G69" s="6">
        <v>14698.888999999999</v>
      </c>
      <c r="H69" s="328">
        <v>3.6480000000000001</v>
      </c>
      <c r="I69" s="5">
        <v>14640.748</v>
      </c>
    </row>
    <row r="70" spans="2:9" ht="15" customHeight="1" thickBot="1">
      <c r="B70" s="816"/>
      <c r="C70" s="795"/>
      <c r="D70" s="1396" t="s">
        <v>230</v>
      </c>
      <c r="E70" s="1397"/>
      <c r="F70" s="837">
        <v>1.8420000000000001</v>
      </c>
      <c r="G70" s="442">
        <v>-1.931</v>
      </c>
      <c r="H70" s="834">
        <v>-5.944</v>
      </c>
      <c r="I70" s="694">
        <v>-6.0330000000000004</v>
      </c>
    </row>
    <row r="71" spans="2:9" ht="28.5" customHeight="1" thickBot="1">
      <c r="B71" s="814">
        <v>8</v>
      </c>
      <c r="C71" s="1380" t="s">
        <v>132</v>
      </c>
      <c r="D71" s="1381"/>
      <c r="E71" s="1382"/>
      <c r="F71" s="847">
        <v>1344.675</v>
      </c>
      <c r="G71" s="431">
        <v>74.683000000000007</v>
      </c>
      <c r="H71" s="832">
        <v>84.646000000000001</v>
      </c>
      <c r="I71" s="433">
        <v>1504.0039999999999</v>
      </c>
    </row>
    <row r="72" spans="2:9" ht="15" customHeight="1">
      <c r="B72" s="813"/>
      <c r="C72" s="790"/>
      <c r="D72" s="1398" t="s">
        <v>231</v>
      </c>
      <c r="E72" s="1399"/>
      <c r="F72" s="835">
        <v>26.385999999999999</v>
      </c>
      <c r="G72" s="437">
        <v>0</v>
      </c>
      <c r="H72" s="833">
        <v>0</v>
      </c>
      <c r="I72" s="5">
        <v>26.385999999999999</v>
      </c>
    </row>
    <row r="73" spans="2:9" ht="15" customHeight="1">
      <c r="B73" s="728"/>
      <c r="C73" s="729"/>
      <c r="D73" s="1402" t="s">
        <v>233</v>
      </c>
      <c r="E73" s="1403"/>
      <c r="F73" s="836">
        <v>630.423</v>
      </c>
      <c r="G73" s="6">
        <v>8.4369999999999994</v>
      </c>
      <c r="H73" s="328">
        <v>9.9600000000000009</v>
      </c>
      <c r="I73" s="8">
        <v>648.82000000000005</v>
      </c>
    </row>
    <row r="74" spans="2:9" ht="15" customHeight="1">
      <c r="B74" s="728"/>
      <c r="C74" s="729"/>
      <c r="D74" s="1388" t="s">
        <v>188</v>
      </c>
      <c r="E74" s="1389"/>
      <c r="F74" s="836">
        <v>147.256</v>
      </c>
      <c r="G74" s="6">
        <v>0</v>
      </c>
      <c r="H74" s="328">
        <v>0.93300000000000005</v>
      </c>
      <c r="I74" s="5">
        <v>148.18899999999999</v>
      </c>
    </row>
    <row r="75" spans="2:9">
      <c r="B75" s="728"/>
      <c r="C75" s="729"/>
      <c r="D75" s="1388" t="s">
        <v>74</v>
      </c>
      <c r="E75" s="1389"/>
      <c r="F75" s="836">
        <v>91.875</v>
      </c>
      <c r="G75" s="6">
        <v>40.951000000000001</v>
      </c>
      <c r="H75" s="328">
        <v>37.774000000000001</v>
      </c>
      <c r="I75" s="5">
        <v>170.6</v>
      </c>
    </row>
    <row r="76" spans="2:9" ht="15" customHeight="1">
      <c r="B76" s="728"/>
      <c r="C76" s="729"/>
      <c r="D76" s="1406" t="s">
        <v>235</v>
      </c>
      <c r="E76" s="1390"/>
      <c r="F76" s="836">
        <v>448.71800000000002</v>
      </c>
      <c r="G76" s="6">
        <v>24.655999999999999</v>
      </c>
      <c r="H76" s="328">
        <v>32.427999999999997</v>
      </c>
      <c r="I76" s="5">
        <v>505.80200000000002</v>
      </c>
    </row>
    <row r="77" spans="2:9" ht="15.75" customHeight="1" thickBot="1">
      <c r="B77" s="816"/>
      <c r="C77" s="795"/>
      <c r="D77" s="1392" t="s">
        <v>75</v>
      </c>
      <c r="E77" s="1393"/>
      <c r="F77" s="837">
        <v>1.7000000000000001E-2</v>
      </c>
      <c r="G77" s="442">
        <v>0.63900000000000001</v>
      </c>
      <c r="H77" s="834">
        <v>3.5510000000000002</v>
      </c>
      <c r="I77" s="694">
        <v>4.2069999999999999</v>
      </c>
    </row>
    <row r="78" spans="2:9" ht="48.75" customHeight="1" thickBot="1">
      <c r="B78" s="814">
        <v>9</v>
      </c>
      <c r="C78" s="1407" t="s">
        <v>271</v>
      </c>
      <c r="D78" s="1408"/>
      <c r="E78" s="1409"/>
      <c r="F78" s="847">
        <v>-1870.028</v>
      </c>
      <c r="G78" s="431">
        <v>-246.726</v>
      </c>
      <c r="H78" s="832">
        <v>-132.65199999999999</v>
      </c>
      <c r="I78" s="433">
        <v>-2249.4059999999999</v>
      </c>
    </row>
    <row r="79" spans="2:9" ht="30" customHeight="1">
      <c r="B79" s="813"/>
      <c r="C79" s="790"/>
      <c r="D79" s="1410" t="s">
        <v>272</v>
      </c>
      <c r="E79" s="1411"/>
      <c r="F79" s="835">
        <v>-5831.7740000000003</v>
      </c>
      <c r="G79" s="437">
        <v>-514.85599999999999</v>
      </c>
      <c r="H79" s="833">
        <v>-322.23599999999999</v>
      </c>
      <c r="I79" s="5">
        <v>-6668.866</v>
      </c>
    </row>
    <row r="80" spans="2:9" ht="15.75" customHeight="1">
      <c r="B80" s="730"/>
      <c r="C80" s="731"/>
      <c r="D80" s="732"/>
      <c r="E80" s="741" t="s">
        <v>237</v>
      </c>
      <c r="F80" s="836">
        <v>-5247.5360000000001</v>
      </c>
      <c r="G80" s="6">
        <v>-488.87200000000001</v>
      </c>
      <c r="H80" s="328">
        <v>-307.00099999999998</v>
      </c>
      <c r="I80" s="5">
        <v>-6043.4089999999997</v>
      </c>
    </row>
    <row r="81" spans="2:9" ht="15" customHeight="1">
      <c r="B81" s="730"/>
      <c r="C81" s="731"/>
      <c r="D81" s="732"/>
      <c r="E81" s="741" t="s">
        <v>238</v>
      </c>
      <c r="F81" s="836">
        <v>-13.654</v>
      </c>
      <c r="G81" s="6">
        <v>0</v>
      </c>
      <c r="H81" s="328">
        <v>-8.859</v>
      </c>
      <c r="I81" s="5">
        <v>-22.513000000000002</v>
      </c>
    </row>
    <row r="82" spans="2:9" ht="15.75" customHeight="1">
      <c r="B82" s="730"/>
      <c r="C82" s="731"/>
      <c r="D82" s="732"/>
      <c r="E82" s="741" t="s">
        <v>244</v>
      </c>
      <c r="F82" s="836">
        <v>-570.58399999999995</v>
      </c>
      <c r="G82" s="6">
        <v>-25.984000000000002</v>
      </c>
      <c r="H82" s="328">
        <v>-6.3760000000000003</v>
      </c>
      <c r="I82" s="5">
        <v>-602.94399999999996</v>
      </c>
    </row>
    <row r="83" spans="2:9" ht="30.75" customHeight="1">
      <c r="B83" s="736"/>
      <c r="C83" s="729"/>
      <c r="D83" s="1406" t="s">
        <v>273</v>
      </c>
      <c r="E83" s="1390"/>
      <c r="F83" s="836">
        <v>3961.7460000000001</v>
      </c>
      <c r="G83" s="6">
        <v>268.13</v>
      </c>
      <c r="H83" s="328">
        <v>189.584</v>
      </c>
      <c r="I83" s="5">
        <v>4419.46</v>
      </c>
    </row>
    <row r="84" spans="2:9" ht="15" customHeight="1">
      <c r="B84" s="730"/>
      <c r="C84" s="731"/>
      <c r="D84" s="732"/>
      <c r="E84" s="742" t="s">
        <v>239</v>
      </c>
      <c r="F84" s="836">
        <v>3272.4380000000001</v>
      </c>
      <c r="G84" s="6">
        <v>228.62299999999999</v>
      </c>
      <c r="H84" s="328">
        <v>174.416</v>
      </c>
      <c r="I84" s="5">
        <v>3675.4769999999999</v>
      </c>
    </row>
    <row r="85" spans="2:9" ht="15" customHeight="1">
      <c r="B85" s="730"/>
      <c r="C85" s="731"/>
      <c r="D85" s="732"/>
      <c r="E85" s="742" t="s">
        <v>240</v>
      </c>
      <c r="F85" s="836">
        <v>16.422000000000001</v>
      </c>
      <c r="G85" s="6">
        <v>0</v>
      </c>
      <c r="H85" s="328">
        <v>9.33</v>
      </c>
      <c r="I85" s="5">
        <v>25.751999999999999</v>
      </c>
    </row>
    <row r="86" spans="2:9" ht="23.25" customHeight="1" thickBot="1">
      <c r="B86" s="815"/>
      <c r="C86" s="731"/>
      <c r="D86" s="732"/>
      <c r="E86" s="742" t="s">
        <v>274</v>
      </c>
      <c r="F86" s="837">
        <v>672.88599999999997</v>
      </c>
      <c r="G86" s="442">
        <v>39.506999999999998</v>
      </c>
      <c r="H86" s="834">
        <v>5.8380000000000001</v>
      </c>
      <c r="I86" s="694">
        <v>718.23099999999999</v>
      </c>
    </row>
    <row r="87" spans="2:9" ht="15" customHeight="1" thickBot="1">
      <c r="B87" s="814">
        <v>10</v>
      </c>
      <c r="C87" s="1407" t="s">
        <v>146</v>
      </c>
      <c r="D87" s="1408"/>
      <c r="E87" s="1409"/>
      <c r="F87" s="847">
        <v>52.457999999999998</v>
      </c>
      <c r="G87" s="431">
        <v>32.130000000000003</v>
      </c>
      <c r="H87" s="832">
        <v>-1.556</v>
      </c>
      <c r="I87" s="433">
        <v>83.031999999999996</v>
      </c>
    </row>
    <row r="88" spans="2:9" ht="15" customHeight="1">
      <c r="B88" s="813"/>
      <c r="C88" s="790"/>
      <c r="D88" s="1398" t="s">
        <v>242</v>
      </c>
      <c r="E88" s="1399"/>
      <c r="F88" s="835">
        <v>-9.4130000000000003</v>
      </c>
      <c r="G88" s="437">
        <v>-2.83</v>
      </c>
      <c r="H88" s="833">
        <v>-8.0109999999999992</v>
      </c>
      <c r="I88" s="5">
        <v>-20.254000000000001</v>
      </c>
    </row>
    <row r="89" spans="2:9" ht="15" customHeight="1" thickBot="1">
      <c r="B89" s="816"/>
      <c r="C89" s="795"/>
      <c r="D89" s="1394" t="s">
        <v>27</v>
      </c>
      <c r="E89" s="1395"/>
      <c r="F89" s="837">
        <v>61.871000000000002</v>
      </c>
      <c r="G89" s="442">
        <v>34.96</v>
      </c>
      <c r="H89" s="834">
        <v>6.4550000000000001</v>
      </c>
      <c r="I89" s="694">
        <v>103.286</v>
      </c>
    </row>
    <row r="90" spans="2:9" ht="15.75" customHeight="1" thickBot="1">
      <c r="B90" s="814">
        <v>11</v>
      </c>
      <c r="C90" s="1380" t="s">
        <v>148</v>
      </c>
      <c r="D90" s="1381"/>
      <c r="E90" s="1382"/>
      <c r="F90" s="849">
        <v>-2670.221</v>
      </c>
      <c r="G90" s="839">
        <v>-438.14699999999999</v>
      </c>
      <c r="H90" s="859">
        <v>-416.02</v>
      </c>
      <c r="I90" s="316">
        <v>-3524.3879999999999</v>
      </c>
    </row>
    <row r="91" spans="2:9" ht="15.75" thickBot="1">
      <c r="B91" s="814">
        <v>12</v>
      </c>
      <c r="C91" s="936" t="s">
        <v>149</v>
      </c>
      <c r="D91" s="937"/>
      <c r="E91" s="938"/>
      <c r="F91" s="847">
        <v>-591.91300000000001</v>
      </c>
      <c r="G91" s="431">
        <v>-51.103000000000002</v>
      </c>
      <c r="H91" s="832">
        <v>-68.903000000000006</v>
      </c>
      <c r="I91" s="433">
        <v>-711.91899999999998</v>
      </c>
    </row>
    <row r="92" spans="2:9" ht="15.75" thickBot="1">
      <c r="B92" s="814">
        <v>13</v>
      </c>
      <c r="C92" s="1380" t="s">
        <v>150</v>
      </c>
      <c r="D92" s="1381"/>
      <c r="E92" s="1382"/>
      <c r="F92" s="848">
        <v>-3043.9679999999998</v>
      </c>
      <c r="G92" s="12">
        <v>-513.46500000000003</v>
      </c>
      <c r="H92" s="850">
        <v>-336.60199999999998</v>
      </c>
      <c r="I92" s="14">
        <v>-3894.0349999999999</v>
      </c>
    </row>
    <row r="93" spans="2:9">
      <c r="B93" s="813"/>
      <c r="C93" s="790"/>
      <c r="D93" s="1386" t="s">
        <v>151</v>
      </c>
      <c r="E93" s="1387"/>
      <c r="F93" s="835">
        <v>-2110.6979999999999</v>
      </c>
      <c r="G93" s="437">
        <v>-432.255</v>
      </c>
      <c r="H93" s="833">
        <v>-285.404</v>
      </c>
      <c r="I93" s="5">
        <v>-2828.357</v>
      </c>
    </row>
    <row r="94" spans="2:9">
      <c r="B94" s="728"/>
      <c r="C94" s="729"/>
      <c r="D94" s="1388" t="s">
        <v>152</v>
      </c>
      <c r="E94" s="1389"/>
      <c r="F94" s="836">
        <v>-393.14400000000001</v>
      </c>
      <c r="G94" s="6">
        <v>-35.076999999999998</v>
      </c>
      <c r="H94" s="328">
        <v>-32.726999999999997</v>
      </c>
      <c r="I94" s="5">
        <v>-460.94799999999998</v>
      </c>
    </row>
    <row r="95" spans="2:9" ht="15" customHeight="1">
      <c r="B95" s="728"/>
      <c r="C95" s="729"/>
      <c r="D95" s="1388" t="s">
        <v>154</v>
      </c>
      <c r="E95" s="1389"/>
      <c r="F95" s="836">
        <v>-201.965</v>
      </c>
      <c r="G95" s="6">
        <v>0</v>
      </c>
      <c r="H95" s="328">
        <v>-0.126</v>
      </c>
      <c r="I95" s="5">
        <v>-202.09100000000001</v>
      </c>
    </row>
    <row r="96" spans="2:9">
      <c r="B96" s="728"/>
      <c r="C96" s="729"/>
      <c r="D96" s="1388" t="s">
        <v>84</v>
      </c>
      <c r="E96" s="1389"/>
      <c r="F96" s="836">
        <v>-338.161</v>
      </c>
      <c r="G96" s="6">
        <v>-44.386000000000003</v>
      </c>
      <c r="H96" s="328">
        <v>-17.753</v>
      </c>
      <c r="I96" s="5">
        <v>-400.3</v>
      </c>
    </row>
    <row r="97" spans="2:9" ht="15.75" customHeight="1" thickBot="1">
      <c r="B97" s="816"/>
      <c r="C97" s="795"/>
      <c r="D97" s="1392" t="s">
        <v>85</v>
      </c>
      <c r="E97" s="1393"/>
      <c r="F97" s="837">
        <v>0</v>
      </c>
      <c r="G97" s="442">
        <v>-1.7470000000000001</v>
      </c>
      <c r="H97" s="834">
        <v>-0.59199999999999997</v>
      </c>
      <c r="I97" s="694">
        <v>-2.339</v>
      </c>
    </row>
    <row r="98" spans="2:9" ht="15.75" thickBot="1">
      <c r="B98" s="814">
        <v>14</v>
      </c>
      <c r="C98" s="1380" t="s">
        <v>245</v>
      </c>
      <c r="D98" s="1381"/>
      <c r="E98" s="1382"/>
      <c r="F98" s="849">
        <v>8617.2250000000004</v>
      </c>
      <c r="G98" s="839">
        <v>731.95299999999997</v>
      </c>
      <c r="H98" s="859">
        <v>240.06899999999999</v>
      </c>
      <c r="I98" s="316">
        <v>9589.2469999999994</v>
      </c>
    </row>
    <row r="99" spans="2:9" ht="15.75" thickBot="1">
      <c r="B99" s="814">
        <v>15</v>
      </c>
      <c r="C99" s="1383" t="s">
        <v>28</v>
      </c>
      <c r="D99" s="1384"/>
      <c r="E99" s="1385"/>
      <c r="F99" s="847">
        <v>0</v>
      </c>
      <c r="G99" s="431">
        <v>-48.009</v>
      </c>
      <c r="H99" s="832">
        <v>0</v>
      </c>
      <c r="I99" s="433">
        <v>-48.009</v>
      </c>
    </row>
    <row r="100" spans="2:9" ht="15.75" thickBot="1">
      <c r="B100" s="814">
        <v>16</v>
      </c>
      <c r="C100" s="1380" t="s">
        <v>246</v>
      </c>
      <c r="D100" s="1381"/>
      <c r="E100" s="1382"/>
      <c r="F100" s="848">
        <v>8617.2250000000004</v>
      </c>
      <c r="G100" s="12">
        <v>683.94399999999996</v>
      </c>
      <c r="H100" s="850">
        <v>240.06899999999999</v>
      </c>
      <c r="I100" s="14">
        <v>9541.2379999999994</v>
      </c>
    </row>
    <row r="101" spans="2:9">
      <c r="B101" s="723"/>
      <c r="C101" s="724"/>
      <c r="D101" s="724"/>
      <c r="E101" s="724"/>
      <c r="F101" s="725"/>
      <c r="G101" s="725"/>
      <c r="H101" s="725"/>
      <c r="I101" s="725"/>
    </row>
    <row r="102" spans="2:9">
      <c r="B102" s="739" t="s">
        <v>193</v>
      </c>
      <c r="C102" s="724"/>
      <c r="D102" s="724"/>
      <c r="E102" s="724"/>
      <c r="F102" s="725"/>
      <c r="G102" s="725"/>
      <c r="H102" s="725"/>
      <c r="I102" s="879"/>
    </row>
    <row r="103" spans="2:9" ht="15" customHeight="1">
      <c r="B103" s="723"/>
      <c r="C103" s="724"/>
      <c r="D103" s="724"/>
      <c r="E103" s="724"/>
      <c r="F103" s="880"/>
      <c r="G103" s="880"/>
      <c r="H103" s="880"/>
      <c r="I103" s="880"/>
    </row>
    <row r="104" spans="2:9" ht="15" customHeight="1">
      <c r="F104" s="817"/>
      <c r="G104" s="817"/>
      <c r="H104" s="817"/>
      <c r="I104" s="817"/>
    </row>
    <row r="105" spans="2:9">
      <c r="F105" s="817"/>
      <c r="G105" s="817"/>
      <c r="H105" s="817"/>
      <c r="I105" s="817"/>
    </row>
    <row r="106" spans="2:9">
      <c r="F106" s="817"/>
      <c r="G106" s="817"/>
      <c r="H106" s="817"/>
      <c r="I106" s="817"/>
    </row>
    <row r="107" spans="2:9">
      <c r="F107" s="817"/>
      <c r="G107" s="817"/>
      <c r="H107" s="817"/>
      <c r="I107" s="817"/>
    </row>
  </sheetData>
  <mergeCells count="55">
    <mergeCell ref="C100:E100"/>
    <mergeCell ref="D88:E88"/>
    <mergeCell ref="D89:E89"/>
    <mergeCell ref="C90:E90"/>
    <mergeCell ref="C92:E92"/>
    <mergeCell ref="D93:E93"/>
    <mergeCell ref="D94:E94"/>
    <mergeCell ref="D95:E95"/>
    <mergeCell ref="D96:E96"/>
    <mergeCell ref="D97:E97"/>
    <mergeCell ref="C98:E98"/>
    <mergeCell ref="C99:E99"/>
    <mergeCell ref="C87:E87"/>
    <mergeCell ref="D70:E70"/>
    <mergeCell ref="C71:E71"/>
    <mergeCell ref="D72:E72"/>
    <mergeCell ref="D73:E73"/>
    <mergeCell ref="D74:E74"/>
    <mergeCell ref="D75:E75"/>
    <mergeCell ref="D76:E76"/>
    <mergeCell ref="D77:E77"/>
    <mergeCell ref="C78:E78"/>
    <mergeCell ref="D79:E79"/>
    <mergeCell ref="D83:E83"/>
    <mergeCell ref="D34:E34"/>
    <mergeCell ref="D35:E35"/>
    <mergeCell ref="D41:E41"/>
    <mergeCell ref="D69:E69"/>
    <mergeCell ref="C50:E50"/>
    <mergeCell ref="D52:E52"/>
    <mergeCell ref="D53:E53"/>
    <mergeCell ref="C54:E54"/>
    <mergeCell ref="D55:E55"/>
    <mergeCell ref="D58:E58"/>
    <mergeCell ref="C62:E62"/>
    <mergeCell ref="D63:E63"/>
    <mergeCell ref="D65:E65"/>
    <mergeCell ref="C67:E67"/>
    <mergeCell ref="D68:E68"/>
    <mergeCell ref="D9:E9"/>
    <mergeCell ref="D61:E61"/>
    <mergeCell ref="B2:I2"/>
    <mergeCell ref="H3:I3"/>
    <mergeCell ref="C4:E4"/>
    <mergeCell ref="C5:E5"/>
    <mergeCell ref="D6:E6"/>
    <mergeCell ref="D44:E44"/>
    <mergeCell ref="D12:E12"/>
    <mergeCell ref="D13:E13"/>
    <mergeCell ref="D19:E19"/>
    <mergeCell ref="D22:E22"/>
    <mergeCell ref="D27:E27"/>
    <mergeCell ref="C28:E28"/>
    <mergeCell ref="D29:E29"/>
    <mergeCell ref="D32:E3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7.1406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14" s="478" customFormat="1">
      <c r="A1" s="644"/>
      <c r="B1" s="476"/>
      <c r="C1" s="476"/>
      <c r="D1" s="476"/>
      <c r="E1" s="476"/>
    </row>
    <row r="2" spans="1:14" s="478" customFormat="1">
      <c r="A2" s="644"/>
      <c r="B2" s="1273" t="s">
        <v>304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4" ht="15.75" thickBot="1">
      <c r="B5" s="814">
        <v>1</v>
      </c>
      <c r="C5" s="1427" t="s">
        <v>53</v>
      </c>
      <c r="D5" s="1428"/>
      <c r="E5" s="1429"/>
      <c r="F5" s="847">
        <v>21561.398000000001</v>
      </c>
      <c r="G5" s="431">
        <v>3116.5650000000001</v>
      </c>
      <c r="H5" s="832">
        <v>1673.4760000000001</v>
      </c>
      <c r="I5" s="433">
        <v>26351.438999999998</v>
      </c>
      <c r="K5" s="817"/>
      <c r="L5" s="817"/>
      <c r="M5" s="817"/>
      <c r="N5" s="817"/>
    </row>
    <row r="6" spans="1:14" ht="15" customHeight="1">
      <c r="B6" s="813"/>
      <c r="C6" s="729"/>
      <c r="D6" s="1388" t="s">
        <v>98</v>
      </c>
      <c r="E6" s="1389"/>
      <c r="F6" s="835">
        <v>6938.183</v>
      </c>
      <c r="G6" s="437">
        <v>1268.749</v>
      </c>
      <c r="H6" s="833">
        <v>312.786</v>
      </c>
      <c r="I6" s="5">
        <v>8519.7180000000008</v>
      </c>
      <c r="K6" s="817"/>
      <c r="L6" s="817"/>
      <c r="M6" s="817"/>
      <c r="N6" s="817"/>
    </row>
    <row r="7" spans="1:14" ht="15" customHeight="1">
      <c r="B7" s="730"/>
      <c r="C7" s="731"/>
      <c r="D7" s="732"/>
      <c r="E7" s="796" t="s">
        <v>99</v>
      </c>
      <c r="F7" s="836">
        <v>6860.1279999999997</v>
      </c>
      <c r="G7" s="6">
        <v>1268.06</v>
      </c>
      <c r="H7" s="328">
        <v>311.86900000000003</v>
      </c>
      <c r="I7" s="5">
        <v>8440.0570000000007</v>
      </c>
      <c r="K7" s="817"/>
      <c r="L7" s="817"/>
      <c r="M7" s="817"/>
      <c r="N7" s="817"/>
    </row>
    <row r="8" spans="1:14" ht="15" customHeight="1">
      <c r="B8" s="730"/>
      <c r="C8" s="731"/>
      <c r="D8" s="732"/>
      <c r="E8" s="796" t="s">
        <v>100</v>
      </c>
      <c r="F8" s="836">
        <v>78.055000000000007</v>
      </c>
      <c r="G8" s="6">
        <v>0.68899999999999995</v>
      </c>
      <c r="H8" s="328">
        <v>0.91700000000000004</v>
      </c>
      <c r="I8" s="5">
        <v>79.661000000000001</v>
      </c>
      <c r="K8" s="817"/>
      <c r="L8" s="817"/>
      <c r="M8" s="817"/>
      <c r="N8" s="817"/>
    </row>
    <row r="9" spans="1:14" ht="15" customHeight="1">
      <c r="B9" s="728"/>
      <c r="C9" s="729"/>
      <c r="D9" s="1388" t="s">
        <v>101</v>
      </c>
      <c r="E9" s="1389"/>
      <c r="F9" s="836">
        <v>2142.3119999999999</v>
      </c>
      <c r="G9" s="6">
        <v>412.25099999999998</v>
      </c>
      <c r="H9" s="328">
        <v>189.21100000000001</v>
      </c>
      <c r="I9" s="5">
        <v>2743.7739999999999</v>
      </c>
      <c r="K9" s="817"/>
      <c r="L9" s="817"/>
      <c r="M9" s="817"/>
      <c r="N9" s="817"/>
    </row>
    <row r="10" spans="1:14" ht="15" customHeight="1">
      <c r="B10" s="730"/>
      <c r="C10" s="731"/>
      <c r="D10" s="732"/>
      <c r="E10" s="940" t="s">
        <v>102</v>
      </c>
      <c r="F10" s="836">
        <v>2121.1</v>
      </c>
      <c r="G10" s="6">
        <v>412.25099999999998</v>
      </c>
      <c r="H10" s="328">
        <v>188.90299999999999</v>
      </c>
      <c r="I10" s="5">
        <v>2722.2539999999999</v>
      </c>
      <c r="K10" s="817"/>
      <c r="L10" s="817"/>
      <c r="M10" s="817"/>
      <c r="N10" s="817"/>
    </row>
    <row r="11" spans="1:14" ht="15" customHeight="1">
      <c r="B11" s="730"/>
      <c r="C11" s="731"/>
      <c r="D11" s="732"/>
      <c r="E11" s="940" t="s">
        <v>103</v>
      </c>
      <c r="F11" s="836">
        <v>21.212</v>
      </c>
      <c r="G11" s="6">
        <v>0</v>
      </c>
      <c r="H11" s="328">
        <v>0.308</v>
      </c>
      <c r="I11" s="5">
        <v>21.52</v>
      </c>
      <c r="K11" s="817"/>
      <c r="L11" s="817"/>
      <c r="M11" s="817"/>
      <c r="N11" s="817"/>
    </row>
    <row r="12" spans="1:14" ht="15" customHeight="1">
      <c r="B12" s="733"/>
      <c r="C12" s="734"/>
      <c r="D12" s="1406" t="s">
        <v>214</v>
      </c>
      <c r="E12" s="1390"/>
      <c r="F12" s="836">
        <v>12.737</v>
      </c>
      <c r="G12" s="6">
        <v>5.0000000000000001E-3</v>
      </c>
      <c r="H12" s="328">
        <v>1.653</v>
      </c>
      <c r="I12" s="5">
        <v>14.395</v>
      </c>
      <c r="K12" s="817"/>
      <c r="L12" s="817"/>
      <c r="M12" s="817"/>
      <c r="N12" s="817"/>
    </row>
    <row r="13" spans="1:14" ht="15" customHeight="1">
      <c r="B13" s="728"/>
      <c r="C13" s="729"/>
      <c r="D13" s="1388" t="s">
        <v>105</v>
      </c>
      <c r="E13" s="1389"/>
      <c r="F13" s="836">
        <v>2144.0970000000002</v>
      </c>
      <c r="G13" s="6">
        <v>369.42099999999999</v>
      </c>
      <c r="H13" s="328">
        <v>231.84100000000001</v>
      </c>
      <c r="I13" s="5">
        <v>2745.3589999999999</v>
      </c>
      <c r="K13" s="817"/>
      <c r="L13" s="817"/>
      <c r="M13" s="817"/>
      <c r="N13" s="817"/>
    </row>
    <row r="14" spans="1:14" ht="15" customHeight="1">
      <c r="B14" s="730"/>
      <c r="C14" s="731"/>
      <c r="D14" s="732"/>
      <c r="E14" s="796" t="s">
        <v>106</v>
      </c>
      <c r="F14" s="836">
        <v>1665.32</v>
      </c>
      <c r="G14" s="6">
        <v>216.458</v>
      </c>
      <c r="H14" s="328">
        <v>198.39099999999999</v>
      </c>
      <c r="I14" s="5">
        <v>2080.1689999999999</v>
      </c>
      <c r="K14" s="817"/>
      <c r="L14" s="817"/>
      <c r="M14" s="817"/>
      <c r="N14" s="817"/>
    </row>
    <row r="15" spans="1:14" ht="15" customHeight="1">
      <c r="B15" s="730"/>
      <c r="C15" s="731"/>
      <c r="D15" s="732"/>
      <c r="E15" s="796" t="s">
        <v>107</v>
      </c>
      <c r="F15" s="836">
        <v>434.81</v>
      </c>
      <c r="G15" s="6">
        <v>136.221</v>
      </c>
      <c r="H15" s="328">
        <v>30.041</v>
      </c>
      <c r="I15" s="5">
        <v>601.072</v>
      </c>
      <c r="K15" s="817"/>
      <c r="L15" s="817"/>
      <c r="M15" s="817"/>
      <c r="N15" s="817"/>
    </row>
    <row r="16" spans="1:14" ht="15" customHeight="1">
      <c r="B16" s="730"/>
      <c r="C16" s="731"/>
      <c r="D16" s="732"/>
      <c r="E16" s="796" t="s">
        <v>108</v>
      </c>
      <c r="F16" s="836">
        <v>0.33600000000000002</v>
      </c>
      <c r="G16" s="6">
        <v>0</v>
      </c>
      <c r="H16" s="328">
        <v>0</v>
      </c>
      <c r="I16" s="5">
        <v>0.33600000000000002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7.52</v>
      </c>
      <c r="G17" s="6">
        <v>0</v>
      </c>
      <c r="H17" s="328">
        <v>4.1000000000000002E-2</v>
      </c>
      <c r="I17" s="5">
        <v>7.5609999999999999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42" t="s">
        <v>110</v>
      </c>
      <c r="F18" s="836">
        <v>36.110999999999997</v>
      </c>
      <c r="G18" s="6">
        <v>16.742000000000001</v>
      </c>
      <c r="H18" s="328">
        <v>3.3679999999999999</v>
      </c>
      <c r="I18" s="5">
        <v>56.220999999999997</v>
      </c>
      <c r="K18" s="817"/>
      <c r="L18" s="817"/>
      <c r="M18" s="817"/>
      <c r="N18" s="817"/>
    </row>
    <row r="19" spans="2:14" ht="15" customHeight="1">
      <c r="B19" s="728"/>
      <c r="C19" s="731"/>
      <c r="D19" s="1388" t="s">
        <v>111</v>
      </c>
      <c r="E19" s="1389"/>
      <c r="F19" s="836">
        <v>8947.8230000000003</v>
      </c>
      <c r="G19" s="6">
        <v>901.25800000000004</v>
      </c>
      <c r="H19" s="328">
        <v>847.08600000000001</v>
      </c>
      <c r="I19" s="5">
        <v>10696.166999999999</v>
      </c>
      <c r="K19" s="817"/>
      <c r="L19" s="817"/>
      <c r="M19" s="817"/>
      <c r="N19" s="817"/>
    </row>
    <row r="20" spans="2:14" ht="15" customHeight="1">
      <c r="B20" s="730"/>
      <c r="C20" s="731"/>
      <c r="D20" s="732"/>
      <c r="E20" s="796" t="s">
        <v>112</v>
      </c>
      <c r="F20" s="836">
        <v>13.333</v>
      </c>
      <c r="G20" s="6">
        <v>43.637</v>
      </c>
      <c r="H20" s="328">
        <v>17.024000000000001</v>
      </c>
      <c r="I20" s="5">
        <v>73.994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7" t="s">
        <v>215</v>
      </c>
      <c r="F21" s="836">
        <v>8934.49</v>
      </c>
      <c r="G21" s="6">
        <v>857.62099999999998</v>
      </c>
      <c r="H21" s="328">
        <v>830.06200000000001</v>
      </c>
      <c r="I21" s="5">
        <v>10622.173000000001</v>
      </c>
      <c r="K21" s="817"/>
      <c r="L21" s="817"/>
      <c r="M21" s="817"/>
      <c r="N21" s="817"/>
    </row>
    <row r="22" spans="2:14" ht="15" customHeight="1">
      <c r="B22" s="728"/>
      <c r="C22" s="731"/>
      <c r="D22" s="1388" t="s">
        <v>114</v>
      </c>
      <c r="E22" s="1389"/>
      <c r="F22" s="836">
        <v>998.79</v>
      </c>
      <c r="G22" s="6">
        <v>129.00399999999999</v>
      </c>
      <c r="H22" s="328">
        <v>17.966000000000001</v>
      </c>
      <c r="I22" s="5">
        <v>1145.76</v>
      </c>
      <c r="K22" s="817"/>
      <c r="L22" s="817"/>
      <c r="M22" s="817"/>
      <c r="N22" s="817"/>
    </row>
    <row r="23" spans="2:14" ht="15" customHeight="1">
      <c r="B23" s="730"/>
      <c r="C23" s="731"/>
      <c r="D23" s="732"/>
      <c r="E23" s="741" t="s">
        <v>216</v>
      </c>
      <c r="F23" s="836">
        <v>3.52</v>
      </c>
      <c r="G23" s="6">
        <v>14.346</v>
      </c>
      <c r="H23" s="328">
        <v>0</v>
      </c>
      <c r="I23" s="5">
        <v>17.866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2" t="s">
        <v>217</v>
      </c>
      <c r="F24" s="836">
        <v>158.71600000000001</v>
      </c>
      <c r="G24" s="6">
        <v>0</v>
      </c>
      <c r="H24" s="328">
        <v>0</v>
      </c>
      <c r="I24" s="5">
        <v>158.71600000000001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1" t="s">
        <v>219</v>
      </c>
      <c r="F25" s="836">
        <v>834.87599999999998</v>
      </c>
      <c r="G25" s="6">
        <v>114.655</v>
      </c>
      <c r="H25" s="328">
        <v>17.739999999999998</v>
      </c>
      <c r="I25" s="5">
        <v>967.27099999999996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797" t="s">
        <v>220</v>
      </c>
      <c r="F26" s="836">
        <v>1.6779999999999999</v>
      </c>
      <c r="G26" s="6">
        <v>3.0000000000000001E-3</v>
      </c>
      <c r="H26" s="328">
        <v>0.22600000000000001</v>
      </c>
      <c r="I26" s="5">
        <v>1.907</v>
      </c>
      <c r="K26" s="817"/>
      <c r="L26" s="817"/>
      <c r="M26" s="817"/>
      <c r="N26" s="817"/>
    </row>
    <row r="27" spans="2:14" ht="15" customHeight="1" thickBot="1">
      <c r="B27" s="815"/>
      <c r="C27" s="789"/>
      <c r="D27" s="1418" t="s">
        <v>119</v>
      </c>
      <c r="E27" s="1419"/>
      <c r="F27" s="837">
        <v>377.45600000000002</v>
      </c>
      <c r="G27" s="442">
        <v>35.877000000000002</v>
      </c>
      <c r="H27" s="834">
        <v>72.933000000000007</v>
      </c>
      <c r="I27" s="694">
        <v>486.26600000000002</v>
      </c>
      <c r="K27" s="817"/>
      <c r="L27" s="817"/>
      <c r="M27" s="817"/>
      <c r="N27" s="817"/>
    </row>
    <row r="28" spans="2:14" ht="15" customHeight="1" thickBot="1">
      <c r="B28" s="814">
        <v>2</v>
      </c>
      <c r="C28" s="1380" t="s">
        <v>120</v>
      </c>
      <c r="D28" s="1381"/>
      <c r="E28" s="1382"/>
      <c r="F28" s="847">
        <v>-3799.05</v>
      </c>
      <c r="G28" s="431">
        <v>-999.33799999999997</v>
      </c>
      <c r="H28" s="832">
        <v>-451.87299999999999</v>
      </c>
      <c r="I28" s="433">
        <v>-5250.2610000000004</v>
      </c>
      <c r="K28" s="817"/>
      <c r="L28" s="817"/>
      <c r="M28" s="817"/>
      <c r="N28" s="817"/>
    </row>
    <row r="29" spans="2:14" ht="15" customHeight="1">
      <c r="B29" s="813"/>
      <c r="C29" s="790"/>
      <c r="D29" s="1386" t="s">
        <v>98</v>
      </c>
      <c r="E29" s="1387"/>
      <c r="F29" s="835">
        <v>-451.9</v>
      </c>
      <c r="G29" s="437">
        <v>-168.40100000000001</v>
      </c>
      <c r="H29" s="833">
        <v>-21.516999999999999</v>
      </c>
      <c r="I29" s="5">
        <v>-641.81799999999998</v>
      </c>
      <c r="K29" s="817"/>
      <c r="L29" s="817"/>
      <c r="M29" s="817"/>
      <c r="N29" s="817"/>
    </row>
    <row r="30" spans="2:14" ht="15" customHeight="1">
      <c r="B30" s="730"/>
      <c r="C30" s="731"/>
      <c r="D30" s="732"/>
      <c r="E30" s="796" t="s">
        <v>99</v>
      </c>
      <c r="F30" s="836">
        <v>-438.738</v>
      </c>
      <c r="G30" s="6">
        <v>-162.226</v>
      </c>
      <c r="H30" s="328">
        <v>-19.163</v>
      </c>
      <c r="I30" s="5">
        <v>-620.12699999999995</v>
      </c>
      <c r="K30" s="817"/>
      <c r="L30" s="817"/>
      <c r="M30" s="817"/>
      <c r="N30" s="817"/>
    </row>
    <row r="31" spans="2:14" ht="15" customHeight="1">
      <c r="B31" s="730"/>
      <c r="C31" s="731"/>
      <c r="D31" s="732"/>
      <c r="E31" s="796" t="s">
        <v>100</v>
      </c>
      <c r="F31" s="836">
        <v>-13.162000000000001</v>
      </c>
      <c r="G31" s="6">
        <v>-6.1749999999999998</v>
      </c>
      <c r="H31" s="328">
        <v>-2.3540000000000001</v>
      </c>
      <c r="I31" s="5">
        <v>-21.690999999999999</v>
      </c>
      <c r="K31" s="817"/>
      <c r="L31" s="817"/>
      <c r="M31" s="817"/>
      <c r="N31" s="817"/>
    </row>
    <row r="32" spans="2:14" ht="15" customHeight="1">
      <c r="B32" s="728"/>
      <c r="C32" s="729"/>
      <c r="D32" s="1388" t="s">
        <v>101</v>
      </c>
      <c r="E32" s="1389"/>
      <c r="F32" s="836">
        <v>-43.826999999999998</v>
      </c>
      <c r="G32" s="6">
        <v>-0.374</v>
      </c>
      <c r="H32" s="328">
        <v>-2.9430000000000001</v>
      </c>
      <c r="I32" s="5">
        <v>-47.143999999999998</v>
      </c>
      <c r="K32" s="817"/>
      <c r="L32" s="817"/>
      <c r="M32" s="817"/>
      <c r="N32" s="817"/>
    </row>
    <row r="33" spans="2:14" ht="15" customHeight="1">
      <c r="B33" s="730"/>
      <c r="C33" s="731"/>
      <c r="D33" s="732"/>
      <c r="E33" s="796" t="s">
        <v>102</v>
      </c>
      <c r="F33" s="836">
        <v>-43.826999999999998</v>
      </c>
      <c r="G33" s="6">
        <v>-0.373</v>
      </c>
      <c r="H33" s="328">
        <v>-2.9430000000000001</v>
      </c>
      <c r="I33" s="5">
        <v>-47.143000000000001</v>
      </c>
      <c r="K33" s="817"/>
      <c r="L33" s="817"/>
      <c r="M33" s="817"/>
      <c r="N33" s="817"/>
    </row>
    <row r="34" spans="2:14" ht="15" customHeight="1">
      <c r="B34" s="730"/>
      <c r="C34" s="731"/>
      <c r="D34" s="732"/>
      <c r="E34" s="796" t="s">
        <v>103</v>
      </c>
      <c r="F34" s="836">
        <v>0</v>
      </c>
      <c r="G34" s="6">
        <v>-1E-3</v>
      </c>
      <c r="H34" s="328">
        <v>0</v>
      </c>
      <c r="I34" s="5">
        <v>-1E-3</v>
      </c>
      <c r="K34" s="817"/>
      <c r="L34" s="817"/>
      <c r="M34" s="817"/>
      <c r="N34" s="817"/>
    </row>
    <row r="35" spans="2:14" ht="15" customHeight="1">
      <c r="B35" s="733"/>
      <c r="C35" s="734"/>
      <c r="D35" s="1406" t="s">
        <v>214</v>
      </c>
      <c r="E35" s="1390"/>
      <c r="F35" s="836">
        <v>-18.221</v>
      </c>
      <c r="G35" s="6">
        <v>-0.66100000000000003</v>
      </c>
      <c r="H35" s="328">
        <v>-5.516</v>
      </c>
      <c r="I35" s="5">
        <v>-24.398</v>
      </c>
      <c r="K35" s="817"/>
      <c r="L35" s="817"/>
      <c r="M35" s="817"/>
      <c r="N35" s="817"/>
    </row>
    <row r="36" spans="2:14" ht="15" customHeight="1">
      <c r="B36" s="728"/>
      <c r="C36" s="729"/>
      <c r="D36" s="1388" t="s">
        <v>105</v>
      </c>
      <c r="E36" s="1389"/>
      <c r="F36" s="836">
        <v>-682.90099999999995</v>
      </c>
      <c r="G36" s="6">
        <v>-108.614</v>
      </c>
      <c r="H36" s="328">
        <v>-137.03899999999999</v>
      </c>
      <c r="I36" s="5">
        <v>-928.55399999999997</v>
      </c>
      <c r="K36" s="817"/>
      <c r="L36" s="817"/>
      <c r="M36" s="817"/>
      <c r="N36" s="817"/>
    </row>
    <row r="37" spans="2:14" ht="15" customHeight="1">
      <c r="B37" s="728"/>
      <c r="C37" s="729"/>
      <c r="D37" s="943"/>
      <c r="E37" s="944" t="s">
        <v>106</v>
      </c>
      <c r="F37" s="836">
        <v>-0.376</v>
      </c>
      <c r="G37" s="6">
        <v>0</v>
      </c>
      <c r="H37" s="328">
        <v>0</v>
      </c>
      <c r="I37" s="5">
        <v>-0.376</v>
      </c>
      <c r="K37" s="817"/>
      <c r="L37" s="817"/>
      <c r="M37" s="817"/>
      <c r="N37" s="817"/>
    </row>
    <row r="38" spans="2:14" ht="15" customHeight="1">
      <c r="B38" s="730"/>
      <c r="C38" s="731"/>
      <c r="D38" s="732"/>
      <c r="E38" s="796" t="s">
        <v>107</v>
      </c>
      <c r="F38" s="836">
        <v>-524.24099999999999</v>
      </c>
      <c r="G38" s="6">
        <v>-33.334000000000003</v>
      </c>
      <c r="H38" s="328">
        <v>-4.4020000000000001</v>
      </c>
      <c r="I38" s="5">
        <v>-561.97699999999998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108</v>
      </c>
      <c r="F39" s="836">
        <v>-0.621</v>
      </c>
      <c r="G39" s="6">
        <v>-0.26900000000000002</v>
      </c>
      <c r="H39" s="328">
        <v>-8.9999999999999993E-3</v>
      </c>
      <c r="I39" s="5">
        <v>-0.89900000000000002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109</v>
      </c>
      <c r="F40" s="836">
        <v>-72.459000000000003</v>
      </c>
      <c r="G40" s="6">
        <v>-37.590000000000003</v>
      </c>
      <c r="H40" s="328">
        <v>-24.651</v>
      </c>
      <c r="I40" s="5">
        <v>-134.69999999999999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96" t="s">
        <v>46</v>
      </c>
      <c r="F41" s="836">
        <v>-46.633000000000003</v>
      </c>
      <c r="G41" s="6">
        <v>-20.803999999999998</v>
      </c>
      <c r="H41" s="328">
        <v>-25.617000000000001</v>
      </c>
      <c r="I41" s="5">
        <v>-93.054000000000002</v>
      </c>
      <c r="K41" s="817"/>
      <c r="L41" s="817"/>
      <c r="M41" s="817"/>
      <c r="N41" s="817"/>
    </row>
    <row r="42" spans="2:14" ht="15" customHeight="1">
      <c r="B42" s="730"/>
      <c r="C42" s="731"/>
      <c r="D42" s="732"/>
      <c r="E42" s="742" t="s">
        <v>110</v>
      </c>
      <c r="F42" s="836">
        <v>-38.570999999999998</v>
      </c>
      <c r="G42" s="6">
        <v>-16.617000000000001</v>
      </c>
      <c r="H42" s="328">
        <v>-82.36</v>
      </c>
      <c r="I42" s="5">
        <v>-137.548</v>
      </c>
      <c r="K42" s="817"/>
      <c r="L42" s="817"/>
      <c r="M42" s="817"/>
      <c r="N42" s="817"/>
    </row>
    <row r="43" spans="2:14" ht="15" customHeight="1">
      <c r="B43" s="728"/>
      <c r="C43" s="731"/>
      <c r="D43" s="1388" t="s">
        <v>111</v>
      </c>
      <c r="E43" s="1389"/>
      <c r="F43" s="836">
        <v>-1729.7180000000001</v>
      </c>
      <c r="G43" s="6">
        <v>-302.673</v>
      </c>
      <c r="H43" s="328">
        <v>-260.53500000000003</v>
      </c>
      <c r="I43" s="5">
        <v>-2292.9259999999999</v>
      </c>
      <c r="K43" s="817"/>
      <c r="L43" s="817"/>
      <c r="M43" s="817"/>
      <c r="N43" s="817"/>
    </row>
    <row r="44" spans="2:14" ht="15" customHeight="1">
      <c r="B44" s="730"/>
      <c r="C44" s="731"/>
      <c r="D44" s="732"/>
      <c r="E44" s="796" t="s">
        <v>112</v>
      </c>
      <c r="F44" s="836">
        <v>-0.40699999999999997</v>
      </c>
      <c r="G44" s="6">
        <v>-0.113</v>
      </c>
      <c r="H44" s="328">
        <v>-1.0999999999999999E-2</v>
      </c>
      <c r="I44" s="5">
        <v>-0.53100000000000003</v>
      </c>
      <c r="K44" s="817"/>
      <c r="L44" s="817"/>
      <c r="M44" s="817"/>
      <c r="N44" s="817"/>
    </row>
    <row r="45" spans="2:14" ht="15" customHeight="1">
      <c r="B45" s="730"/>
      <c r="C45" s="731"/>
      <c r="D45" s="732"/>
      <c r="E45" s="797" t="s">
        <v>215</v>
      </c>
      <c r="F45" s="836">
        <v>-1729.3109999999999</v>
      </c>
      <c r="G45" s="6">
        <v>-302.56</v>
      </c>
      <c r="H45" s="328">
        <v>-260.524</v>
      </c>
      <c r="I45" s="5">
        <v>-2292.395</v>
      </c>
      <c r="K45" s="817"/>
      <c r="L45" s="817"/>
      <c r="M45" s="817"/>
      <c r="N45" s="817"/>
    </row>
    <row r="46" spans="2:14" ht="15" customHeight="1">
      <c r="B46" s="728"/>
      <c r="C46" s="731"/>
      <c r="D46" s="1388" t="s">
        <v>114</v>
      </c>
      <c r="E46" s="1389"/>
      <c r="F46" s="836">
        <v>-872.48299999999995</v>
      </c>
      <c r="G46" s="6">
        <v>-418.61500000000001</v>
      </c>
      <c r="H46" s="328">
        <v>-24.323</v>
      </c>
      <c r="I46" s="5">
        <v>-1315.421</v>
      </c>
      <c r="K46" s="817"/>
      <c r="L46" s="817"/>
      <c r="M46" s="817"/>
      <c r="N46" s="817"/>
    </row>
    <row r="47" spans="2:14" ht="15" customHeight="1">
      <c r="B47" s="730"/>
      <c r="C47" s="731"/>
      <c r="D47" s="732"/>
      <c r="E47" s="741" t="s">
        <v>221</v>
      </c>
      <c r="F47" s="836">
        <v>-39.314999999999998</v>
      </c>
      <c r="G47" s="6">
        <v>-7.6609999999999996</v>
      </c>
      <c r="H47" s="328">
        <v>-13.22</v>
      </c>
      <c r="I47" s="5">
        <v>-60.195999999999998</v>
      </c>
      <c r="K47" s="817"/>
      <c r="L47" s="817"/>
      <c r="M47" s="817"/>
      <c r="N47" s="817"/>
    </row>
    <row r="48" spans="2:14" ht="15" customHeight="1">
      <c r="B48" s="730"/>
      <c r="C48" s="731"/>
      <c r="D48" s="732"/>
      <c r="E48" s="742" t="s">
        <v>217</v>
      </c>
      <c r="F48" s="836">
        <v>-5.54</v>
      </c>
      <c r="G48" s="6">
        <v>-1E-3</v>
      </c>
      <c r="H48" s="328">
        <v>0</v>
      </c>
      <c r="I48" s="5">
        <v>-5.5410000000000004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1" t="s">
        <v>218</v>
      </c>
      <c r="F49" s="836">
        <v>0</v>
      </c>
      <c r="G49" s="6">
        <v>-0.32500000000000001</v>
      </c>
      <c r="H49" s="328">
        <v>0</v>
      </c>
      <c r="I49" s="5">
        <v>-0.32500000000000001</v>
      </c>
      <c r="K49" s="817"/>
      <c r="L49" s="817"/>
      <c r="M49" s="817"/>
      <c r="N49" s="817"/>
    </row>
    <row r="50" spans="1:14" ht="15" customHeight="1">
      <c r="B50" s="730"/>
      <c r="C50" s="731"/>
      <c r="D50" s="732"/>
      <c r="E50" s="741" t="s">
        <v>219</v>
      </c>
      <c r="F50" s="836">
        <v>-812.72699999999998</v>
      </c>
      <c r="G50" s="6">
        <v>-400.80700000000002</v>
      </c>
      <c r="H50" s="328">
        <v>-8.8089999999999993</v>
      </c>
      <c r="I50" s="5">
        <v>-1222.3430000000001</v>
      </c>
      <c r="K50" s="817"/>
      <c r="L50" s="817"/>
      <c r="M50" s="817"/>
      <c r="N50" s="817"/>
    </row>
    <row r="51" spans="1:14" ht="15.75" thickBot="1">
      <c r="B51" s="815"/>
      <c r="C51" s="789"/>
      <c r="D51" s="791"/>
      <c r="E51" s="798" t="s">
        <v>220</v>
      </c>
      <c r="F51" s="837">
        <v>-14.901</v>
      </c>
      <c r="G51" s="442">
        <v>-9.8209999999999997</v>
      </c>
      <c r="H51" s="834">
        <v>-2.294</v>
      </c>
      <c r="I51" s="694">
        <v>-27.015999999999998</v>
      </c>
      <c r="K51" s="817"/>
      <c r="L51" s="817"/>
      <c r="M51" s="817"/>
      <c r="N51" s="817"/>
    </row>
    <row r="52" spans="1:14" ht="15.75" thickBot="1">
      <c r="B52" s="814">
        <v>3</v>
      </c>
      <c r="C52" s="1422" t="s">
        <v>121</v>
      </c>
      <c r="D52" s="1423"/>
      <c r="E52" s="1423"/>
      <c r="F52" s="847">
        <v>17762.348000000002</v>
      </c>
      <c r="G52" s="431">
        <v>2117.2269999999999</v>
      </c>
      <c r="H52" s="832">
        <v>1221.6030000000001</v>
      </c>
      <c r="I52" s="433">
        <v>21101.178</v>
      </c>
      <c r="K52" s="817"/>
      <c r="L52" s="817"/>
      <c r="M52" s="817"/>
      <c r="N52" s="817"/>
    </row>
    <row r="53" spans="1:14" ht="15.75" thickBot="1">
      <c r="B53" s="814">
        <v>4</v>
      </c>
      <c r="C53" s="941" t="s">
        <v>222</v>
      </c>
      <c r="D53" s="942"/>
      <c r="E53" s="942"/>
      <c r="F53" s="848">
        <v>4317.8360000000002</v>
      </c>
      <c r="G53" s="12">
        <v>526.09299999999996</v>
      </c>
      <c r="H53" s="850">
        <v>382.65100000000001</v>
      </c>
      <c r="I53" s="14">
        <v>5226.58</v>
      </c>
      <c r="K53" s="817"/>
      <c r="L53" s="817"/>
      <c r="M53" s="817"/>
      <c r="N53" s="817"/>
    </row>
    <row r="54" spans="1:14">
      <c r="B54" s="813"/>
      <c r="C54" s="792"/>
      <c r="D54" s="1386" t="s">
        <v>161</v>
      </c>
      <c r="E54" s="1387"/>
      <c r="F54" s="835">
        <v>7096.6409999999996</v>
      </c>
      <c r="G54" s="437">
        <v>953.43299999999999</v>
      </c>
      <c r="H54" s="833">
        <v>662.85199999999998</v>
      </c>
      <c r="I54" s="5">
        <v>8712.9259999999995</v>
      </c>
      <c r="K54" s="817"/>
      <c r="L54" s="817"/>
      <c r="M54" s="817"/>
      <c r="N54" s="817"/>
    </row>
    <row r="55" spans="1:14" ht="15.75" thickBot="1">
      <c r="B55" s="816"/>
      <c r="C55" s="789"/>
      <c r="D55" s="1404" t="s">
        <v>162</v>
      </c>
      <c r="E55" s="1405"/>
      <c r="F55" s="837">
        <v>-2778.8049999999998</v>
      </c>
      <c r="G55" s="442">
        <v>-427.34</v>
      </c>
      <c r="H55" s="834">
        <v>-280.20100000000002</v>
      </c>
      <c r="I55" s="694">
        <v>-3486.346</v>
      </c>
      <c r="K55" s="817"/>
      <c r="L55" s="817"/>
      <c r="M55" s="817"/>
      <c r="N55" s="817"/>
    </row>
    <row r="56" spans="1:14" ht="37.5" customHeight="1" thickBot="1">
      <c r="B56" s="814">
        <v>5</v>
      </c>
      <c r="C56" s="1412" t="s">
        <v>266</v>
      </c>
      <c r="D56" s="1413"/>
      <c r="E56" s="1413"/>
      <c r="F56" s="847">
        <v>34.308999999999997</v>
      </c>
      <c r="G56" s="431">
        <v>0</v>
      </c>
      <c r="H56" s="832">
        <v>13.57</v>
      </c>
      <c r="I56" s="433">
        <v>47.878999999999998</v>
      </c>
      <c r="K56" s="817"/>
      <c r="L56" s="817"/>
      <c r="M56" s="817"/>
      <c r="N56" s="817"/>
    </row>
    <row r="57" spans="1:14" ht="33" customHeight="1">
      <c r="B57" s="813"/>
      <c r="C57" s="792"/>
      <c r="D57" s="1414" t="s">
        <v>267</v>
      </c>
      <c r="E57" s="1410"/>
      <c r="F57" s="835">
        <v>32.064</v>
      </c>
      <c r="G57" s="437">
        <v>0</v>
      </c>
      <c r="H57" s="833">
        <v>12.491</v>
      </c>
      <c r="I57" s="5">
        <v>44.555</v>
      </c>
      <c r="K57" s="817"/>
      <c r="L57" s="817"/>
      <c r="M57" s="817"/>
      <c r="N57" s="817"/>
    </row>
    <row r="58" spans="1:14" ht="15" customHeight="1">
      <c r="B58" s="813"/>
      <c r="C58" s="792"/>
      <c r="D58" s="945"/>
      <c r="E58" s="796" t="s">
        <v>30</v>
      </c>
      <c r="F58" s="835">
        <v>4.1749999999999998</v>
      </c>
      <c r="G58" s="437">
        <v>0</v>
      </c>
      <c r="H58" s="833">
        <v>-9.2999999999999999E-2</v>
      </c>
      <c r="I58" s="5">
        <v>4.0819999999999999</v>
      </c>
      <c r="K58" s="817"/>
      <c r="L58" s="817"/>
      <c r="M58" s="817"/>
      <c r="N58" s="817"/>
    </row>
    <row r="59" spans="1:14" ht="15" customHeight="1">
      <c r="A59"/>
      <c r="B59" s="730"/>
      <c r="C59" s="731"/>
      <c r="D59" s="732"/>
      <c r="E59" s="796" t="s">
        <v>31</v>
      </c>
      <c r="F59" s="836">
        <v>27.888999999999999</v>
      </c>
      <c r="G59" s="6">
        <v>0</v>
      </c>
      <c r="H59" s="328">
        <v>12.584</v>
      </c>
      <c r="I59" s="5">
        <v>40.472999999999999</v>
      </c>
      <c r="K59" s="817"/>
      <c r="L59" s="817"/>
      <c r="M59" s="817"/>
      <c r="N59" s="817"/>
    </row>
    <row r="60" spans="1:14" ht="33.75" customHeight="1">
      <c r="A60"/>
      <c r="B60" s="728"/>
      <c r="C60" s="729"/>
      <c r="D60" s="1400" t="s">
        <v>268</v>
      </c>
      <c r="E60" s="1401"/>
      <c r="F60" s="836">
        <v>0.48</v>
      </c>
      <c r="G60" s="6">
        <v>0</v>
      </c>
      <c r="H60" s="328">
        <v>0</v>
      </c>
      <c r="I60" s="5">
        <v>0.48</v>
      </c>
      <c r="K60" s="817"/>
      <c r="L60" s="817"/>
      <c r="M60" s="817"/>
      <c r="N60" s="817"/>
    </row>
    <row r="61" spans="1:14" ht="15" customHeight="1">
      <c r="B61" s="730"/>
      <c r="C61" s="731"/>
      <c r="D61" s="732"/>
      <c r="E61" s="796" t="s">
        <v>30</v>
      </c>
      <c r="F61" s="836">
        <v>1.2789999999999999</v>
      </c>
      <c r="G61" s="6">
        <v>0</v>
      </c>
      <c r="H61" s="328">
        <v>0</v>
      </c>
      <c r="I61" s="5">
        <v>1.2789999999999999</v>
      </c>
      <c r="K61" s="817"/>
      <c r="L61" s="817"/>
      <c r="M61" s="817"/>
      <c r="N61" s="817"/>
    </row>
    <row r="62" spans="1:14" ht="15" customHeight="1">
      <c r="B62" s="730"/>
      <c r="C62" s="731"/>
      <c r="D62" s="732"/>
      <c r="E62" s="796" t="s">
        <v>31</v>
      </c>
      <c r="F62" s="836">
        <v>-0.79900000000000004</v>
      </c>
      <c r="G62" s="6">
        <v>0</v>
      </c>
      <c r="H62" s="328">
        <v>0</v>
      </c>
      <c r="I62" s="5">
        <v>-0.79900000000000004</v>
      </c>
      <c r="K62" s="817"/>
      <c r="L62" s="817"/>
      <c r="M62" s="817"/>
      <c r="N62" s="817"/>
    </row>
    <row r="63" spans="1:14" ht="15" customHeight="1">
      <c r="B63" s="906"/>
      <c r="C63" s="950"/>
      <c r="D63" s="1433" t="s">
        <v>183</v>
      </c>
      <c r="E63" s="1434"/>
      <c r="F63" s="836">
        <v>1.7649999999999999</v>
      </c>
      <c r="G63" s="6">
        <v>0</v>
      </c>
      <c r="H63" s="328">
        <v>0.89400000000000002</v>
      </c>
      <c r="I63" s="8">
        <v>2.6589999999999998</v>
      </c>
      <c r="K63" s="817"/>
      <c r="L63" s="817"/>
      <c r="M63" s="817"/>
      <c r="N63" s="817"/>
    </row>
    <row r="64" spans="1:14" ht="15" customHeight="1" thickBot="1">
      <c r="B64" s="906"/>
      <c r="C64" s="949"/>
      <c r="D64" s="1435" t="s">
        <v>224</v>
      </c>
      <c r="E64" s="1436"/>
      <c r="F64" s="908">
        <v>0</v>
      </c>
      <c r="G64" s="909">
        <v>0</v>
      </c>
      <c r="H64" s="910">
        <v>0.185</v>
      </c>
      <c r="I64" s="694">
        <v>0.185</v>
      </c>
      <c r="K64" s="817"/>
      <c r="L64" s="817"/>
      <c r="M64" s="817"/>
      <c r="N64" s="817"/>
    </row>
    <row r="65" spans="2:14" ht="57" customHeight="1" thickBot="1">
      <c r="B65" s="814">
        <v>6</v>
      </c>
      <c r="C65" s="1415" t="s">
        <v>269</v>
      </c>
      <c r="D65" s="1416"/>
      <c r="E65" s="1417"/>
      <c r="F65" s="847">
        <v>-6.4749999999999996</v>
      </c>
      <c r="G65" s="431">
        <v>0</v>
      </c>
      <c r="H65" s="832">
        <v>0</v>
      </c>
      <c r="I65" s="433">
        <v>-6.4749999999999996</v>
      </c>
      <c r="K65" s="817"/>
      <c r="L65" s="817"/>
      <c r="M65" s="817"/>
      <c r="N65" s="817"/>
    </row>
    <row r="66" spans="2:14" ht="15" customHeight="1">
      <c r="B66" s="813"/>
      <c r="C66" s="792"/>
      <c r="D66" s="1414" t="s">
        <v>267</v>
      </c>
      <c r="E66" s="1410"/>
      <c r="F66" s="835">
        <v>-6.8840000000000003</v>
      </c>
      <c r="G66" s="437">
        <v>0</v>
      </c>
      <c r="H66" s="833">
        <v>0</v>
      </c>
      <c r="I66" s="5">
        <v>-6.8840000000000003</v>
      </c>
      <c r="K66" s="817"/>
      <c r="L66" s="817"/>
      <c r="M66" s="817"/>
      <c r="N66" s="817"/>
    </row>
    <row r="67" spans="2:14" ht="15" customHeight="1">
      <c r="B67" s="730"/>
      <c r="C67" s="731"/>
      <c r="D67" s="732"/>
      <c r="E67" s="796" t="s">
        <v>31</v>
      </c>
      <c r="F67" s="836">
        <v>-6.8840000000000003</v>
      </c>
      <c r="G67" s="6">
        <v>0</v>
      </c>
      <c r="H67" s="328">
        <v>0</v>
      </c>
      <c r="I67" s="5">
        <v>-6.8840000000000003</v>
      </c>
      <c r="K67" s="817"/>
      <c r="L67" s="817"/>
      <c r="M67" s="817"/>
      <c r="N67" s="817"/>
    </row>
    <row r="68" spans="2:14" ht="15" customHeight="1">
      <c r="B68" s="728"/>
      <c r="C68" s="729"/>
      <c r="D68" s="1400" t="s">
        <v>227</v>
      </c>
      <c r="E68" s="1401"/>
      <c r="F68" s="836">
        <v>0.40899999999999997</v>
      </c>
      <c r="G68" s="6">
        <v>0</v>
      </c>
      <c r="H68" s="328">
        <v>0</v>
      </c>
      <c r="I68" s="8">
        <v>0.40899999999999997</v>
      </c>
      <c r="K68" s="817"/>
      <c r="L68" s="817"/>
      <c r="M68" s="817"/>
      <c r="N68" s="817"/>
    </row>
    <row r="69" spans="2:14" ht="15.75" customHeight="1" thickBot="1">
      <c r="B69" s="815"/>
      <c r="C69" s="789"/>
      <c r="D69" s="791"/>
      <c r="E69" s="799" t="s">
        <v>31</v>
      </c>
      <c r="F69" s="837">
        <v>0.40899999999999997</v>
      </c>
      <c r="G69" s="442">
        <v>0</v>
      </c>
      <c r="H69" s="834">
        <v>0</v>
      </c>
      <c r="I69" s="694">
        <v>0.40899999999999997</v>
      </c>
      <c r="K69" s="817"/>
      <c r="L69" s="817"/>
      <c r="M69" s="817"/>
      <c r="N69" s="817"/>
    </row>
    <row r="70" spans="2:14" ht="15" customHeight="1" thickBot="1">
      <c r="B70" s="814">
        <v>7</v>
      </c>
      <c r="C70" s="1415" t="s">
        <v>229</v>
      </c>
      <c r="D70" s="1416"/>
      <c r="E70" s="1417"/>
      <c r="F70" s="847">
        <v>1035.5450000000001</v>
      </c>
      <c r="G70" s="431">
        <v>180.20400000000001</v>
      </c>
      <c r="H70" s="832">
        <v>42.447000000000003</v>
      </c>
      <c r="I70" s="433">
        <v>1258.1959999999999</v>
      </c>
      <c r="K70" s="817"/>
      <c r="L70" s="817"/>
      <c r="M70" s="817"/>
      <c r="N70" s="817"/>
    </row>
    <row r="71" spans="2:14" ht="15" customHeight="1">
      <c r="B71" s="813"/>
      <c r="C71" s="790"/>
      <c r="D71" s="1386" t="s">
        <v>129</v>
      </c>
      <c r="E71" s="1387"/>
      <c r="F71" s="835">
        <v>1048.3920000000001</v>
      </c>
      <c r="G71" s="437">
        <v>-14515.81</v>
      </c>
      <c r="H71" s="833">
        <v>47.683999999999997</v>
      </c>
      <c r="I71" s="5">
        <v>-13419.734</v>
      </c>
      <c r="K71" s="817"/>
      <c r="L71" s="817"/>
      <c r="M71" s="817"/>
      <c r="N71" s="817"/>
    </row>
    <row r="72" spans="2:14" ht="15" customHeight="1">
      <c r="B72" s="728"/>
      <c r="C72" s="729"/>
      <c r="D72" s="1388" t="s">
        <v>130</v>
      </c>
      <c r="E72" s="1389"/>
      <c r="F72" s="836">
        <v>-21.599</v>
      </c>
      <c r="G72" s="6">
        <v>14698.304</v>
      </c>
      <c r="H72" s="328">
        <v>3.2970000000000002</v>
      </c>
      <c r="I72" s="5">
        <v>14680.002</v>
      </c>
      <c r="K72" s="817"/>
      <c r="L72" s="817"/>
      <c r="M72" s="817"/>
      <c r="N72" s="817"/>
    </row>
    <row r="73" spans="2:14" ht="15" customHeight="1" thickBot="1">
      <c r="B73" s="816"/>
      <c r="C73" s="795"/>
      <c r="D73" s="1396" t="s">
        <v>230</v>
      </c>
      <c r="E73" s="1397"/>
      <c r="F73" s="837">
        <v>8.7520000000000007</v>
      </c>
      <c r="G73" s="442">
        <v>-2.29</v>
      </c>
      <c r="H73" s="834">
        <v>-8.5340000000000007</v>
      </c>
      <c r="I73" s="694">
        <v>-2.0720000000000001</v>
      </c>
      <c r="K73" s="817"/>
      <c r="L73" s="817"/>
      <c r="M73" s="817"/>
      <c r="N73" s="817"/>
    </row>
    <row r="74" spans="2:14" ht="28.5" customHeight="1" thickBot="1">
      <c r="B74" s="814">
        <v>8</v>
      </c>
      <c r="C74" s="1380" t="s">
        <v>132</v>
      </c>
      <c r="D74" s="1381"/>
      <c r="E74" s="1382"/>
      <c r="F74" s="847">
        <v>1882.9639999999999</v>
      </c>
      <c r="G74" s="431">
        <v>107.426</v>
      </c>
      <c r="H74" s="832">
        <v>112.15</v>
      </c>
      <c r="I74" s="433">
        <v>2102.54</v>
      </c>
      <c r="K74" s="817"/>
      <c r="L74" s="817"/>
      <c r="M74" s="817"/>
      <c r="N74" s="817"/>
    </row>
    <row r="75" spans="2:14" ht="15" customHeight="1">
      <c r="B75" s="813"/>
      <c r="C75" s="790"/>
      <c r="D75" s="1398" t="s">
        <v>231</v>
      </c>
      <c r="E75" s="1399"/>
      <c r="F75" s="835">
        <v>26.591000000000001</v>
      </c>
      <c r="G75" s="437">
        <v>0</v>
      </c>
      <c r="H75" s="833">
        <v>0.23799999999999999</v>
      </c>
      <c r="I75" s="5">
        <v>26.829000000000001</v>
      </c>
      <c r="K75" s="817"/>
      <c r="L75" s="817"/>
      <c r="M75" s="817"/>
      <c r="N75" s="817"/>
    </row>
    <row r="76" spans="2:14" ht="15" customHeight="1">
      <c r="B76" s="728"/>
      <c r="C76" s="729"/>
      <c r="D76" s="1402" t="s">
        <v>233</v>
      </c>
      <c r="E76" s="1403"/>
      <c r="F76" s="836">
        <v>655.12099999999998</v>
      </c>
      <c r="G76" s="6">
        <v>13.291</v>
      </c>
      <c r="H76" s="328">
        <v>18.919</v>
      </c>
      <c r="I76" s="8">
        <v>687.33100000000002</v>
      </c>
      <c r="K76" s="817"/>
      <c r="L76" s="817"/>
      <c r="M76" s="817"/>
      <c r="N76" s="817"/>
    </row>
    <row r="77" spans="2:14" ht="15" customHeight="1">
      <c r="B77" s="728"/>
      <c r="C77" s="729"/>
      <c r="D77" s="1388" t="s">
        <v>188</v>
      </c>
      <c r="E77" s="1389"/>
      <c r="F77" s="836">
        <v>212.85900000000001</v>
      </c>
      <c r="G77" s="6">
        <v>0</v>
      </c>
      <c r="H77" s="328">
        <v>0.93300000000000005</v>
      </c>
      <c r="I77" s="5">
        <v>213.792</v>
      </c>
      <c r="K77" s="817"/>
      <c r="L77" s="817"/>
      <c r="M77" s="817"/>
      <c r="N77" s="817"/>
    </row>
    <row r="78" spans="2:14">
      <c r="B78" s="728"/>
      <c r="C78" s="729"/>
      <c r="D78" s="1388" t="s">
        <v>74</v>
      </c>
      <c r="E78" s="1389"/>
      <c r="F78" s="836">
        <v>157.46799999999999</v>
      </c>
      <c r="G78" s="6">
        <v>57.968000000000004</v>
      </c>
      <c r="H78" s="328">
        <v>47.828000000000003</v>
      </c>
      <c r="I78" s="5">
        <v>263.26400000000001</v>
      </c>
      <c r="K78" s="817"/>
      <c r="L78" s="817"/>
      <c r="M78" s="817"/>
      <c r="N78" s="817"/>
    </row>
    <row r="79" spans="2:14" ht="15" customHeight="1">
      <c r="B79" s="728"/>
      <c r="C79" s="729"/>
      <c r="D79" s="1406" t="s">
        <v>235</v>
      </c>
      <c r="E79" s="1390"/>
      <c r="F79" s="836">
        <v>830.90800000000002</v>
      </c>
      <c r="G79" s="6">
        <v>35.488999999999997</v>
      </c>
      <c r="H79" s="328">
        <v>39.459000000000003</v>
      </c>
      <c r="I79" s="5">
        <v>905.85599999999999</v>
      </c>
      <c r="K79" s="817"/>
      <c r="L79" s="817"/>
      <c r="M79" s="817"/>
      <c r="N79" s="817"/>
    </row>
    <row r="80" spans="2:14" ht="15.75" customHeight="1" thickBot="1">
      <c r="B80" s="816"/>
      <c r="C80" s="795"/>
      <c r="D80" s="1392" t="s">
        <v>75</v>
      </c>
      <c r="E80" s="1393"/>
      <c r="F80" s="837">
        <v>1.7000000000000001E-2</v>
      </c>
      <c r="G80" s="442">
        <v>0.67800000000000005</v>
      </c>
      <c r="H80" s="834">
        <v>4.7729999999999997</v>
      </c>
      <c r="I80" s="694">
        <v>5.468</v>
      </c>
      <c r="K80" s="817"/>
      <c r="L80" s="817"/>
      <c r="M80" s="817"/>
      <c r="N80" s="817"/>
    </row>
    <row r="81" spans="2:14" ht="48.75" customHeight="1" thickBot="1">
      <c r="B81" s="814">
        <v>9</v>
      </c>
      <c r="C81" s="1407" t="s">
        <v>271</v>
      </c>
      <c r="D81" s="1408"/>
      <c r="E81" s="1409"/>
      <c r="F81" s="847">
        <v>-2064.1350000000002</v>
      </c>
      <c r="G81" s="431">
        <v>-294.14999999999998</v>
      </c>
      <c r="H81" s="832">
        <v>-213.03700000000001</v>
      </c>
      <c r="I81" s="433">
        <v>-2571.3220000000001</v>
      </c>
      <c r="K81" s="817"/>
      <c r="L81" s="817"/>
      <c r="M81" s="817"/>
      <c r="N81" s="817"/>
    </row>
    <row r="82" spans="2:14" ht="30" customHeight="1">
      <c r="B82" s="813"/>
      <c r="C82" s="790"/>
      <c r="D82" s="1410" t="s">
        <v>272</v>
      </c>
      <c r="E82" s="1411"/>
      <c r="F82" s="835">
        <v>-8213.9150000000009</v>
      </c>
      <c r="G82" s="437">
        <v>-644.36699999999996</v>
      </c>
      <c r="H82" s="833">
        <v>-478.24700000000001</v>
      </c>
      <c r="I82" s="5">
        <v>-9336.5290000000005</v>
      </c>
      <c r="K82" s="817"/>
      <c r="L82" s="817"/>
      <c r="M82" s="817"/>
      <c r="N82" s="817"/>
    </row>
    <row r="83" spans="2:14" ht="15.75" customHeight="1">
      <c r="B83" s="730"/>
      <c r="C83" s="731"/>
      <c r="D83" s="732"/>
      <c r="E83" s="741" t="s">
        <v>237</v>
      </c>
      <c r="F83" s="836">
        <v>-7447.7139999999999</v>
      </c>
      <c r="G83" s="6">
        <v>-615.16800000000001</v>
      </c>
      <c r="H83" s="328">
        <v>-457.55599999999998</v>
      </c>
      <c r="I83" s="5">
        <v>-8520.4380000000001</v>
      </c>
      <c r="K83" s="817"/>
      <c r="L83" s="817"/>
      <c r="M83" s="817"/>
      <c r="N83" s="817"/>
    </row>
    <row r="84" spans="2:14" ht="15" customHeight="1">
      <c r="B84" s="730"/>
      <c r="C84" s="731"/>
      <c r="D84" s="732"/>
      <c r="E84" s="741" t="s">
        <v>238</v>
      </c>
      <c r="F84" s="836">
        <v>-14.93</v>
      </c>
      <c r="G84" s="6">
        <v>0</v>
      </c>
      <c r="H84" s="328">
        <v>-12.113</v>
      </c>
      <c r="I84" s="5">
        <v>-27.042999999999999</v>
      </c>
      <c r="K84" s="817"/>
      <c r="L84" s="817"/>
      <c r="M84" s="817"/>
      <c r="N84" s="817"/>
    </row>
    <row r="85" spans="2:14" ht="15.75" customHeight="1">
      <c r="B85" s="730"/>
      <c r="C85" s="731"/>
      <c r="D85" s="732"/>
      <c r="E85" s="741" t="s">
        <v>244</v>
      </c>
      <c r="F85" s="836">
        <v>-751.27099999999996</v>
      </c>
      <c r="G85" s="6">
        <v>-29.199000000000002</v>
      </c>
      <c r="H85" s="328">
        <v>-8.5779999999999994</v>
      </c>
      <c r="I85" s="5">
        <v>-789.048</v>
      </c>
      <c r="K85" s="817"/>
      <c r="L85" s="817"/>
      <c r="M85" s="817"/>
      <c r="N85" s="817"/>
    </row>
    <row r="86" spans="2:14" ht="30.75" customHeight="1">
      <c r="B86" s="736"/>
      <c r="C86" s="729"/>
      <c r="D86" s="1406" t="s">
        <v>273</v>
      </c>
      <c r="E86" s="1390"/>
      <c r="F86" s="836">
        <v>6149.78</v>
      </c>
      <c r="G86" s="6">
        <v>350.21699999999998</v>
      </c>
      <c r="H86" s="328">
        <v>265.20999999999998</v>
      </c>
      <c r="I86" s="5">
        <v>6765.2070000000003</v>
      </c>
      <c r="K86" s="817"/>
      <c r="L86" s="817"/>
      <c r="M86" s="817"/>
      <c r="N86" s="817"/>
    </row>
    <row r="87" spans="2:14" ht="15" customHeight="1">
      <c r="B87" s="730"/>
      <c r="C87" s="731"/>
      <c r="D87" s="732"/>
      <c r="E87" s="742" t="s">
        <v>239</v>
      </c>
      <c r="F87" s="836">
        <v>5211.6450000000004</v>
      </c>
      <c r="G87" s="6">
        <v>305.68900000000002</v>
      </c>
      <c r="H87" s="328">
        <v>243.21700000000001</v>
      </c>
      <c r="I87" s="5">
        <v>5760.5510000000004</v>
      </c>
      <c r="K87" s="817"/>
      <c r="L87" s="817"/>
      <c r="M87" s="817"/>
      <c r="N87" s="817"/>
    </row>
    <row r="88" spans="2:14" ht="15" customHeight="1">
      <c r="B88" s="730"/>
      <c r="C88" s="731"/>
      <c r="D88" s="732"/>
      <c r="E88" s="742" t="s">
        <v>240</v>
      </c>
      <c r="F88" s="836">
        <v>23.838999999999999</v>
      </c>
      <c r="G88" s="6">
        <v>0</v>
      </c>
      <c r="H88" s="328">
        <v>12.343</v>
      </c>
      <c r="I88" s="5">
        <v>36.182000000000002</v>
      </c>
      <c r="K88" s="817"/>
      <c r="L88" s="817"/>
      <c r="M88" s="817"/>
      <c r="N88" s="817"/>
    </row>
    <row r="89" spans="2:14" ht="23.25" customHeight="1" thickBot="1">
      <c r="B89" s="815"/>
      <c r="C89" s="731"/>
      <c r="D89" s="732"/>
      <c r="E89" s="742" t="s">
        <v>274</v>
      </c>
      <c r="F89" s="837">
        <v>914.29600000000005</v>
      </c>
      <c r="G89" s="442">
        <v>44.527999999999999</v>
      </c>
      <c r="H89" s="834">
        <v>9.65</v>
      </c>
      <c r="I89" s="694">
        <v>968.47400000000005</v>
      </c>
      <c r="K89" s="817"/>
      <c r="L89" s="817"/>
      <c r="M89" s="817"/>
      <c r="N89" s="817"/>
    </row>
    <row r="90" spans="2:14" ht="15" customHeight="1" thickBot="1">
      <c r="B90" s="814">
        <v>10</v>
      </c>
      <c r="C90" s="1407" t="s">
        <v>146</v>
      </c>
      <c r="D90" s="1408"/>
      <c r="E90" s="1409"/>
      <c r="F90" s="847">
        <v>52.456000000000003</v>
      </c>
      <c r="G90" s="431">
        <v>41.109000000000002</v>
      </c>
      <c r="H90" s="832">
        <v>1.23</v>
      </c>
      <c r="I90" s="433">
        <v>94.795000000000002</v>
      </c>
      <c r="K90" s="817"/>
      <c r="L90" s="817"/>
      <c r="M90" s="817"/>
      <c r="N90" s="817"/>
    </row>
    <row r="91" spans="2:14" ht="15" customHeight="1">
      <c r="B91" s="813"/>
      <c r="C91" s="790"/>
      <c r="D91" s="1398" t="s">
        <v>242</v>
      </c>
      <c r="E91" s="1399"/>
      <c r="F91" s="835">
        <v>-9.4410000000000007</v>
      </c>
      <c r="G91" s="437">
        <v>-4.5350000000000001</v>
      </c>
      <c r="H91" s="833">
        <v>-12.577999999999999</v>
      </c>
      <c r="I91" s="5">
        <v>-26.553999999999998</v>
      </c>
      <c r="K91" s="817"/>
      <c r="L91" s="817"/>
      <c r="M91" s="817"/>
      <c r="N91" s="817"/>
    </row>
    <row r="92" spans="2:14" ht="15" customHeight="1" thickBot="1">
      <c r="B92" s="816"/>
      <c r="C92" s="795"/>
      <c r="D92" s="1394" t="s">
        <v>27</v>
      </c>
      <c r="E92" s="1395"/>
      <c r="F92" s="837">
        <v>61.896999999999998</v>
      </c>
      <c r="G92" s="442">
        <v>45.643999999999998</v>
      </c>
      <c r="H92" s="834">
        <v>13.808</v>
      </c>
      <c r="I92" s="694">
        <v>121.349</v>
      </c>
      <c r="K92" s="817"/>
      <c r="L92" s="817"/>
      <c r="M92" s="817"/>
      <c r="N92" s="817"/>
    </row>
    <row r="93" spans="2:14" ht="15.75" customHeight="1" thickBot="1">
      <c r="B93" s="814">
        <v>11</v>
      </c>
      <c r="C93" s="1380" t="s">
        <v>148</v>
      </c>
      <c r="D93" s="1381"/>
      <c r="E93" s="1382"/>
      <c r="F93" s="849">
        <v>-3985.1379999999999</v>
      </c>
      <c r="G93" s="839">
        <v>-640.53399999999999</v>
      </c>
      <c r="H93" s="859">
        <v>-624.33600000000001</v>
      </c>
      <c r="I93" s="316">
        <v>-5250.0079999999998</v>
      </c>
      <c r="K93" s="817"/>
      <c r="L93" s="817"/>
      <c r="M93" s="817"/>
      <c r="N93" s="817"/>
    </row>
    <row r="94" spans="2:14" ht="15.75" thickBot="1">
      <c r="B94" s="814">
        <v>12</v>
      </c>
      <c r="C94" s="946" t="s">
        <v>149</v>
      </c>
      <c r="D94" s="947"/>
      <c r="E94" s="948"/>
      <c r="F94" s="847">
        <v>-895.77800000000002</v>
      </c>
      <c r="G94" s="431">
        <v>-78.057000000000002</v>
      </c>
      <c r="H94" s="832">
        <v>-101.604</v>
      </c>
      <c r="I94" s="433">
        <v>-1075.4390000000001</v>
      </c>
      <c r="K94" s="817"/>
      <c r="L94" s="817"/>
      <c r="M94" s="817"/>
      <c r="N94" s="817"/>
    </row>
    <row r="95" spans="2:14" ht="15.75" thickBot="1">
      <c r="B95" s="814">
        <v>13</v>
      </c>
      <c r="C95" s="1380" t="s">
        <v>150</v>
      </c>
      <c r="D95" s="1381"/>
      <c r="E95" s="1382"/>
      <c r="F95" s="848">
        <v>-4683.5280000000002</v>
      </c>
      <c r="G95" s="12">
        <v>-769.19</v>
      </c>
      <c r="H95" s="850">
        <v>-512.74800000000005</v>
      </c>
      <c r="I95" s="14">
        <v>-5965.4660000000003</v>
      </c>
      <c r="K95" s="817"/>
      <c r="L95" s="817"/>
      <c r="M95" s="817"/>
      <c r="N95" s="817"/>
    </row>
    <row r="96" spans="2:14">
      <c r="B96" s="813"/>
      <c r="C96" s="790"/>
      <c r="D96" s="1386" t="s">
        <v>151</v>
      </c>
      <c r="E96" s="1387"/>
      <c r="F96" s="835">
        <v>-3366.549</v>
      </c>
      <c r="G96" s="437">
        <v>-650.45600000000002</v>
      </c>
      <c r="H96" s="833">
        <v>-440.20600000000002</v>
      </c>
      <c r="I96" s="5">
        <v>-4457.2110000000002</v>
      </c>
      <c r="K96" s="817"/>
      <c r="L96" s="817"/>
      <c r="M96" s="817"/>
      <c r="N96" s="817"/>
    </row>
    <row r="97" spans="2:14">
      <c r="B97" s="728"/>
      <c r="C97" s="729"/>
      <c r="D97" s="1388" t="s">
        <v>152</v>
      </c>
      <c r="E97" s="1389"/>
      <c r="F97" s="836">
        <v>-596.06700000000001</v>
      </c>
      <c r="G97" s="6">
        <v>-53.045999999999999</v>
      </c>
      <c r="H97" s="328">
        <v>-49.728000000000002</v>
      </c>
      <c r="I97" s="5">
        <v>-698.84100000000001</v>
      </c>
      <c r="K97" s="817"/>
      <c r="L97" s="817"/>
      <c r="M97" s="817"/>
      <c r="N97" s="817"/>
    </row>
    <row r="98" spans="2:14" ht="15" customHeight="1">
      <c r="B98" s="728"/>
      <c r="C98" s="729"/>
      <c r="D98" s="1388" t="s">
        <v>154</v>
      </c>
      <c r="E98" s="1389"/>
      <c r="F98" s="836">
        <v>-262.346</v>
      </c>
      <c r="G98" s="6">
        <v>0</v>
      </c>
      <c r="H98" s="328">
        <v>-0.188</v>
      </c>
      <c r="I98" s="5">
        <v>-262.53399999999999</v>
      </c>
      <c r="K98" s="817"/>
      <c r="L98" s="817"/>
      <c r="M98" s="817"/>
      <c r="N98" s="817"/>
    </row>
    <row r="99" spans="2:14">
      <c r="B99" s="728"/>
      <c r="C99" s="729"/>
      <c r="D99" s="1388" t="s">
        <v>84</v>
      </c>
      <c r="E99" s="1389"/>
      <c r="F99" s="836">
        <v>-458.56599999999997</v>
      </c>
      <c r="G99" s="6">
        <v>-63.941000000000003</v>
      </c>
      <c r="H99" s="328">
        <v>-22.033999999999999</v>
      </c>
      <c r="I99" s="5">
        <v>-544.54100000000005</v>
      </c>
      <c r="K99" s="817"/>
      <c r="L99" s="817"/>
      <c r="M99" s="817"/>
      <c r="N99" s="817"/>
    </row>
    <row r="100" spans="2:14" ht="15.75" customHeight="1" thickBot="1">
      <c r="B100" s="816"/>
      <c r="C100" s="795"/>
      <c r="D100" s="1392" t="s">
        <v>85</v>
      </c>
      <c r="E100" s="1393"/>
      <c r="F100" s="837">
        <v>0</v>
      </c>
      <c r="G100" s="442">
        <v>-1.7470000000000001</v>
      </c>
      <c r="H100" s="834">
        <v>-0.59199999999999997</v>
      </c>
      <c r="I100" s="694">
        <v>-2.339</v>
      </c>
      <c r="K100" s="817"/>
      <c r="L100" s="817"/>
      <c r="M100" s="817"/>
      <c r="N100" s="817"/>
    </row>
    <row r="101" spans="2:14" ht="15.75" thickBot="1">
      <c r="B101" s="814">
        <v>14</v>
      </c>
      <c r="C101" s="1380" t="s">
        <v>245</v>
      </c>
      <c r="D101" s="1381"/>
      <c r="E101" s="1382"/>
      <c r="F101" s="849">
        <v>13450.404</v>
      </c>
      <c r="G101" s="839">
        <v>1190.1279999999999</v>
      </c>
      <c r="H101" s="859">
        <v>321.92599999999999</v>
      </c>
      <c r="I101" s="316">
        <v>14962.458000000001</v>
      </c>
      <c r="K101" s="817"/>
      <c r="L101" s="817"/>
      <c r="M101" s="817"/>
      <c r="N101" s="817"/>
    </row>
    <row r="102" spans="2:14" ht="15.75" thickBot="1">
      <c r="B102" s="814">
        <v>15</v>
      </c>
      <c r="C102" s="1383" t="s">
        <v>28</v>
      </c>
      <c r="D102" s="1384"/>
      <c r="E102" s="1385"/>
      <c r="F102" s="847">
        <v>0</v>
      </c>
      <c r="G102" s="431">
        <v>-72.364000000000004</v>
      </c>
      <c r="H102" s="832">
        <v>0</v>
      </c>
      <c r="I102" s="433">
        <v>-72.364000000000004</v>
      </c>
      <c r="K102" s="817"/>
      <c r="L102" s="817"/>
      <c r="M102" s="817"/>
      <c r="N102" s="817"/>
    </row>
    <row r="103" spans="2:14" ht="15.75" thickBot="1">
      <c r="B103" s="814">
        <v>16</v>
      </c>
      <c r="C103" s="1380" t="s">
        <v>246</v>
      </c>
      <c r="D103" s="1381"/>
      <c r="E103" s="1382"/>
      <c r="F103" s="848">
        <v>13450.404</v>
      </c>
      <c r="G103" s="12">
        <v>1117.7639999999999</v>
      </c>
      <c r="H103" s="850">
        <v>321.92599999999999</v>
      </c>
      <c r="I103" s="14">
        <v>14890.093999999999</v>
      </c>
      <c r="K103" s="817"/>
      <c r="L103" s="817"/>
      <c r="M103" s="817"/>
      <c r="N103" s="817"/>
    </row>
    <row r="104" spans="2:14">
      <c r="B104" s="723"/>
      <c r="C104" s="724"/>
      <c r="D104" s="724"/>
      <c r="E104" s="724"/>
      <c r="F104" s="725"/>
      <c r="G104" s="725"/>
      <c r="H104" s="725"/>
      <c r="I104" s="725"/>
    </row>
    <row r="105" spans="2:14">
      <c r="B105" s="739" t="s">
        <v>193</v>
      </c>
      <c r="C105" s="724"/>
      <c r="D105" s="724"/>
      <c r="E105" s="724"/>
      <c r="F105" s="725"/>
      <c r="G105" s="725"/>
      <c r="H105" s="725"/>
      <c r="I105" s="879"/>
    </row>
    <row r="106" spans="2:14" ht="15" customHeight="1">
      <c r="B106" s="723"/>
      <c r="C106" s="724"/>
      <c r="D106" s="724"/>
      <c r="E106" s="724"/>
      <c r="F106" s="880"/>
      <c r="G106" s="880"/>
      <c r="H106" s="880"/>
      <c r="I106" s="880"/>
    </row>
    <row r="107" spans="2:14" ht="15" customHeight="1">
      <c r="F107" s="817"/>
      <c r="G107" s="817"/>
      <c r="H107" s="817"/>
      <c r="I107" s="817"/>
    </row>
    <row r="108" spans="2:14">
      <c r="F108" s="817"/>
      <c r="G108" s="817"/>
      <c r="H108" s="817"/>
      <c r="I108" s="817"/>
    </row>
    <row r="109" spans="2:14">
      <c r="F109" s="817"/>
      <c r="G109" s="817"/>
      <c r="H109" s="817"/>
      <c r="I109" s="817"/>
    </row>
    <row r="110" spans="2:14">
      <c r="F110" s="817"/>
      <c r="G110" s="817"/>
      <c r="H110" s="817"/>
      <c r="I110" s="817"/>
    </row>
  </sheetData>
  <mergeCells count="56">
    <mergeCell ref="C103:E103"/>
    <mergeCell ref="D64:E64"/>
    <mergeCell ref="D97:E97"/>
    <mergeCell ref="D98:E98"/>
    <mergeCell ref="D99:E99"/>
    <mergeCell ref="D100:E100"/>
    <mergeCell ref="C101:E101"/>
    <mergeCell ref="C102:E102"/>
    <mergeCell ref="C90:E90"/>
    <mergeCell ref="D91:E91"/>
    <mergeCell ref="D92:E92"/>
    <mergeCell ref="C93:E93"/>
    <mergeCell ref="C95:E95"/>
    <mergeCell ref="D96:E96"/>
    <mergeCell ref="D78:E78"/>
    <mergeCell ref="D79:E79"/>
    <mergeCell ref="D80:E80"/>
    <mergeCell ref="C81:E81"/>
    <mergeCell ref="D82:E82"/>
    <mergeCell ref="D86:E86"/>
    <mergeCell ref="D72:E72"/>
    <mergeCell ref="D73:E73"/>
    <mergeCell ref="C74:E74"/>
    <mergeCell ref="D75:E75"/>
    <mergeCell ref="D76:E76"/>
    <mergeCell ref="D77:E77"/>
    <mergeCell ref="D71:E71"/>
    <mergeCell ref="C52:E52"/>
    <mergeCell ref="D54:E54"/>
    <mergeCell ref="D55:E55"/>
    <mergeCell ref="C56:E56"/>
    <mergeCell ref="D57:E57"/>
    <mergeCell ref="D60:E60"/>
    <mergeCell ref="D63:E63"/>
    <mergeCell ref="C65:E65"/>
    <mergeCell ref="D66:E66"/>
    <mergeCell ref="D68:E68"/>
    <mergeCell ref="C70:E70"/>
    <mergeCell ref="D46:E46"/>
    <mergeCell ref="D12:E12"/>
    <mergeCell ref="D13:E13"/>
    <mergeCell ref="D19:E19"/>
    <mergeCell ref="D22:E22"/>
    <mergeCell ref="D27:E27"/>
    <mergeCell ref="C28:E28"/>
    <mergeCell ref="D29:E29"/>
    <mergeCell ref="D32:E32"/>
    <mergeCell ref="D35:E35"/>
    <mergeCell ref="D36:E36"/>
    <mergeCell ref="D43:E43"/>
    <mergeCell ref="D9:E9"/>
    <mergeCell ref="B2:I2"/>
    <mergeCell ref="H3:I3"/>
    <mergeCell ref="C4:E4"/>
    <mergeCell ref="C5:E5"/>
    <mergeCell ref="D6:E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workbookViewId="0"/>
  </sheetViews>
  <sheetFormatPr defaultRowHeight="15"/>
  <cols>
    <col min="1" max="1" width="2" style="645" customWidth="1"/>
    <col min="2" max="2" width="3.5703125" style="66" customWidth="1"/>
    <col min="3" max="3" width="1.7109375" customWidth="1"/>
    <col min="4" max="4" width="2" customWidth="1"/>
    <col min="5" max="5" width="67.140625" customWidth="1"/>
    <col min="6" max="6" width="12.85546875" customWidth="1"/>
    <col min="7" max="7" width="13.28515625" customWidth="1"/>
    <col min="8" max="8" width="11.85546875" bestFit="1" customWidth="1"/>
    <col min="9" max="9" width="13.28515625" customWidth="1"/>
  </cols>
  <sheetData>
    <row r="1" spans="1:14" s="478" customFormat="1">
      <c r="A1" s="644"/>
      <c r="B1" s="476"/>
      <c r="C1" s="476"/>
      <c r="D1" s="476"/>
      <c r="E1" s="476"/>
    </row>
    <row r="2" spans="1:14" s="478" customFormat="1">
      <c r="A2" s="644"/>
      <c r="B2" s="1273" t="s">
        <v>305</v>
      </c>
      <c r="C2" s="1273"/>
      <c r="D2" s="1273"/>
      <c r="E2" s="1273"/>
      <c r="F2" s="1273"/>
      <c r="G2" s="1273"/>
      <c r="H2" s="1273"/>
      <c r="I2" s="1273"/>
    </row>
    <row r="3" spans="1:14" s="478" customFormat="1" ht="15.75" thickBot="1">
      <c r="A3" s="644"/>
      <c r="B3" s="477"/>
      <c r="C3" s="477"/>
      <c r="D3" s="477"/>
      <c r="E3" s="477"/>
      <c r="F3" s="550"/>
      <c r="G3" s="550"/>
      <c r="H3" s="1333" t="s">
        <v>90</v>
      </c>
      <c r="I3" s="1333"/>
    </row>
    <row r="4" spans="1:14" ht="44.25" customHeight="1" thickBot="1">
      <c r="B4" s="726" t="s">
        <v>177</v>
      </c>
      <c r="C4" s="1424" t="s">
        <v>89</v>
      </c>
      <c r="D4" s="1425"/>
      <c r="E4" s="1426"/>
      <c r="F4" s="805" t="s">
        <v>91</v>
      </c>
      <c r="G4" s="806" t="s">
        <v>92</v>
      </c>
      <c r="H4" s="831" t="s">
        <v>93</v>
      </c>
      <c r="I4" s="787" t="s">
        <v>94</v>
      </c>
    </row>
    <row r="5" spans="1:14" ht="15.75" thickBot="1">
      <c r="B5" s="814">
        <v>1</v>
      </c>
      <c r="C5" s="1427" t="s">
        <v>53</v>
      </c>
      <c r="D5" s="1428"/>
      <c r="E5" s="1429"/>
      <c r="F5" s="847">
        <v>28984.38</v>
      </c>
      <c r="G5" s="431">
        <v>4172.3320000000003</v>
      </c>
      <c r="H5" s="832">
        <v>2263.9940000000001</v>
      </c>
      <c r="I5" s="433">
        <v>35420.705999999998</v>
      </c>
      <c r="K5" s="817"/>
      <c r="L5" s="817"/>
      <c r="M5" s="817"/>
      <c r="N5" s="817"/>
    </row>
    <row r="6" spans="1:14" ht="15" customHeight="1">
      <c r="B6" s="813"/>
      <c r="C6" s="729"/>
      <c r="D6" s="1388" t="s">
        <v>98</v>
      </c>
      <c r="E6" s="1389"/>
      <c r="F6" s="835">
        <v>9296.4580000000005</v>
      </c>
      <c r="G6" s="437">
        <v>1699.8019999999999</v>
      </c>
      <c r="H6" s="833">
        <v>414.13600000000002</v>
      </c>
      <c r="I6" s="5">
        <v>11410.396000000001</v>
      </c>
      <c r="K6" s="817"/>
      <c r="L6" s="817"/>
      <c r="M6" s="817"/>
      <c r="N6" s="817"/>
    </row>
    <row r="7" spans="1:14" ht="15" customHeight="1">
      <c r="B7" s="730"/>
      <c r="C7" s="731"/>
      <c r="D7" s="732"/>
      <c r="E7" s="796" t="s">
        <v>99</v>
      </c>
      <c r="F7" s="836">
        <v>9168.8109999999997</v>
      </c>
      <c r="G7" s="6">
        <v>1693.6659999999999</v>
      </c>
      <c r="H7" s="328">
        <v>412.97</v>
      </c>
      <c r="I7" s="5">
        <v>11275.447</v>
      </c>
      <c r="K7" s="817"/>
      <c r="L7" s="817"/>
      <c r="M7" s="817"/>
      <c r="N7" s="817"/>
    </row>
    <row r="8" spans="1:14" ht="15" customHeight="1">
      <c r="B8" s="730"/>
      <c r="C8" s="731"/>
      <c r="D8" s="732"/>
      <c r="E8" s="796" t="s">
        <v>100</v>
      </c>
      <c r="F8" s="836">
        <v>127.64700000000001</v>
      </c>
      <c r="G8" s="6">
        <v>6.1360000000000001</v>
      </c>
      <c r="H8" s="328">
        <v>1.1659999999999999</v>
      </c>
      <c r="I8" s="5">
        <v>134.94900000000001</v>
      </c>
      <c r="K8" s="817"/>
      <c r="L8" s="817"/>
      <c r="M8" s="817"/>
      <c r="N8" s="817"/>
    </row>
    <row r="9" spans="1:14" ht="15" customHeight="1">
      <c r="B9" s="728"/>
      <c r="C9" s="729"/>
      <c r="D9" s="1388" t="s">
        <v>101</v>
      </c>
      <c r="E9" s="1389"/>
      <c r="F9" s="836">
        <v>2961.4830000000002</v>
      </c>
      <c r="G9" s="6">
        <v>546.86</v>
      </c>
      <c r="H9" s="328">
        <v>249.84899999999999</v>
      </c>
      <c r="I9" s="5">
        <v>3758.192</v>
      </c>
      <c r="K9" s="817"/>
      <c r="L9" s="817"/>
      <c r="M9" s="817"/>
      <c r="N9" s="817"/>
    </row>
    <row r="10" spans="1:14" ht="15" customHeight="1">
      <c r="B10" s="730"/>
      <c r="C10" s="731"/>
      <c r="D10" s="732"/>
      <c r="E10" s="951" t="s">
        <v>102</v>
      </c>
      <c r="F10" s="836">
        <v>2933.7539999999999</v>
      </c>
      <c r="G10" s="6">
        <v>546.86</v>
      </c>
      <c r="H10" s="328">
        <v>249.541</v>
      </c>
      <c r="I10" s="5">
        <v>3730.1550000000002</v>
      </c>
      <c r="K10" s="817"/>
      <c r="L10" s="817"/>
      <c r="M10" s="817"/>
      <c r="N10" s="817"/>
    </row>
    <row r="11" spans="1:14" ht="15" customHeight="1">
      <c r="B11" s="730"/>
      <c r="C11" s="731"/>
      <c r="D11" s="732"/>
      <c r="E11" s="951" t="s">
        <v>103</v>
      </c>
      <c r="F11" s="836">
        <v>27.728999999999999</v>
      </c>
      <c r="G11" s="6">
        <v>0</v>
      </c>
      <c r="H11" s="328">
        <v>0.308</v>
      </c>
      <c r="I11" s="5">
        <v>28.036999999999999</v>
      </c>
      <c r="K11" s="817"/>
      <c r="L11" s="817"/>
      <c r="M11" s="817"/>
      <c r="N11" s="817"/>
    </row>
    <row r="12" spans="1:14" ht="15" customHeight="1">
      <c r="B12" s="733"/>
      <c r="C12" s="734"/>
      <c r="D12" s="1406" t="s">
        <v>214</v>
      </c>
      <c r="E12" s="1390"/>
      <c r="F12" s="836">
        <v>17.794</v>
      </c>
      <c r="G12" s="6">
        <v>1.0999999999999999E-2</v>
      </c>
      <c r="H12" s="328">
        <v>2.149</v>
      </c>
      <c r="I12" s="5">
        <v>19.954000000000001</v>
      </c>
      <c r="K12" s="817"/>
      <c r="L12" s="817"/>
      <c r="M12" s="817"/>
      <c r="N12" s="817"/>
    </row>
    <row r="13" spans="1:14" ht="15" customHeight="1">
      <c r="B13" s="728"/>
      <c r="C13" s="729"/>
      <c r="D13" s="1388" t="s">
        <v>105</v>
      </c>
      <c r="E13" s="1389"/>
      <c r="F13" s="836">
        <v>2801.6109999999999</v>
      </c>
      <c r="G13" s="6">
        <v>476.99400000000003</v>
      </c>
      <c r="H13" s="328">
        <v>305.995</v>
      </c>
      <c r="I13" s="5">
        <v>3584.6</v>
      </c>
      <c r="K13" s="817"/>
      <c r="L13" s="817"/>
      <c r="M13" s="817"/>
      <c r="N13" s="817"/>
    </row>
    <row r="14" spans="1:14" ht="15" customHeight="1">
      <c r="B14" s="730"/>
      <c r="C14" s="731"/>
      <c r="D14" s="732"/>
      <c r="E14" s="796" t="s">
        <v>106</v>
      </c>
      <c r="F14" s="836">
        <v>2158.29</v>
      </c>
      <c r="G14" s="6">
        <v>274.95800000000003</v>
      </c>
      <c r="H14" s="328">
        <v>261.95299999999997</v>
      </c>
      <c r="I14" s="5">
        <v>2695.201</v>
      </c>
      <c r="K14" s="817"/>
      <c r="L14" s="817"/>
      <c r="M14" s="817"/>
      <c r="N14" s="817"/>
    </row>
    <row r="15" spans="1:14" ht="15" customHeight="1">
      <c r="B15" s="730"/>
      <c r="C15" s="731"/>
      <c r="D15" s="732"/>
      <c r="E15" s="796" t="s">
        <v>107</v>
      </c>
      <c r="F15" s="836">
        <v>586.02599999999995</v>
      </c>
      <c r="G15" s="6">
        <v>180.30699999999999</v>
      </c>
      <c r="H15" s="328">
        <v>38.698</v>
      </c>
      <c r="I15" s="5">
        <v>805.03099999999995</v>
      </c>
      <c r="K15" s="817"/>
      <c r="L15" s="817"/>
      <c r="M15" s="817"/>
      <c r="N15" s="817"/>
    </row>
    <row r="16" spans="1:14" ht="15" customHeight="1">
      <c r="B16" s="730"/>
      <c r="C16" s="731"/>
      <c r="D16" s="732"/>
      <c r="E16" s="796" t="s">
        <v>108</v>
      </c>
      <c r="F16" s="836">
        <v>0.441</v>
      </c>
      <c r="G16" s="6">
        <v>0</v>
      </c>
      <c r="H16" s="328">
        <v>0</v>
      </c>
      <c r="I16" s="5">
        <v>0.441</v>
      </c>
      <c r="K16" s="817"/>
      <c r="L16" s="817"/>
      <c r="M16" s="817"/>
      <c r="N16" s="817"/>
    </row>
    <row r="17" spans="2:14" ht="15" customHeight="1">
      <c r="B17" s="730"/>
      <c r="C17" s="731"/>
      <c r="D17" s="732"/>
      <c r="E17" s="796" t="s">
        <v>109</v>
      </c>
      <c r="F17" s="836">
        <v>8.407</v>
      </c>
      <c r="G17" s="6">
        <v>0</v>
      </c>
      <c r="H17" s="328">
        <v>9.8000000000000004E-2</v>
      </c>
      <c r="I17" s="5">
        <v>8.5050000000000008</v>
      </c>
      <c r="K17" s="817"/>
      <c r="L17" s="817"/>
      <c r="M17" s="817"/>
      <c r="N17" s="817"/>
    </row>
    <row r="18" spans="2:14" ht="15" customHeight="1">
      <c r="B18" s="730"/>
      <c r="C18" s="731"/>
      <c r="D18" s="732"/>
      <c r="E18" s="742" t="s">
        <v>110</v>
      </c>
      <c r="F18" s="836">
        <v>48.447000000000003</v>
      </c>
      <c r="G18" s="6">
        <v>21.728999999999999</v>
      </c>
      <c r="H18" s="328">
        <v>5.2460000000000004</v>
      </c>
      <c r="I18" s="5">
        <v>75.421999999999997</v>
      </c>
      <c r="K18" s="817"/>
      <c r="L18" s="817"/>
      <c r="M18" s="817"/>
      <c r="N18" s="817"/>
    </row>
    <row r="19" spans="2:14" ht="15" customHeight="1">
      <c r="B19" s="728"/>
      <c r="C19" s="731"/>
      <c r="D19" s="1388" t="s">
        <v>111</v>
      </c>
      <c r="E19" s="1389"/>
      <c r="F19" s="836">
        <v>12021.209000000001</v>
      </c>
      <c r="G19" s="6">
        <v>1231.961</v>
      </c>
      <c r="H19" s="328">
        <v>1162.5329999999999</v>
      </c>
      <c r="I19" s="5">
        <v>14415.703</v>
      </c>
      <c r="K19" s="817"/>
      <c r="L19" s="817"/>
      <c r="M19" s="817"/>
      <c r="N19" s="817"/>
    </row>
    <row r="20" spans="2:14" ht="15" customHeight="1">
      <c r="B20" s="730"/>
      <c r="C20" s="731"/>
      <c r="D20" s="732"/>
      <c r="E20" s="796" t="s">
        <v>112</v>
      </c>
      <c r="F20" s="836">
        <v>18.614999999999998</v>
      </c>
      <c r="G20" s="6">
        <v>58.436</v>
      </c>
      <c r="H20" s="328">
        <v>22.193999999999999</v>
      </c>
      <c r="I20" s="5">
        <v>99.245000000000005</v>
      </c>
      <c r="K20" s="817"/>
      <c r="L20" s="817"/>
      <c r="M20" s="817"/>
      <c r="N20" s="817"/>
    </row>
    <row r="21" spans="2:14" ht="15" customHeight="1">
      <c r="B21" s="730"/>
      <c r="C21" s="731"/>
      <c r="D21" s="732"/>
      <c r="E21" s="797" t="s">
        <v>215</v>
      </c>
      <c r="F21" s="836">
        <v>12002.593999999999</v>
      </c>
      <c r="G21" s="6">
        <v>1173.5250000000001</v>
      </c>
      <c r="H21" s="328">
        <v>1140.3389999999999</v>
      </c>
      <c r="I21" s="5">
        <v>14316.458000000001</v>
      </c>
      <c r="K21" s="817"/>
      <c r="L21" s="817"/>
      <c r="M21" s="817"/>
      <c r="N21" s="817"/>
    </row>
    <row r="22" spans="2:14" ht="15" customHeight="1">
      <c r="B22" s="728"/>
      <c r="C22" s="731"/>
      <c r="D22" s="1388" t="s">
        <v>114</v>
      </c>
      <c r="E22" s="1389"/>
      <c r="F22" s="836">
        <v>1314.4</v>
      </c>
      <c r="G22" s="6">
        <v>166.78100000000001</v>
      </c>
      <c r="H22" s="328">
        <v>23.210999999999999</v>
      </c>
      <c r="I22" s="5">
        <v>1504.3920000000001</v>
      </c>
      <c r="K22" s="817"/>
      <c r="L22" s="817"/>
      <c r="M22" s="817"/>
      <c r="N22" s="817"/>
    </row>
    <row r="23" spans="2:14" ht="15" customHeight="1">
      <c r="B23" s="730"/>
      <c r="C23" s="731"/>
      <c r="D23" s="732"/>
      <c r="E23" s="741" t="s">
        <v>216</v>
      </c>
      <c r="F23" s="836">
        <v>4.6070000000000002</v>
      </c>
      <c r="G23" s="6">
        <v>19.809999999999999</v>
      </c>
      <c r="H23" s="328">
        <v>0</v>
      </c>
      <c r="I23" s="5">
        <v>24.417000000000002</v>
      </c>
      <c r="K23" s="817"/>
      <c r="L23" s="817"/>
      <c r="M23" s="817"/>
      <c r="N23" s="817"/>
    </row>
    <row r="24" spans="2:14" ht="15" customHeight="1">
      <c r="B24" s="730"/>
      <c r="C24" s="731"/>
      <c r="D24" s="732"/>
      <c r="E24" s="742" t="s">
        <v>217</v>
      </c>
      <c r="F24" s="836">
        <v>234.86199999999999</v>
      </c>
      <c r="G24" s="6">
        <v>0</v>
      </c>
      <c r="H24" s="328">
        <v>0</v>
      </c>
      <c r="I24" s="5">
        <v>234.86199999999999</v>
      </c>
      <c r="K24" s="817"/>
      <c r="L24" s="817"/>
      <c r="M24" s="817"/>
      <c r="N24" s="817"/>
    </row>
    <row r="25" spans="2:14" ht="15" customHeight="1">
      <c r="B25" s="730"/>
      <c r="C25" s="731"/>
      <c r="D25" s="732"/>
      <c r="E25" s="741" t="s">
        <v>219</v>
      </c>
      <c r="F25" s="836">
        <v>1072.4490000000001</v>
      </c>
      <c r="G25" s="6">
        <v>146.96700000000001</v>
      </c>
      <c r="H25" s="328">
        <v>22.914000000000001</v>
      </c>
      <c r="I25" s="5">
        <v>1242.33</v>
      </c>
      <c r="K25" s="817"/>
      <c r="L25" s="817"/>
      <c r="M25" s="817"/>
      <c r="N25" s="817"/>
    </row>
    <row r="26" spans="2:14" ht="15" customHeight="1">
      <c r="B26" s="730"/>
      <c r="C26" s="731"/>
      <c r="D26" s="732"/>
      <c r="E26" s="797" t="s">
        <v>220</v>
      </c>
      <c r="F26" s="836">
        <v>2.4820000000000002</v>
      </c>
      <c r="G26" s="6">
        <v>4.0000000000000001E-3</v>
      </c>
      <c r="H26" s="328">
        <v>0.29699999999999999</v>
      </c>
      <c r="I26" s="5">
        <v>2.7829999999999999</v>
      </c>
      <c r="K26" s="817"/>
      <c r="L26" s="817"/>
      <c r="M26" s="817"/>
      <c r="N26" s="817"/>
    </row>
    <row r="27" spans="2:14" ht="15" customHeight="1" thickBot="1">
      <c r="B27" s="815"/>
      <c r="C27" s="789"/>
      <c r="D27" s="1418" t="s">
        <v>119</v>
      </c>
      <c r="E27" s="1419"/>
      <c r="F27" s="837">
        <v>571.42499999999995</v>
      </c>
      <c r="G27" s="442">
        <v>49.923000000000002</v>
      </c>
      <c r="H27" s="834">
        <v>106.121</v>
      </c>
      <c r="I27" s="694">
        <v>727.46900000000005</v>
      </c>
      <c r="K27" s="817"/>
      <c r="L27" s="817"/>
      <c r="M27" s="817"/>
      <c r="N27" s="817"/>
    </row>
    <row r="28" spans="2:14" ht="15" customHeight="1" thickBot="1">
      <c r="B28" s="814">
        <v>2</v>
      </c>
      <c r="C28" s="1380" t="s">
        <v>120</v>
      </c>
      <c r="D28" s="1381"/>
      <c r="E28" s="1382"/>
      <c r="F28" s="847">
        <v>-5235.067</v>
      </c>
      <c r="G28" s="431">
        <v>-1344.2919999999999</v>
      </c>
      <c r="H28" s="832">
        <v>-604.44299999999998</v>
      </c>
      <c r="I28" s="433">
        <v>-7183.8019999999997</v>
      </c>
      <c r="K28" s="817"/>
      <c r="L28" s="817"/>
      <c r="M28" s="817"/>
      <c r="N28" s="817"/>
    </row>
    <row r="29" spans="2:14" ht="15" customHeight="1">
      <c r="B29" s="813"/>
      <c r="C29" s="790"/>
      <c r="D29" s="1386" t="s">
        <v>98</v>
      </c>
      <c r="E29" s="1387"/>
      <c r="F29" s="835">
        <v>-647.43399999999997</v>
      </c>
      <c r="G29" s="437">
        <v>-221.23599999999999</v>
      </c>
      <c r="H29" s="833">
        <v>-28.111999999999998</v>
      </c>
      <c r="I29" s="5">
        <v>-896.78200000000004</v>
      </c>
      <c r="K29" s="817"/>
      <c r="L29" s="817"/>
      <c r="M29" s="817"/>
      <c r="N29" s="817"/>
    </row>
    <row r="30" spans="2:14" ht="15" customHeight="1">
      <c r="B30" s="730"/>
      <c r="C30" s="731"/>
      <c r="D30" s="732"/>
      <c r="E30" s="796" t="s">
        <v>99</v>
      </c>
      <c r="F30" s="836">
        <v>-629.24699999999996</v>
      </c>
      <c r="G30" s="6">
        <v>-213.51499999999999</v>
      </c>
      <c r="H30" s="328">
        <v>-25.303000000000001</v>
      </c>
      <c r="I30" s="5">
        <v>-868.06500000000005</v>
      </c>
      <c r="K30" s="817"/>
      <c r="L30" s="817"/>
      <c r="M30" s="817"/>
      <c r="N30" s="817"/>
    </row>
    <row r="31" spans="2:14" ht="15" customHeight="1">
      <c r="B31" s="730"/>
      <c r="C31" s="731"/>
      <c r="D31" s="732"/>
      <c r="E31" s="796" t="s">
        <v>100</v>
      </c>
      <c r="F31" s="836">
        <v>-18.187000000000001</v>
      </c>
      <c r="G31" s="6">
        <v>-7.7210000000000001</v>
      </c>
      <c r="H31" s="328">
        <v>-2.8090000000000002</v>
      </c>
      <c r="I31" s="5">
        <v>-28.716999999999999</v>
      </c>
      <c r="K31" s="817"/>
      <c r="L31" s="817"/>
      <c r="M31" s="817"/>
      <c r="N31" s="817"/>
    </row>
    <row r="32" spans="2:14" ht="15" customHeight="1">
      <c r="B32" s="728"/>
      <c r="C32" s="729"/>
      <c r="D32" s="1388" t="s">
        <v>101</v>
      </c>
      <c r="E32" s="1389"/>
      <c r="F32" s="836">
        <v>-58.191000000000003</v>
      </c>
      <c r="G32" s="6">
        <v>-1.0309999999999999</v>
      </c>
      <c r="H32" s="328">
        <v>-4.0069999999999997</v>
      </c>
      <c r="I32" s="5">
        <v>-63.228999999999999</v>
      </c>
      <c r="K32" s="817"/>
      <c r="L32" s="817"/>
      <c r="M32" s="817"/>
      <c r="N32" s="817"/>
    </row>
    <row r="33" spans="2:14" ht="15" customHeight="1">
      <c r="B33" s="730"/>
      <c r="C33" s="731"/>
      <c r="D33" s="732"/>
      <c r="E33" s="796" t="s">
        <v>102</v>
      </c>
      <c r="F33" s="836">
        <v>-58.191000000000003</v>
      </c>
      <c r="G33" s="6">
        <v>-1.03</v>
      </c>
      <c r="H33" s="328">
        <v>-4.0069999999999997</v>
      </c>
      <c r="I33" s="5">
        <v>-63.228000000000002</v>
      </c>
      <c r="K33" s="817"/>
      <c r="L33" s="817"/>
      <c r="M33" s="817"/>
      <c r="N33" s="817"/>
    </row>
    <row r="34" spans="2:14" ht="15" customHeight="1">
      <c r="B34" s="730"/>
      <c r="C34" s="731"/>
      <c r="D34" s="732"/>
      <c r="E34" s="796" t="s">
        <v>103</v>
      </c>
      <c r="F34" s="836">
        <v>0</v>
      </c>
      <c r="G34" s="6">
        <v>-1E-3</v>
      </c>
      <c r="H34" s="328">
        <v>0</v>
      </c>
      <c r="I34" s="5">
        <v>-1E-3</v>
      </c>
      <c r="K34" s="817"/>
      <c r="L34" s="817"/>
      <c r="M34" s="817"/>
      <c r="N34" s="817"/>
    </row>
    <row r="35" spans="2:14" ht="15" customHeight="1">
      <c r="B35" s="733"/>
      <c r="C35" s="734"/>
      <c r="D35" s="1406" t="s">
        <v>214</v>
      </c>
      <c r="E35" s="1390"/>
      <c r="F35" s="836">
        <v>-23.911000000000001</v>
      </c>
      <c r="G35" s="6">
        <v>-0.89500000000000002</v>
      </c>
      <c r="H35" s="328">
        <v>-6.3259999999999996</v>
      </c>
      <c r="I35" s="5">
        <v>-31.132000000000001</v>
      </c>
      <c r="K35" s="817"/>
      <c r="L35" s="817"/>
      <c r="M35" s="817"/>
      <c r="N35" s="817"/>
    </row>
    <row r="36" spans="2:14" ht="15" customHeight="1">
      <c r="B36" s="728"/>
      <c r="C36" s="729"/>
      <c r="D36" s="1388" t="s">
        <v>105</v>
      </c>
      <c r="E36" s="1389"/>
      <c r="F36" s="836">
        <v>-929.45500000000004</v>
      </c>
      <c r="G36" s="6">
        <v>-148.93799999999999</v>
      </c>
      <c r="H36" s="328">
        <v>-175.31700000000001</v>
      </c>
      <c r="I36" s="5">
        <v>-1253.71</v>
      </c>
      <c r="K36" s="817"/>
      <c r="L36" s="817"/>
      <c r="M36" s="817"/>
      <c r="N36" s="817"/>
    </row>
    <row r="37" spans="2:14" ht="15" customHeight="1">
      <c r="B37" s="728"/>
      <c r="C37" s="729"/>
      <c r="D37" s="955"/>
      <c r="E37" s="956" t="s">
        <v>106</v>
      </c>
      <c r="F37" s="836">
        <v>-0.376</v>
      </c>
      <c r="G37" s="6">
        <v>0</v>
      </c>
      <c r="H37" s="328">
        <v>0</v>
      </c>
      <c r="I37" s="5">
        <v>-0.376</v>
      </c>
      <c r="K37" s="817"/>
      <c r="L37" s="817"/>
      <c r="M37" s="817"/>
      <c r="N37" s="817"/>
    </row>
    <row r="38" spans="2:14" ht="15" customHeight="1">
      <c r="B38" s="730"/>
      <c r="C38" s="731"/>
      <c r="D38" s="732"/>
      <c r="E38" s="796" t="s">
        <v>107</v>
      </c>
      <c r="F38" s="836">
        <v>-702.89400000000001</v>
      </c>
      <c r="G38" s="6">
        <v>-45.048999999999999</v>
      </c>
      <c r="H38" s="328">
        <v>-5.58</v>
      </c>
      <c r="I38" s="5">
        <v>-753.52300000000002</v>
      </c>
      <c r="K38" s="817"/>
      <c r="L38" s="817"/>
      <c r="M38" s="817"/>
      <c r="N38" s="817"/>
    </row>
    <row r="39" spans="2:14" ht="15" customHeight="1">
      <c r="B39" s="730"/>
      <c r="C39" s="731"/>
      <c r="D39" s="732"/>
      <c r="E39" s="796" t="s">
        <v>108</v>
      </c>
      <c r="F39" s="836">
        <v>-0.81499999999999995</v>
      </c>
      <c r="G39" s="6">
        <v>-0.27</v>
      </c>
      <c r="H39" s="328">
        <v>-1.2E-2</v>
      </c>
      <c r="I39" s="5">
        <v>-1.097</v>
      </c>
      <c r="K39" s="817"/>
      <c r="L39" s="817"/>
      <c r="M39" s="817"/>
      <c r="N39" s="817"/>
    </row>
    <row r="40" spans="2:14" ht="15" customHeight="1">
      <c r="B40" s="730"/>
      <c r="C40" s="731"/>
      <c r="D40" s="732"/>
      <c r="E40" s="796" t="s">
        <v>109</v>
      </c>
      <c r="F40" s="836">
        <v>-103.119</v>
      </c>
      <c r="G40" s="6">
        <v>-50.926000000000002</v>
      </c>
      <c r="H40" s="328">
        <v>-32.287999999999997</v>
      </c>
      <c r="I40" s="5">
        <v>-186.333</v>
      </c>
      <c r="K40" s="817"/>
      <c r="L40" s="817"/>
      <c r="M40" s="817"/>
      <c r="N40" s="817"/>
    </row>
    <row r="41" spans="2:14" ht="15" customHeight="1">
      <c r="B41" s="730"/>
      <c r="C41" s="731"/>
      <c r="D41" s="732"/>
      <c r="E41" s="796" t="s">
        <v>46</v>
      </c>
      <c r="F41" s="836">
        <v>-62.720999999999997</v>
      </c>
      <c r="G41" s="6">
        <v>-28.544</v>
      </c>
      <c r="H41" s="328">
        <v>-30.279</v>
      </c>
      <c r="I41" s="5">
        <v>-121.544</v>
      </c>
      <c r="K41" s="817"/>
      <c r="L41" s="817"/>
      <c r="M41" s="817"/>
      <c r="N41" s="817"/>
    </row>
    <row r="42" spans="2:14" ht="15" customHeight="1">
      <c r="B42" s="730"/>
      <c r="C42" s="731"/>
      <c r="D42" s="732"/>
      <c r="E42" s="742" t="s">
        <v>110</v>
      </c>
      <c r="F42" s="836">
        <v>-59.53</v>
      </c>
      <c r="G42" s="6">
        <v>-24.149000000000001</v>
      </c>
      <c r="H42" s="328">
        <v>-107.158</v>
      </c>
      <c r="I42" s="5">
        <v>-190.83699999999999</v>
      </c>
      <c r="K42" s="817"/>
      <c r="L42" s="817"/>
      <c r="M42" s="817"/>
      <c r="N42" s="817"/>
    </row>
    <row r="43" spans="2:14" ht="15" customHeight="1">
      <c r="B43" s="728"/>
      <c r="C43" s="731"/>
      <c r="D43" s="1388" t="s">
        <v>111</v>
      </c>
      <c r="E43" s="1389"/>
      <c r="F43" s="836">
        <v>-2436.7950000000001</v>
      </c>
      <c r="G43" s="6">
        <v>-418.32400000000001</v>
      </c>
      <c r="H43" s="328">
        <v>-359.17599999999999</v>
      </c>
      <c r="I43" s="5">
        <v>-3214.2950000000001</v>
      </c>
      <c r="K43" s="817"/>
      <c r="L43" s="817"/>
      <c r="M43" s="817"/>
      <c r="N43" s="817"/>
    </row>
    <row r="44" spans="2:14" ht="15" customHeight="1">
      <c r="B44" s="730"/>
      <c r="C44" s="731"/>
      <c r="D44" s="732"/>
      <c r="E44" s="796" t="s">
        <v>112</v>
      </c>
      <c r="F44" s="836">
        <v>-0.61799999999999999</v>
      </c>
      <c r="G44" s="6">
        <v>-0.222</v>
      </c>
      <c r="H44" s="328">
        <v>-2.1000000000000001E-2</v>
      </c>
      <c r="I44" s="5">
        <v>-0.86099999999999999</v>
      </c>
      <c r="K44" s="817"/>
      <c r="L44" s="817"/>
      <c r="M44" s="817"/>
      <c r="N44" s="817"/>
    </row>
    <row r="45" spans="2:14" ht="15" customHeight="1">
      <c r="B45" s="730"/>
      <c r="C45" s="731"/>
      <c r="D45" s="732"/>
      <c r="E45" s="797" t="s">
        <v>215</v>
      </c>
      <c r="F45" s="836">
        <v>-2436.1770000000001</v>
      </c>
      <c r="G45" s="6">
        <v>-418.10199999999998</v>
      </c>
      <c r="H45" s="328">
        <v>-359.15499999999997</v>
      </c>
      <c r="I45" s="5">
        <v>-3213.4340000000002</v>
      </c>
      <c r="K45" s="817"/>
      <c r="L45" s="817"/>
      <c r="M45" s="817"/>
      <c r="N45" s="817"/>
    </row>
    <row r="46" spans="2:14" ht="15" customHeight="1">
      <c r="B46" s="728"/>
      <c r="C46" s="731"/>
      <c r="D46" s="1388" t="s">
        <v>114</v>
      </c>
      <c r="E46" s="1389"/>
      <c r="F46" s="836">
        <v>-1139.2809999999999</v>
      </c>
      <c r="G46" s="6">
        <v>-553.86800000000005</v>
      </c>
      <c r="H46" s="328">
        <v>-31.504999999999999</v>
      </c>
      <c r="I46" s="5">
        <v>-1724.654</v>
      </c>
      <c r="K46" s="817"/>
      <c r="L46" s="817"/>
      <c r="M46" s="817"/>
      <c r="N46" s="817"/>
    </row>
    <row r="47" spans="2:14" ht="15" customHeight="1">
      <c r="B47" s="730"/>
      <c r="C47" s="731"/>
      <c r="D47" s="732"/>
      <c r="E47" s="741" t="s">
        <v>221</v>
      </c>
      <c r="F47" s="836">
        <v>-52.44</v>
      </c>
      <c r="G47" s="6">
        <v>-7.6680000000000001</v>
      </c>
      <c r="H47" s="328">
        <v>-17.622</v>
      </c>
      <c r="I47" s="5">
        <v>-77.73</v>
      </c>
      <c r="K47" s="817"/>
      <c r="L47" s="817"/>
      <c r="M47" s="817"/>
      <c r="N47" s="817"/>
    </row>
    <row r="48" spans="2:14" ht="15" customHeight="1">
      <c r="B48" s="730"/>
      <c r="C48" s="731"/>
      <c r="D48" s="732"/>
      <c r="E48" s="742" t="s">
        <v>217</v>
      </c>
      <c r="F48" s="836">
        <v>-6.7750000000000004</v>
      </c>
      <c r="G48" s="6">
        <v>-1E-3</v>
      </c>
      <c r="H48" s="328">
        <v>0</v>
      </c>
      <c r="I48" s="5">
        <v>-6.7759999999999998</v>
      </c>
      <c r="K48" s="817"/>
      <c r="L48" s="817"/>
      <c r="M48" s="817"/>
      <c r="N48" s="817"/>
    </row>
    <row r="49" spans="1:14" ht="15" customHeight="1">
      <c r="B49" s="730"/>
      <c r="C49" s="731"/>
      <c r="D49" s="732"/>
      <c r="E49" s="741" t="s">
        <v>218</v>
      </c>
      <c r="F49" s="836">
        <v>-1E-3</v>
      </c>
      <c r="G49" s="6">
        <v>-0.41699999999999998</v>
      </c>
      <c r="H49" s="328">
        <v>0</v>
      </c>
      <c r="I49" s="5">
        <v>-0.41799999999999998</v>
      </c>
      <c r="K49" s="817"/>
      <c r="L49" s="817"/>
      <c r="M49" s="817"/>
      <c r="N49" s="817"/>
    </row>
    <row r="50" spans="1:14" ht="15" customHeight="1">
      <c r="B50" s="730"/>
      <c r="C50" s="731"/>
      <c r="D50" s="732"/>
      <c r="E50" s="741" t="s">
        <v>219</v>
      </c>
      <c r="F50" s="836">
        <v>-1058.942</v>
      </c>
      <c r="G50" s="6">
        <v>-533.84</v>
      </c>
      <c r="H50" s="328">
        <v>-10.704000000000001</v>
      </c>
      <c r="I50" s="5">
        <v>-1603.4860000000001</v>
      </c>
      <c r="K50" s="817"/>
      <c r="L50" s="817"/>
      <c r="M50" s="817"/>
      <c r="N50" s="817"/>
    </row>
    <row r="51" spans="1:14" ht="15.75" thickBot="1">
      <c r="B51" s="815"/>
      <c r="C51" s="789"/>
      <c r="D51" s="791"/>
      <c r="E51" s="798" t="s">
        <v>220</v>
      </c>
      <c r="F51" s="837">
        <v>-21.123000000000001</v>
      </c>
      <c r="G51" s="442">
        <v>-11.942</v>
      </c>
      <c r="H51" s="834">
        <v>-3.1789999999999998</v>
      </c>
      <c r="I51" s="694">
        <v>-36.244</v>
      </c>
      <c r="K51" s="817"/>
      <c r="L51" s="817"/>
      <c r="M51" s="817"/>
      <c r="N51" s="817"/>
    </row>
    <row r="52" spans="1:14" ht="15.75" thickBot="1">
      <c r="B52" s="814">
        <v>3</v>
      </c>
      <c r="C52" s="1422" t="s">
        <v>121</v>
      </c>
      <c r="D52" s="1423"/>
      <c r="E52" s="1423"/>
      <c r="F52" s="847">
        <v>23749.312999999998</v>
      </c>
      <c r="G52" s="431">
        <v>2828.04</v>
      </c>
      <c r="H52" s="832">
        <v>1659.5509999999999</v>
      </c>
      <c r="I52" s="433">
        <v>28236.903999999999</v>
      </c>
      <c r="K52" s="817"/>
      <c r="L52" s="817"/>
      <c r="M52" s="817"/>
      <c r="N52" s="817"/>
    </row>
    <row r="53" spans="1:14" ht="15.75" thickBot="1">
      <c r="B53" s="814">
        <v>4</v>
      </c>
      <c r="C53" s="958" t="s">
        <v>222</v>
      </c>
      <c r="D53" s="959"/>
      <c r="E53" s="959"/>
      <c r="F53" s="848">
        <v>5835.5020000000004</v>
      </c>
      <c r="G53" s="12">
        <v>728.96500000000003</v>
      </c>
      <c r="H53" s="850">
        <v>514.55999999999995</v>
      </c>
      <c r="I53" s="14">
        <v>7079.027</v>
      </c>
      <c r="K53" s="817"/>
      <c r="L53" s="817"/>
      <c r="M53" s="817"/>
      <c r="N53" s="817"/>
    </row>
    <row r="54" spans="1:14">
      <c r="B54" s="813"/>
      <c r="C54" s="792"/>
      <c r="D54" s="1386" t="s">
        <v>161</v>
      </c>
      <c r="E54" s="1387"/>
      <c r="F54" s="835">
        <v>9591.0010000000002</v>
      </c>
      <c r="G54" s="437">
        <v>1307.933</v>
      </c>
      <c r="H54" s="833">
        <v>891.78700000000003</v>
      </c>
      <c r="I54" s="5">
        <v>11790.721</v>
      </c>
      <c r="K54" s="817"/>
      <c r="L54" s="817"/>
      <c r="M54" s="817"/>
      <c r="N54" s="817"/>
    </row>
    <row r="55" spans="1:14" ht="15.75" thickBot="1">
      <c r="B55" s="816"/>
      <c r="C55" s="789"/>
      <c r="D55" s="1404" t="s">
        <v>162</v>
      </c>
      <c r="E55" s="1405"/>
      <c r="F55" s="837">
        <v>-3755.4989999999998</v>
      </c>
      <c r="G55" s="442">
        <v>-578.96799999999996</v>
      </c>
      <c r="H55" s="834">
        <v>-377.22699999999998</v>
      </c>
      <c r="I55" s="694">
        <v>-4711.6940000000004</v>
      </c>
      <c r="K55" s="817"/>
      <c r="L55" s="817"/>
      <c r="M55" s="817"/>
      <c r="N55" s="817"/>
    </row>
    <row r="56" spans="1:14" ht="37.5" customHeight="1" thickBot="1">
      <c r="B56" s="814">
        <v>5</v>
      </c>
      <c r="C56" s="1412" t="s">
        <v>266</v>
      </c>
      <c r="D56" s="1413"/>
      <c r="E56" s="1413"/>
      <c r="F56" s="847">
        <v>65.623000000000005</v>
      </c>
      <c r="G56" s="431">
        <v>0</v>
      </c>
      <c r="H56" s="832">
        <v>25.727</v>
      </c>
      <c r="I56" s="433">
        <v>91.35</v>
      </c>
      <c r="K56" s="817"/>
      <c r="L56" s="817"/>
      <c r="M56" s="817"/>
      <c r="N56" s="817"/>
    </row>
    <row r="57" spans="1:14" ht="33" customHeight="1">
      <c r="B57" s="813"/>
      <c r="C57" s="792"/>
      <c r="D57" s="1414" t="s">
        <v>267</v>
      </c>
      <c r="E57" s="1410"/>
      <c r="F57" s="835">
        <v>49.847000000000001</v>
      </c>
      <c r="G57" s="437">
        <v>0</v>
      </c>
      <c r="H57" s="833">
        <v>23.288</v>
      </c>
      <c r="I57" s="5">
        <v>73.135000000000005</v>
      </c>
      <c r="K57" s="817"/>
      <c r="L57" s="817"/>
      <c r="M57" s="817"/>
      <c r="N57" s="817"/>
    </row>
    <row r="58" spans="1:14" ht="15" customHeight="1">
      <c r="B58" s="813"/>
      <c r="C58" s="792"/>
      <c r="D58" s="957"/>
      <c r="E58" s="796" t="s">
        <v>30</v>
      </c>
      <c r="F58" s="835">
        <v>2.774</v>
      </c>
      <c r="G58" s="437">
        <v>0</v>
      </c>
      <c r="H58" s="833">
        <v>3.407</v>
      </c>
      <c r="I58" s="5">
        <v>6.181</v>
      </c>
      <c r="K58" s="817"/>
      <c r="L58" s="817"/>
      <c r="M58" s="817"/>
      <c r="N58" s="817"/>
    </row>
    <row r="59" spans="1:14" ht="15" customHeight="1">
      <c r="A59"/>
      <c r="B59" s="730"/>
      <c r="C59" s="731"/>
      <c r="D59" s="732"/>
      <c r="E59" s="796" t="s">
        <v>31</v>
      </c>
      <c r="F59" s="836">
        <v>47.073</v>
      </c>
      <c r="G59" s="6">
        <v>0</v>
      </c>
      <c r="H59" s="328">
        <v>19.881</v>
      </c>
      <c r="I59" s="5">
        <v>66.953999999999994</v>
      </c>
      <c r="K59" s="817"/>
      <c r="L59" s="817"/>
      <c r="M59" s="817"/>
      <c r="N59" s="817"/>
    </row>
    <row r="60" spans="1:14" ht="33.75" customHeight="1">
      <c r="A60"/>
      <c r="B60" s="728"/>
      <c r="C60" s="729"/>
      <c r="D60" s="1400" t="s">
        <v>268</v>
      </c>
      <c r="E60" s="1401"/>
      <c r="F60" s="836">
        <v>14.010999999999999</v>
      </c>
      <c r="G60" s="6">
        <v>0</v>
      </c>
      <c r="H60" s="328">
        <v>0</v>
      </c>
      <c r="I60" s="5">
        <v>14.010999999999999</v>
      </c>
      <c r="K60" s="817"/>
      <c r="L60" s="817"/>
      <c r="M60" s="817"/>
      <c r="N60" s="817"/>
    </row>
    <row r="61" spans="1:14" ht="15" customHeight="1">
      <c r="B61" s="730"/>
      <c r="C61" s="731"/>
      <c r="D61" s="732"/>
      <c r="E61" s="796" t="s">
        <v>30</v>
      </c>
      <c r="F61" s="836">
        <v>14.798</v>
      </c>
      <c r="G61" s="6">
        <v>0</v>
      </c>
      <c r="H61" s="328">
        <v>0</v>
      </c>
      <c r="I61" s="5">
        <v>14.798</v>
      </c>
      <c r="K61" s="817"/>
      <c r="L61" s="817"/>
      <c r="M61" s="817"/>
      <c r="N61" s="817"/>
    </row>
    <row r="62" spans="1:14" ht="15" customHeight="1">
      <c r="B62" s="730"/>
      <c r="C62" s="731"/>
      <c r="D62" s="732"/>
      <c r="E62" s="796" t="s">
        <v>31</v>
      </c>
      <c r="F62" s="836">
        <v>-0.78700000000000003</v>
      </c>
      <c r="G62" s="6">
        <v>0</v>
      </c>
      <c r="H62" s="328">
        <v>0</v>
      </c>
      <c r="I62" s="5">
        <v>-0.78700000000000003</v>
      </c>
      <c r="K62" s="817"/>
      <c r="L62" s="817"/>
      <c r="M62" s="817"/>
      <c r="N62" s="817"/>
    </row>
    <row r="63" spans="1:14" ht="15" customHeight="1">
      <c r="B63" s="906"/>
      <c r="C63" s="950"/>
      <c r="D63" s="1433" t="s">
        <v>183</v>
      </c>
      <c r="E63" s="1434"/>
      <c r="F63" s="836">
        <v>1.7649999999999999</v>
      </c>
      <c r="G63" s="6">
        <v>0</v>
      </c>
      <c r="H63" s="328">
        <v>0.89400000000000002</v>
      </c>
      <c r="I63" s="8">
        <v>2.6589999999999998</v>
      </c>
      <c r="K63" s="817"/>
      <c r="L63" s="817"/>
      <c r="M63" s="817"/>
      <c r="N63" s="817"/>
    </row>
    <row r="64" spans="1:14" ht="15" customHeight="1" thickBot="1">
      <c r="B64" s="906"/>
      <c r="C64" s="949"/>
      <c r="D64" s="1435" t="s">
        <v>224</v>
      </c>
      <c r="E64" s="1436"/>
      <c r="F64" s="908">
        <v>0</v>
      </c>
      <c r="G64" s="909">
        <v>0</v>
      </c>
      <c r="H64" s="910">
        <v>1.5449999999999999</v>
      </c>
      <c r="I64" s="694">
        <v>1.5449999999999999</v>
      </c>
      <c r="K64" s="817"/>
      <c r="L64" s="817"/>
      <c r="M64" s="817"/>
      <c r="N64" s="817"/>
    </row>
    <row r="65" spans="2:14" ht="57" customHeight="1" thickBot="1">
      <c r="B65" s="814">
        <v>6</v>
      </c>
      <c r="C65" s="1415" t="s">
        <v>269</v>
      </c>
      <c r="D65" s="1416"/>
      <c r="E65" s="1417"/>
      <c r="F65" s="847">
        <v>1.2789999999999999</v>
      </c>
      <c r="G65" s="431">
        <v>0</v>
      </c>
      <c r="H65" s="832">
        <v>0.106</v>
      </c>
      <c r="I65" s="433">
        <v>1.385</v>
      </c>
      <c r="K65" s="817"/>
      <c r="L65" s="817"/>
      <c r="M65" s="817"/>
      <c r="N65" s="817"/>
    </row>
    <row r="66" spans="2:14" ht="15" customHeight="1">
      <c r="B66" s="813"/>
      <c r="C66" s="792"/>
      <c r="D66" s="1414" t="s">
        <v>267</v>
      </c>
      <c r="E66" s="1410"/>
      <c r="F66" s="835">
        <v>-4.7990000000000004</v>
      </c>
      <c r="G66" s="437">
        <v>0</v>
      </c>
      <c r="H66" s="833">
        <v>0.106</v>
      </c>
      <c r="I66" s="5">
        <v>-4.6929999999999996</v>
      </c>
      <c r="K66" s="817"/>
      <c r="L66" s="817"/>
      <c r="M66" s="817"/>
      <c r="N66" s="817"/>
    </row>
    <row r="67" spans="2:14" ht="15" customHeight="1">
      <c r="B67" s="730"/>
      <c r="C67" s="731"/>
      <c r="D67" s="732"/>
      <c r="E67" s="796" t="s">
        <v>31</v>
      </c>
      <c r="F67" s="836">
        <v>-4.7990000000000004</v>
      </c>
      <c r="G67" s="6">
        <v>0</v>
      </c>
      <c r="H67" s="328">
        <v>0.106</v>
      </c>
      <c r="I67" s="5">
        <v>-4.6929999999999996</v>
      </c>
      <c r="K67" s="817"/>
      <c r="L67" s="817"/>
      <c r="M67" s="817"/>
      <c r="N67" s="817"/>
    </row>
    <row r="68" spans="2:14" ht="15" customHeight="1">
      <c r="B68" s="728"/>
      <c r="C68" s="729"/>
      <c r="D68" s="1400" t="s">
        <v>227</v>
      </c>
      <c r="E68" s="1401"/>
      <c r="F68" s="836">
        <v>6.0780000000000003</v>
      </c>
      <c r="G68" s="6">
        <v>0</v>
      </c>
      <c r="H68" s="328">
        <v>0</v>
      </c>
      <c r="I68" s="8">
        <v>6.0780000000000003</v>
      </c>
      <c r="K68" s="817"/>
      <c r="L68" s="817"/>
      <c r="M68" s="817"/>
      <c r="N68" s="817"/>
    </row>
    <row r="69" spans="2:14" ht="15.75" customHeight="1" thickBot="1">
      <c r="B69" s="815"/>
      <c r="C69" s="789"/>
      <c r="D69" s="791"/>
      <c r="E69" s="799" t="s">
        <v>31</v>
      </c>
      <c r="F69" s="837">
        <v>6.0780000000000003</v>
      </c>
      <c r="G69" s="442">
        <v>0</v>
      </c>
      <c r="H69" s="834">
        <v>0</v>
      </c>
      <c r="I69" s="694">
        <v>6.0780000000000003</v>
      </c>
      <c r="K69" s="817"/>
      <c r="L69" s="817"/>
      <c r="M69" s="817"/>
      <c r="N69" s="817"/>
    </row>
    <row r="70" spans="2:14" ht="15" customHeight="1" thickBot="1">
      <c r="B70" s="814">
        <v>7</v>
      </c>
      <c r="C70" s="1415" t="s">
        <v>229</v>
      </c>
      <c r="D70" s="1416"/>
      <c r="E70" s="1417"/>
      <c r="F70" s="847">
        <v>1433.028</v>
      </c>
      <c r="G70" s="431">
        <v>247.322</v>
      </c>
      <c r="H70" s="832">
        <v>57.030999999999999</v>
      </c>
      <c r="I70" s="433">
        <v>1737.3810000000001</v>
      </c>
      <c r="K70" s="817"/>
      <c r="L70" s="817"/>
      <c r="M70" s="817"/>
      <c r="N70" s="817"/>
    </row>
    <row r="71" spans="2:14" ht="15" customHeight="1">
      <c r="B71" s="813"/>
      <c r="C71" s="790"/>
      <c r="D71" s="1386" t="s">
        <v>129</v>
      </c>
      <c r="E71" s="1387"/>
      <c r="F71" s="835">
        <v>1548.3789999999999</v>
      </c>
      <c r="G71" s="437">
        <v>-14737.123</v>
      </c>
      <c r="H71" s="833">
        <v>62.72</v>
      </c>
      <c r="I71" s="5">
        <v>-13126.023999999999</v>
      </c>
      <c r="K71" s="817"/>
      <c r="L71" s="817"/>
      <c r="M71" s="817"/>
      <c r="N71" s="817"/>
    </row>
    <row r="72" spans="2:14" ht="15" customHeight="1">
      <c r="B72" s="728"/>
      <c r="C72" s="729"/>
      <c r="D72" s="1388" t="s">
        <v>130</v>
      </c>
      <c r="E72" s="1389"/>
      <c r="F72" s="836">
        <v>-118.68300000000001</v>
      </c>
      <c r="G72" s="6">
        <v>14987.175999999999</v>
      </c>
      <c r="H72" s="328">
        <v>5.4909999999999997</v>
      </c>
      <c r="I72" s="5">
        <v>14873.984</v>
      </c>
      <c r="K72" s="817"/>
      <c r="L72" s="817"/>
      <c r="M72" s="817"/>
      <c r="N72" s="817"/>
    </row>
    <row r="73" spans="2:14" ht="15" customHeight="1" thickBot="1">
      <c r="B73" s="816"/>
      <c r="C73" s="795"/>
      <c r="D73" s="1396" t="s">
        <v>230</v>
      </c>
      <c r="E73" s="1397"/>
      <c r="F73" s="837">
        <v>3.3319999999999999</v>
      </c>
      <c r="G73" s="442">
        <v>-2.7309999999999999</v>
      </c>
      <c r="H73" s="834">
        <v>-11.18</v>
      </c>
      <c r="I73" s="694">
        <v>-10.579000000000001</v>
      </c>
      <c r="K73" s="817"/>
      <c r="L73" s="817"/>
      <c r="M73" s="817"/>
      <c r="N73" s="817"/>
    </row>
    <row r="74" spans="2:14" ht="28.5" customHeight="1" thickBot="1">
      <c r="B74" s="814">
        <v>8</v>
      </c>
      <c r="C74" s="1380" t="s">
        <v>132</v>
      </c>
      <c r="D74" s="1381"/>
      <c r="E74" s="1382"/>
      <c r="F74" s="847">
        <v>2703.5360000000001</v>
      </c>
      <c r="G74" s="431">
        <v>172.863</v>
      </c>
      <c r="H74" s="832">
        <v>160.655</v>
      </c>
      <c r="I74" s="433">
        <v>3037.0540000000001</v>
      </c>
      <c r="K74" s="817"/>
      <c r="L74" s="817"/>
      <c r="M74" s="817"/>
      <c r="N74" s="817"/>
    </row>
    <row r="75" spans="2:14" ht="15" customHeight="1">
      <c r="B75" s="813"/>
      <c r="C75" s="790"/>
      <c r="D75" s="1398" t="s">
        <v>231</v>
      </c>
      <c r="E75" s="1399"/>
      <c r="F75" s="835">
        <v>137.68299999999999</v>
      </c>
      <c r="G75" s="437">
        <v>0</v>
      </c>
      <c r="H75" s="833">
        <v>0.23799999999999999</v>
      </c>
      <c r="I75" s="5">
        <v>137.92099999999999</v>
      </c>
      <c r="K75" s="817"/>
      <c r="L75" s="817"/>
      <c r="M75" s="817"/>
      <c r="N75" s="817"/>
    </row>
    <row r="76" spans="2:14" ht="15" customHeight="1">
      <c r="B76" s="728"/>
      <c r="C76" s="729"/>
      <c r="D76" s="1402" t="s">
        <v>233</v>
      </c>
      <c r="E76" s="1403"/>
      <c r="F76" s="836">
        <v>704.15300000000002</v>
      </c>
      <c r="G76" s="6">
        <v>35.197000000000003</v>
      </c>
      <c r="H76" s="328">
        <v>27.416</v>
      </c>
      <c r="I76" s="8">
        <v>766.76599999999996</v>
      </c>
      <c r="K76" s="817"/>
      <c r="L76" s="817"/>
      <c r="M76" s="817"/>
      <c r="N76" s="817"/>
    </row>
    <row r="77" spans="2:14" ht="15" customHeight="1">
      <c r="B77" s="728"/>
      <c r="C77" s="729"/>
      <c r="D77" s="1388" t="s">
        <v>188</v>
      </c>
      <c r="E77" s="1389"/>
      <c r="F77" s="836">
        <v>198.04499999999999</v>
      </c>
      <c r="G77" s="6">
        <v>11.494999999999999</v>
      </c>
      <c r="H77" s="328">
        <v>0.93300000000000005</v>
      </c>
      <c r="I77" s="5">
        <v>210.47300000000001</v>
      </c>
      <c r="K77" s="817"/>
      <c r="L77" s="817"/>
      <c r="M77" s="817"/>
      <c r="N77" s="817"/>
    </row>
    <row r="78" spans="2:14">
      <c r="B78" s="728"/>
      <c r="C78" s="729"/>
      <c r="D78" s="1388" t="s">
        <v>74</v>
      </c>
      <c r="E78" s="1389"/>
      <c r="F78" s="836">
        <v>333.04700000000003</v>
      </c>
      <c r="G78" s="6">
        <v>76.626999999999995</v>
      </c>
      <c r="H78" s="328">
        <v>78.680999999999997</v>
      </c>
      <c r="I78" s="5">
        <v>488.35500000000002</v>
      </c>
      <c r="K78" s="817"/>
      <c r="L78" s="817"/>
      <c r="M78" s="817"/>
      <c r="N78" s="817"/>
    </row>
    <row r="79" spans="2:14" ht="15" customHeight="1">
      <c r="B79" s="728"/>
      <c r="C79" s="729"/>
      <c r="D79" s="1406" t="s">
        <v>235</v>
      </c>
      <c r="E79" s="1390"/>
      <c r="F79" s="836">
        <v>1330.5909999999999</v>
      </c>
      <c r="G79" s="6">
        <v>48.713999999999999</v>
      </c>
      <c r="H79" s="328">
        <v>44.634</v>
      </c>
      <c r="I79" s="5">
        <v>1423.9390000000001</v>
      </c>
      <c r="K79" s="817"/>
      <c r="L79" s="817"/>
      <c r="M79" s="817"/>
      <c r="N79" s="817"/>
    </row>
    <row r="80" spans="2:14" ht="15.75" customHeight="1" thickBot="1">
      <c r="B80" s="816"/>
      <c r="C80" s="795"/>
      <c r="D80" s="1392" t="s">
        <v>75</v>
      </c>
      <c r="E80" s="1393"/>
      <c r="F80" s="837">
        <v>1.7000000000000001E-2</v>
      </c>
      <c r="G80" s="442">
        <v>0.83</v>
      </c>
      <c r="H80" s="834">
        <v>8.7530000000000001</v>
      </c>
      <c r="I80" s="694">
        <v>9.6</v>
      </c>
      <c r="K80" s="817"/>
      <c r="L80" s="817"/>
      <c r="M80" s="817"/>
      <c r="N80" s="817"/>
    </row>
    <row r="81" spans="2:14" ht="48.75" customHeight="1" thickBot="1">
      <c r="B81" s="814">
        <v>9</v>
      </c>
      <c r="C81" s="1407" t="s">
        <v>271</v>
      </c>
      <c r="D81" s="1408"/>
      <c r="E81" s="1409"/>
      <c r="F81" s="847">
        <v>-3168.84</v>
      </c>
      <c r="G81" s="431">
        <v>-325.70699999999999</v>
      </c>
      <c r="H81" s="832">
        <v>-138.274</v>
      </c>
      <c r="I81" s="433">
        <v>-3632.8209999999999</v>
      </c>
      <c r="K81" s="817"/>
      <c r="L81" s="817"/>
      <c r="M81" s="817"/>
      <c r="N81" s="817"/>
    </row>
    <row r="82" spans="2:14" ht="30" customHeight="1">
      <c r="B82" s="813"/>
      <c r="C82" s="790"/>
      <c r="D82" s="1410" t="s">
        <v>272</v>
      </c>
      <c r="E82" s="1411"/>
      <c r="F82" s="835">
        <v>-11479.111999999999</v>
      </c>
      <c r="G82" s="437">
        <v>-945.52</v>
      </c>
      <c r="H82" s="833">
        <v>-589.31399999999996</v>
      </c>
      <c r="I82" s="5">
        <v>-13013.946</v>
      </c>
      <c r="K82" s="817"/>
      <c r="L82" s="817"/>
      <c r="M82" s="817"/>
      <c r="N82" s="817"/>
    </row>
    <row r="83" spans="2:14" ht="15.75" customHeight="1">
      <c r="B83" s="730"/>
      <c r="C83" s="731"/>
      <c r="D83" s="732"/>
      <c r="E83" s="741" t="s">
        <v>237</v>
      </c>
      <c r="F83" s="836">
        <v>-10432.388000000001</v>
      </c>
      <c r="G83" s="6">
        <v>-907.29</v>
      </c>
      <c r="H83" s="328">
        <v>-565.05799999999999</v>
      </c>
      <c r="I83" s="5">
        <v>-11904.736000000001</v>
      </c>
      <c r="K83" s="817"/>
      <c r="L83" s="817"/>
      <c r="M83" s="817"/>
      <c r="N83" s="817"/>
    </row>
    <row r="84" spans="2:14" ht="15" customHeight="1">
      <c r="B84" s="730"/>
      <c r="C84" s="731"/>
      <c r="D84" s="732"/>
      <c r="E84" s="741" t="s">
        <v>238</v>
      </c>
      <c r="F84" s="836">
        <v>-28.702999999999999</v>
      </c>
      <c r="G84" s="6">
        <v>0</v>
      </c>
      <c r="H84" s="328">
        <v>-13.464</v>
      </c>
      <c r="I84" s="5">
        <v>-42.167000000000002</v>
      </c>
      <c r="K84" s="817"/>
      <c r="L84" s="817"/>
      <c r="M84" s="817"/>
      <c r="N84" s="817"/>
    </row>
    <row r="85" spans="2:14" ht="15.75" customHeight="1">
      <c r="B85" s="730"/>
      <c r="C85" s="731"/>
      <c r="D85" s="732"/>
      <c r="E85" s="741" t="s">
        <v>244</v>
      </c>
      <c r="F85" s="836">
        <v>-1018.021</v>
      </c>
      <c r="G85" s="6">
        <v>-38.229999999999997</v>
      </c>
      <c r="H85" s="328">
        <v>-10.792</v>
      </c>
      <c r="I85" s="5">
        <v>-1067.0429999999999</v>
      </c>
      <c r="K85" s="817"/>
      <c r="L85" s="817"/>
      <c r="M85" s="817"/>
      <c r="N85" s="817"/>
    </row>
    <row r="86" spans="2:14" ht="30.75" customHeight="1">
      <c r="B86" s="736"/>
      <c r="C86" s="729"/>
      <c r="D86" s="1406" t="s">
        <v>273</v>
      </c>
      <c r="E86" s="1390"/>
      <c r="F86" s="836">
        <v>8310.2720000000008</v>
      </c>
      <c r="G86" s="6">
        <v>619.81299999999999</v>
      </c>
      <c r="H86" s="328">
        <v>451.04</v>
      </c>
      <c r="I86" s="5">
        <v>9381.125</v>
      </c>
      <c r="K86" s="817"/>
      <c r="L86" s="817"/>
      <c r="M86" s="817"/>
      <c r="N86" s="817"/>
    </row>
    <row r="87" spans="2:14" ht="15" customHeight="1">
      <c r="B87" s="730"/>
      <c r="C87" s="731"/>
      <c r="D87" s="732"/>
      <c r="E87" s="742" t="s">
        <v>239</v>
      </c>
      <c r="F87" s="836">
        <v>7178.0280000000002</v>
      </c>
      <c r="G87" s="6">
        <v>566.57299999999998</v>
      </c>
      <c r="H87" s="328">
        <v>422.33100000000002</v>
      </c>
      <c r="I87" s="5">
        <v>8166.9319999999998</v>
      </c>
      <c r="K87" s="817"/>
      <c r="L87" s="817"/>
      <c r="M87" s="817"/>
      <c r="N87" s="817"/>
    </row>
    <row r="88" spans="2:14" ht="15" customHeight="1">
      <c r="B88" s="730"/>
      <c r="C88" s="731"/>
      <c r="D88" s="732"/>
      <c r="E88" s="742" t="s">
        <v>240</v>
      </c>
      <c r="F88" s="836">
        <v>25.076000000000001</v>
      </c>
      <c r="G88" s="6">
        <v>0</v>
      </c>
      <c r="H88" s="328">
        <v>16.753</v>
      </c>
      <c r="I88" s="5">
        <v>41.829000000000001</v>
      </c>
      <c r="K88" s="817"/>
      <c r="L88" s="817"/>
      <c r="M88" s="817"/>
      <c r="N88" s="817"/>
    </row>
    <row r="89" spans="2:14" ht="23.25" customHeight="1" thickBot="1">
      <c r="B89" s="815"/>
      <c r="C89" s="731"/>
      <c r="D89" s="732"/>
      <c r="E89" s="742" t="s">
        <v>274</v>
      </c>
      <c r="F89" s="837">
        <v>1107.1679999999999</v>
      </c>
      <c r="G89" s="442">
        <v>53.24</v>
      </c>
      <c r="H89" s="834">
        <v>11.956</v>
      </c>
      <c r="I89" s="694">
        <v>1172.364</v>
      </c>
      <c r="K89" s="817"/>
      <c r="L89" s="817"/>
      <c r="M89" s="817"/>
      <c r="N89" s="817"/>
    </row>
    <row r="90" spans="2:14" ht="15" customHeight="1" thickBot="1">
      <c r="B90" s="814">
        <v>10</v>
      </c>
      <c r="C90" s="1407" t="s">
        <v>146</v>
      </c>
      <c r="D90" s="1408"/>
      <c r="E90" s="1409"/>
      <c r="F90" s="847">
        <v>-3.827</v>
      </c>
      <c r="G90" s="431">
        <v>69.02</v>
      </c>
      <c r="H90" s="832">
        <v>28.251999999999999</v>
      </c>
      <c r="I90" s="433">
        <v>93.444999999999993</v>
      </c>
      <c r="K90" s="817"/>
      <c r="L90" s="817"/>
      <c r="M90" s="817"/>
      <c r="N90" s="817"/>
    </row>
    <row r="91" spans="2:14" ht="15" customHeight="1">
      <c r="B91" s="813"/>
      <c r="C91" s="790"/>
      <c r="D91" s="1398" t="s">
        <v>242</v>
      </c>
      <c r="E91" s="1399"/>
      <c r="F91" s="835">
        <v>-66.656000000000006</v>
      </c>
      <c r="G91" s="437">
        <v>-24.422999999999998</v>
      </c>
      <c r="H91" s="833">
        <v>-15.06</v>
      </c>
      <c r="I91" s="5">
        <v>-106.139</v>
      </c>
      <c r="K91" s="817"/>
      <c r="L91" s="817"/>
      <c r="M91" s="817"/>
      <c r="N91" s="817"/>
    </row>
    <row r="92" spans="2:14" ht="15" customHeight="1" thickBot="1">
      <c r="B92" s="816"/>
      <c r="C92" s="795"/>
      <c r="D92" s="1394" t="s">
        <v>27</v>
      </c>
      <c r="E92" s="1395"/>
      <c r="F92" s="837">
        <v>62.829000000000001</v>
      </c>
      <c r="G92" s="442">
        <v>93.442999999999998</v>
      </c>
      <c r="H92" s="834">
        <v>43.311999999999998</v>
      </c>
      <c r="I92" s="694">
        <v>199.584</v>
      </c>
      <c r="K92" s="817"/>
      <c r="L92" s="817"/>
      <c r="M92" s="817"/>
      <c r="N92" s="817"/>
    </row>
    <row r="93" spans="2:14" ht="15.75" customHeight="1" thickBot="1">
      <c r="B93" s="814">
        <v>11</v>
      </c>
      <c r="C93" s="1380" t="s">
        <v>148</v>
      </c>
      <c r="D93" s="1381"/>
      <c r="E93" s="1382"/>
      <c r="F93" s="849">
        <v>-5651.62</v>
      </c>
      <c r="G93" s="839">
        <v>-873.827</v>
      </c>
      <c r="H93" s="859">
        <v>-850.89099999999996</v>
      </c>
      <c r="I93" s="316">
        <v>-7376.3379999999997</v>
      </c>
      <c r="K93" s="817"/>
      <c r="L93" s="817"/>
      <c r="M93" s="817"/>
      <c r="N93" s="817"/>
    </row>
    <row r="94" spans="2:14" ht="15.75" thickBot="1">
      <c r="B94" s="814">
        <v>12</v>
      </c>
      <c r="C94" s="952" t="s">
        <v>149</v>
      </c>
      <c r="D94" s="953"/>
      <c r="E94" s="954"/>
      <c r="F94" s="847">
        <v>-1203.3140000000001</v>
      </c>
      <c r="G94" s="431">
        <v>-104.517</v>
      </c>
      <c r="H94" s="832">
        <v>-133.36799999999999</v>
      </c>
      <c r="I94" s="433">
        <v>-1441.1990000000001</v>
      </c>
      <c r="K94" s="817"/>
      <c r="L94" s="817"/>
      <c r="M94" s="817"/>
      <c r="N94" s="817"/>
    </row>
    <row r="95" spans="2:14" ht="15.75" thickBot="1">
      <c r="B95" s="814">
        <v>13</v>
      </c>
      <c r="C95" s="1380" t="s">
        <v>150</v>
      </c>
      <c r="D95" s="1381"/>
      <c r="E95" s="1382"/>
      <c r="F95" s="848">
        <v>-6250.1959999999999</v>
      </c>
      <c r="G95" s="12">
        <v>-1077.155</v>
      </c>
      <c r="H95" s="850">
        <v>-722.69</v>
      </c>
      <c r="I95" s="14">
        <v>-8050.0410000000002</v>
      </c>
      <c r="K95" s="817"/>
      <c r="L95" s="817"/>
      <c r="M95" s="817"/>
      <c r="N95" s="817"/>
    </row>
    <row r="96" spans="2:14">
      <c r="B96" s="813"/>
      <c r="C96" s="790"/>
      <c r="D96" s="1386" t="s">
        <v>151</v>
      </c>
      <c r="E96" s="1387"/>
      <c r="F96" s="835">
        <v>-4742.3090000000002</v>
      </c>
      <c r="G96" s="437">
        <v>-888.84400000000005</v>
      </c>
      <c r="H96" s="833">
        <v>-618.54899999999998</v>
      </c>
      <c r="I96" s="5">
        <v>-6249.7020000000002</v>
      </c>
      <c r="K96" s="817"/>
      <c r="L96" s="817"/>
      <c r="M96" s="817"/>
      <c r="N96" s="817"/>
    </row>
    <row r="97" spans="2:14">
      <c r="B97" s="728"/>
      <c r="C97" s="729"/>
      <c r="D97" s="1388" t="s">
        <v>152</v>
      </c>
      <c r="E97" s="1389"/>
      <c r="F97" s="836">
        <v>-803.01300000000003</v>
      </c>
      <c r="G97" s="6">
        <v>-71.575000000000003</v>
      </c>
      <c r="H97" s="328">
        <v>-67.093999999999994</v>
      </c>
      <c r="I97" s="5">
        <v>-941.68200000000002</v>
      </c>
      <c r="K97" s="817"/>
      <c r="L97" s="817"/>
      <c r="M97" s="817"/>
      <c r="N97" s="817"/>
    </row>
    <row r="98" spans="2:14" ht="15" customHeight="1">
      <c r="B98" s="728"/>
      <c r="C98" s="729"/>
      <c r="D98" s="1388" t="s">
        <v>154</v>
      </c>
      <c r="E98" s="1389"/>
      <c r="F98" s="836">
        <v>-326.60000000000002</v>
      </c>
      <c r="G98" s="6">
        <v>-14.991</v>
      </c>
      <c r="H98" s="328">
        <v>-3.5310000000000001</v>
      </c>
      <c r="I98" s="5">
        <v>-345.12200000000001</v>
      </c>
      <c r="K98" s="817"/>
      <c r="L98" s="817"/>
      <c r="M98" s="817"/>
      <c r="N98" s="817"/>
    </row>
    <row r="99" spans="2:14">
      <c r="B99" s="728"/>
      <c r="C99" s="729"/>
      <c r="D99" s="1388" t="s">
        <v>84</v>
      </c>
      <c r="E99" s="1389"/>
      <c r="F99" s="836">
        <v>-378.274</v>
      </c>
      <c r="G99" s="6">
        <v>-89.414000000000001</v>
      </c>
      <c r="H99" s="328">
        <v>-32.923999999999999</v>
      </c>
      <c r="I99" s="5">
        <v>-500.61200000000002</v>
      </c>
      <c r="K99" s="817"/>
      <c r="L99" s="817"/>
      <c r="M99" s="817"/>
      <c r="N99" s="817"/>
    </row>
    <row r="100" spans="2:14" ht="15.75" customHeight="1" thickBot="1">
      <c r="B100" s="816"/>
      <c r="C100" s="795"/>
      <c r="D100" s="1392" t="s">
        <v>85</v>
      </c>
      <c r="E100" s="1393"/>
      <c r="F100" s="837">
        <v>0</v>
      </c>
      <c r="G100" s="442">
        <v>-12.331</v>
      </c>
      <c r="H100" s="834">
        <v>-0.59199999999999997</v>
      </c>
      <c r="I100" s="694">
        <v>-12.923</v>
      </c>
      <c r="K100" s="817"/>
      <c r="L100" s="817"/>
      <c r="M100" s="817"/>
      <c r="N100" s="817"/>
    </row>
    <row r="101" spans="2:14" ht="15.75" thickBot="1">
      <c r="B101" s="814">
        <v>14</v>
      </c>
      <c r="C101" s="1380" t="s">
        <v>245</v>
      </c>
      <c r="D101" s="1381"/>
      <c r="E101" s="1382"/>
      <c r="F101" s="849">
        <v>17510.484</v>
      </c>
      <c r="G101" s="839">
        <v>1665.0039999999999</v>
      </c>
      <c r="H101" s="859">
        <v>600.65899999999999</v>
      </c>
      <c r="I101" s="316">
        <v>19776.147000000001</v>
      </c>
      <c r="K101" s="817"/>
      <c r="L101" s="817"/>
      <c r="M101" s="817"/>
      <c r="N101" s="817"/>
    </row>
    <row r="102" spans="2:14" ht="15.75" thickBot="1">
      <c r="B102" s="814">
        <v>15</v>
      </c>
      <c r="C102" s="1383" t="s">
        <v>28</v>
      </c>
      <c r="D102" s="1384"/>
      <c r="E102" s="1385"/>
      <c r="F102" s="847">
        <v>-2154.0520000000001</v>
      </c>
      <c r="G102" s="431">
        <v>-168.977</v>
      </c>
      <c r="H102" s="832">
        <v>-62.78</v>
      </c>
      <c r="I102" s="433">
        <v>-2385.8090000000002</v>
      </c>
      <c r="K102" s="817"/>
      <c r="L102" s="817"/>
      <c r="M102" s="817"/>
      <c r="N102" s="817"/>
    </row>
    <row r="103" spans="2:14" ht="15.75" thickBot="1">
      <c r="B103" s="814">
        <v>16</v>
      </c>
      <c r="C103" s="1380" t="s">
        <v>246</v>
      </c>
      <c r="D103" s="1381"/>
      <c r="E103" s="1382"/>
      <c r="F103" s="848">
        <v>15356.432000000001</v>
      </c>
      <c r="G103" s="12">
        <v>1496.027</v>
      </c>
      <c r="H103" s="850">
        <v>537.87900000000002</v>
      </c>
      <c r="I103" s="14">
        <v>17390.338</v>
      </c>
      <c r="K103" s="817"/>
      <c r="L103" s="817"/>
      <c r="M103" s="817"/>
      <c r="N103" s="817"/>
    </row>
    <row r="104" spans="2:14">
      <c r="B104" s="723"/>
      <c r="C104" s="724"/>
      <c r="D104" s="724"/>
      <c r="E104" s="724"/>
      <c r="F104" s="725"/>
      <c r="G104" s="725"/>
      <c r="H104" s="725"/>
      <c r="I104" s="725"/>
    </row>
    <row r="105" spans="2:14">
      <c r="B105" s="739" t="s">
        <v>193</v>
      </c>
      <c r="C105" s="724"/>
      <c r="D105" s="724"/>
      <c r="E105" s="724"/>
      <c r="F105" s="725"/>
      <c r="G105" s="725"/>
      <c r="H105" s="725"/>
      <c r="I105" s="879"/>
    </row>
    <row r="106" spans="2:14" ht="15" customHeight="1">
      <c r="B106" s="723"/>
      <c r="C106" s="724"/>
      <c r="D106" s="724"/>
      <c r="E106" s="724"/>
      <c r="F106" s="880"/>
      <c r="G106" s="880"/>
      <c r="H106" s="880"/>
      <c r="I106" s="880"/>
    </row>
    <row r="107" spans="2:14" ht="15" customHeight="1">
      <c r="F107" s="817"/>
      <c r="G107" s="817"/>
      <c r="H107" s="817"/>
      <c r="I107" s="817"/>
    </row>
    <row r="108" spans="2:14">
      <c r="F108" s="817"/>
      <c r="G108" s="817"/>
      <c r="H108" s="817"/>
      <c r="I108" s="817"/>
    </row>
    <row r="109" spans="2:14">
      <c r="F109" s="817"/>
      <c r="G109" s="817"/>
      <c r="H109" s="817"/>
      <c r="I109" s="817"/>
    </row>
    <row r="110" spans="2:14">
      <c r="F110" s="817"/>
      <c r="G110" s="817"/>
      <c r="H110" s="817"/>
      <c r="I110" s="817"/>
    </row>
  </sheetData>
  <mergeCells count="56">
    <mergeCell ref="C28:E28"/>
    <mergeCell ref="B2:I2"/>
    <mergeCell ref="H3:I3"/>
    <mergeCell ref="C4:E4"/>
    <mergeCell ref="C5:E5"/>
    <mergeCell ref="D6:E6"/>
    <mergeCell ref="D9:E9"/>
    <mergeCell ref="D12:E12"/>
    <mergeCell ref="D13:E13"/>
    <mergeCell ref="D19:E19"/>
    <mergeCell ref="D22:E22"/>
    <mergeCell ref="D27:E27"/>
    <mergeCell ref="D60:E60"/>
    <mergeCell ref="D29:E29"/>
    <mergeCell ref="D32:E32"/>
    <mergeCell ref="D35:E35"/>
    <mergeCell ref="D36:E36"/>
    <mergeCell ref="D43:E43"/>
    <mergeCell ref="D46:E46"/>
    <mergeCell ref="C52:E52"/>
    <mergeCell ref="D54:E54"/>
    <mergeCell ref="D55:E55"/>
    <mergeCell ref="C56:E56"/>
    <mergeCell ref="D57:E57"/>
    <mergeCell ref="D76:E76"/>
    <mergeCell ref="D63:E63"/>
    <mergeCell ref="D64:E64"/>
    <mergeCell ref="C65:E65"/>
    <mergeCell ref="D66:E66"/>
    <mergeCell ref="D68:E68"/>
    <mergeCell ref="C70:E70"/>
    <mergeCell ref="D71:E71"/>
    <mergeCell ref="D72:E72"/>
    <mergeCell ref="D73:E73"/>
    <mergeCell ref="C74:E74"/>
    <mergeCell ref="D75:E75"/>
    <mergeCell ref="C95:E95"/>
    <mergeCell ref="D77:E77"/>
    <mergeCell ref="D78:E78"/>
    <mergeCell ref="D79:E79"/>
    <mergeCell ref="D80:E80"/>
    <mergeCell ref="C81:E81"/>
    <mergeCell ref="D82:E82"/>
    <mergeCell ref="D86:E86"/>
    <mergeCell ref="C90:E90"/>
    <mergeCell ref="D91:E91"/>
    <mergeCell ref="D92:E92"/>
    <mergeCell ref="C93:E93"/>
    <mergeCell ref="C102:E102"/>
    <mergeCell ref="C103:E103"/>
    <mergeCell ref="D96:E96"/>
    <mergeCell ref="D97:E97"/>
    <mergeCell ref="D98:E98"/>
    <mergeCell ref="D99:E99"/>
    <mergeCell ref="D100:E100"/>
    <mergeCell ref="C101:E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81</vt:i4>
      </vt:variant>
      <vt:variant>
        <vt:lpstr>Named Ranges</vt:lpstr>
      </vt:variant>
      <vt:variant>
        <vt:i4>4</vt:i4>
      </vt:variant>
    </vt:vector>
  </HeadingPairs>
  <TitlesOfParts>
    <vt:vector size="85" baseType="lpstr">
      <vt:lpstr>31.12.2004</vt:lpstr>
      <vt:lpstr>31.3.2005</vt:lpstr>
      <vt:lpstr>30.6.2005</vt:lpstr>
      <vt:lpstr>30.9.2005</vt:lpstr>
      <vt:lpstr>31.12.2005</vt:lpstr>
      <vt:lpstr>31.3.2006</vt:lpstr>
      <vt:lpstr>30.6.2006</vt:lpstr>
      <vt:lpstr>30.9.2006</vt:lpstr>
      <vt:lpstr>31.12.2006</vt:lpstr>
      <vt:lpstr>31.3.2007</vt:lpstr>
      <vt:lpstr>30.6.2007</vt:lpstr>
      <vt:lpstr>30.9.2007</vt:lpstr>
      <vt:lpstr>31.12.2007</vt:lpstr>
      <vt:lpstr>31.3.2008</vt:lpstr>
      <vt:lpstr>30.6.2008</vt:lpstr>
      <vt:lpstr>30.9.2008</vt:lpstr>
      <vt:lpstr>31.12.2008</vt:lpstr>
      <vt:lpstr>31.3.2009</vt:lpstr>
      <vt:lpstr>30.6.2009</vt:lpstr>
      <vt:lpstr>30.9.2009</vt:lpstr>
      <vt:lpstr>31.12.2009</vt:lpstr>
      <vt:lpstr>31.3.2010</vt:lpstr>
      <vt:lpstr>30.6.2010</vt:lpstr>
      <vt:lpstr>30.9.2010</vt:lpstr>
      <vt:lpstr>31.12.2010</vt:lpstr>
      <vt:lpstr>31.3.2011</vt:lpstr>
      <vt:lpstr>30.6.2011</vt:lpstr>
      <vt:lpstr>30.9.2011</vt:lpstr>
      <vt:lpstr>31.12.2011</vt:lpstr>
      <vt:lpstr>31.3.2012</vt:lpstr>
      <vt:lpstr>30.6.2012 </vt:lpstr>
      <vt:lpstr>30.9.2012</vt:lpstr>
      <vt:lpstr>31.12.2012</vt:lpstr>
      <vt:lpstr>31.3.2013</vt:lpstr>
      <vt:lpstr>30.6.2013</vt:lpstr>
      <vt:lpstr>30.9.2013</vt:lpstr>
      <vt:lpstr>31.12.2013</vt:lpstr>
      <vt:lpstr>31.3.2014</vt:lpstr>
      <vt:lpstr>30.6.2014</vt:lpstr>
      <vt:lpstr>30.9.2014</vt:lpstr>
      <vt:lpstr>31.12.2014</vt:lpstr>
      <vt:lpstr>31.3.2015</vt:lpstr>
      <vt:lpstr>30.6.2015</vt:lpstr>
      <vt:lpstr>30.9.2015</vt:lpstr>
      <vt:lpstr>31.12.2015</vt:lpstr>
      <vt:lpstr>31.3.2016</vt:lpstr>
      <vt:lpstr>30.6.2016</vt:lpstr>
      <vt:lpstr>30.9.2016</vt:lpstr>
      <vt:lpstr>31.12.2016</vt:lpstr>
      <vt:lpstr>31.3.2017</vt:lpstr>
      <vt:lpstr>30.6.2017</vt:lpstr>
      <vt:lpstr>30.9.2017</vt:lpstr>
      <vt:lpstr>31.12.2017</vt:lpstr>
      <vt:lpstr>31.3.2018</vt:lpstr>
      <vt:lpstr>30.6.2018 </vt:lpstr>
      <vt:lpstr>30.9.2018</vt:lpstr>
      <vt:lpstr>31.12.2018</vt:lpstr>
      <vt:lpstr>31.3.2019</vt:lpstr>
      <vt:lpstr>30.6.2019</vt:lpstr>
      <vt:lpstr>30.9.2019</vt:lpstr>
      <vt:lpstr>31.12.2019</vt:lpstr>
      <vt:lpstr>31.3.2020</vt:lpstr>
      <vt:lpstr>30.6.2020</vt:lpstr>
      <vt:lpstr>30.9.2020</vt:lpstr>
      <vt:lpstr>31.12.2020</vt:lpstr>
      <vt:lpstr>31.03.2021</vt:lpstr>
      <vt:lpstr>30.06.2021</vt:lpstr>
      <vt:lpstr>30.09.2021</vt:lpstr>
      <vt:lpstr>31.12.2021</vt:lpstr>
      <vt:lpstr>31.03.2022</vt:lpstr>
      <vt:lpstr>30.06.2022</vt:lpstr>
      <vt:lpstr>30.09.2022</vt:lpstr>
      <vt:lpstr>31.12.2022</vt:lpstr>
      <vt:lpstr>31.03.2023</vt:lpstr>
      <vt:lpstr>30.06.2023</vt:lpstr>
      <vt:lpstr>30.09.2023</vt:lpstr>
      <vt:lpstr>31.12.2023</vt:lpstr>
      <vt:lpstr>31.03.2024</vt:lpstr>
      <vt:lpstr>30.06.2024</vt:lpstr>
      <vt:lpstr>30.09.2024</vt:lpstr>
      <vt:lpstr>31.12.2024</vt:lpstr>
      <vt:lpstr>'30.6.2011'!Print_Area</vt:lpstr>
      <vt:lpstr>'30.6.2011'!Print_Titles</vt:lpstr>
      <vt:lpstr>'30.9.2013'!Print_Titles</vt:lpstr>
      <vt:lpstr>'31.12.2013'!Print_Titles</vt:lpstr>
    </vt:vector>
  </TitlesOfParts>
  <Company>Republika Makedonija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MajaI</dc:creator>
  <cp:lastModifiedBy>Mladen Georgievski</cp:lastModifiedBy>
  <cp:lastPrinted>2015-02-13T12:53:11Z</cp:lastPrinted>
  <dcterms:created xsi:type="dcterms:W3CDTF">2011-08-08T14:18:17Z</dcterms:created>
  <dcterms:modified xsi:type="dcterms:W3CDTF">2025-03-07T12:22:11Z</dcterms:modified>
</cp:coreProperties>
</file>