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adeng\Desktop\"/>
    </mc:Choice>
  </mc:AlternateContent>
  <bookViews>
    <workbookView xWindow="0" yWindow="0" windowWidth="23040" windowHeight="9405"/>
  </bookViews>
  <sheets>
    <sheet name="Annex 1" sheetId="112" r:id="rId1"/>
    <sheet name="Annex 2" sheetId="113" r:id="rId2"/>
    <sheet name="Annex 3" sheetId="128" r:id="rId3"/>
    <sheet name="Annex 4" sheetId="114" r:id="rId4"/>
    <sheet name="Annex 5" sheetId="115" r:id="rId5"/>
    <sheet name="Annex 6" sheetId="116" r:id="rId6"/>
    <sheet name="Annex 7" sheetId="117" r:id="rId7"/>
    <sheet name="Annex 8" sheetId="118" r:id="rId8"/>
    <sheet name="Annex 9" sheetId="119" r:id="rId9"/>
    <sheet name="Annex 10" sheetId="126" r:id="rId10"/>
    <sheet name="Annex 11" sheetId="121" r:id="rId11"/>
    <sheet name="Annex 12" sheetId="122" r:id="rId12"/>
    <sheet name="Annex 13" sheetId="123" r:id="rId13"/>
    <sheet name="Annex 14" sheetId="124" r:id="rId14"/>
    <sheet name="Annex 15" sheetId="127" r:id="rId15"/>
    <sheet name="Annex 16" sheetId="129" r:id="rId16"/>
    <sheet name="Annex 17" sheetId="130" r:id="rId17"/>
    <sheet name="Annex 18" sheetId="131" r:id="rId18"/>
    <sheet name="Annex 19" sheetId="132" r:id="rId19"/>
    <sheet name="Annex 20" sheetId="133" r:id="rId20"/>
    <sheet name="Annex 21" sheetId="134" r:id="rId21"/>
    <sheet name="Annex 22" sheetId="135" r:id="rId22"/>
    <sheet name="Annex 23" sheetId="136" r:id="rId23"/>
    <sheet name="Annex 24" sheetId="137" r:id="rId24"/>
    <sheet name="Annex 25" sheetId="138" r:id="rId25"/>
    <sheet name="Annex 26" sheetId="139" r:id="rId26"/>
    <sheet name="Annex 27" sheetId="140" r:id="rId27"/>
    <sheet name="Annex 28" sheetId="141" r:id="rId28"/>
    <sheet name="Annex 29" sheetId="142" r:id="rId29"/>
    <sheet name="Annex 30" sheetId="143" r:id="rId30"/>
    <sheet name="Annex 31" sheetId="144" r:id="rId31"/>
    <sheet name="Annex 32" sheetId="145" r:id="rId32"/>
    <sheet name="Annex 33" sheetId="146" r:id="rId33"/>
    <sheet name="Annex 34" sheetId="147" r:id="rId34"/>
    <sheet name="Annex 35" sheetId="148" r:id="rId35"/>
    <sheet name="Annex 36" sheetId="149" r:id="rId36"/>
    <sheet name="Annex 37" sheetId="150" r:id="rId37"/>
    <sheet name="Annex 38" sheetId="151" r:id="rId38"/>
    <sheet name="Annex 39" sheetId="152" r:id="rId39"/>
    <sheet name="Annex 40" sheetId="153" r:id="rId40"/>
    <sheet name="Annex 41" sheetId="154" r:id="rId41"/>
  </sheets>
  <externalReferences>
    <externalReference r:id="rId42"/>
    <externalReference r:id="rId43"/>
    <externalReference r:id="rId44"/>
    <externalReference r:id="rId45"/>
    <externalReference r:id="rId46"/>
  </externalReferences>
  <definedNames>
    <definedName name="__ana1" localSheetId="9" hidden="1">{#N/A,#N/A,TRUE,"preg4";#N/A,#N/A,TRUE,"bazpr2001"}</definedName>
    <definedName name="__ana1" localSheetId="14" hidden="1">{#N/A,#N/A,TRUE,"preg4";#N/A,#N/A,TRUE,"bazpr2001"}</definedName>
    <definedName name="__ana1" hidden="1">{#N/A,#N/A,TRUE,"preg4";#N/A,#N/A,TRUE,"bazpr2001"}</definedName>
    <definedName name="__pl2000" localSheetId="9" hidden="1">{#N/A,#N/A,TRUE,"preg4";#N/A,#N/A,TRUE,"bazpr99"}</definedName>
    <definedName name="__pl2000" localSheetId="14" hidden="1">{#N/A,#N/A,TRUE,"preg4";#N/A,#N/A,TRUE,"bazpr99"}</definedName>
    <definedName name="__pl2000" hidden="1">{#N/A,#N/A,TRUE,"preg4";#N/A,#N/A,TRUE,"bazpr99"}</definedName>
    <definedName name="_ana1" localSheetId="9" hidden="1">{#N/A,#N/A,TRUE,"preg4";#N/A,#N/A,TRUE,"bazpr2001"}</definedName>
    <definedName name="_ana1" localSheetId="14" hidden="1">{#N/A,#N/A,TRUE,"preg4";#N/A,#N/A,TRUE,"bazpr2001"}</definedName>
    <definedName name="_ana1" hidden="1">{#N/A,#N/A,TRUE,"preg4";#N/A,#N/A,TRUE,"bazpr2001"}</definedName>
    <definedName name="_pl2000" localSheetId="9" hidden="1">{#N/A,#N/A,TRUE,"preg4";#N/A,#N/A,TRUE,"bazpr99"}</definedName>
    <definedName name="_pl2000" localSheetId="14" hidden="1">{#N/A,#N/A,TRUE,"preg4";#N/A,#N/A,TRUE,"bazpr99"}</definedName>
    <definedName name="_pl2000" hidden="1">{#N/A,#N/A,TRUE,"preg4";#N/A,#N/A,TRUE,"bazpr99"}</definedName>
    <definedName name="a" localSheetId="9">#REF!</definedName>
    <definedName name="a" localSheetId="14">#REF!</definedName>
    <definedName name="a">#REF!</definedName>
    <definedName name="aa" localSheetId="9" hidden="1">{#N/A,#N/A,TRUE,"preg4";#N/A,#N/A,TRUE,"bazpr99"}</definedName>
    <definedName name="aa" localSheetId="14" hidden="1">{#N/A,#N/A,TRUE,"preg4";#N/A,#N/A,TRUE,"bazpr99"}</definedName>
    <definedName name="aa" hidden="1">{#N/A,#N/A,TRUE,"preg4";#N/A,#N/A,TRUE,"bazpr99"}</definedName>
    <definedName name="ab" localSheetId="9" hidden="1">{#N/A,#N/A,TRUE,"preg4";#N/A,#N/A,TRUE,"bazpr99"}</definedName>
    <definedName name="ab" localSheetId="14" hidden="1">{#N/A,#N/A,TRUE,"preg4";#N/A,#N/A,TRUE,"bazpr99"}</definedName>
    <definedName name="ab" hidden="1">{#N/A,#N/A,TRUE,"preg4";#N/A,#N/A,TRUE,"bazpr99"}</definedName>
    <definedName name="acac" localSheetId="9" hidden="1">{#N/A,#N/A,TRUE,"preg4";#N/A,#N/A,TRUE,"bazpr99"}</definedName>
    <definedName name="acac" localSheetId="14" hidden="1">{#N/A,#N/A,TRUE,"preg4";#N/A,#N/A,TRUE,"bazpr99"}</definedName>
    <definedName name="acac" hidden="1">{#N/A,#N/A,TRUE,"preg4";#N/A,#N/A,TRUE,"bazpr99"}</definedName>
    <definedName name="acs" localSheetId="9" hidden="1">{#N/A,#N/A,TRUE,"preg4";#N/A,#N/A,TRUE,"bazpr99"}</definedName>
    <definedName name="acs" localSheetId="14" hidden="1">{#N/A,#N/A,TRUE,"preg4";#N/A,#N/A,TRUE,"bazpr99"}</definedName>
    <definedName name="acs" hidden="1">{#N/A,#N/A,TRUE,"preg4";#N/A,#N/A,TRUE,"bazpr99"}</definedName>
    <definedName name="AMPO5">"Gráfico 8"</definedName>
    <definedName name="ana" localSheetId="9" hidden="1">{#N/A,#N/A,TRUE,"preg4";#N/A,#N/A,TRUE,"bazpr2001"}</definedName>
    <definedName name="ana" localSheetId="14" hidden="1">{#N/A,#N/A,TRUE,"preg4";#N/A,#N/A,TRUE,"bazpr2001"}</definedName>
    <definedName name="ana" hidden="1">{#N/A,#N/A,TRUE,"preg4";#N/A,#N/A,TRUE,"bazpr2001"}</definedName>
    <definedName name="anamaja" localSheetId="9" hidden="1">{#N/A,#N/A,TRUE,"preg4";#N/A,#N/A,TRUE,"bazpr99"}</definedName>
    <definedName name="anamaja" localSheetId="14" hidden="1">{#N/A,#N/A,TRUE,"preg4";#N/A,#N/A,TRUE,"bazpr99"}</definedName>
    <definedName name="anamaja" hidden="1">{#N/A,#N/A,TRUE,"preg4";#N/A,#N/A,TRUE,"bazpr99"}</definedName>
    <definedName name="asc" localSheetId="9" hidden="1">{#N/A,#N/A,TRUE,"preg4";#N/A,#N/A,TRUE,"bazpr2001"}</definedName>
    <definedName name="asc" localSheetId="14" hidden="1">{#N/A,#N/A,TRUE,"preg4";#N/A,#N/A,TRUE,"bazpr2001"}</definedName>
    <definedName name="asc" hidden="1">{#N/A,#N/A,TRUE,"preg4";#N/A,#N/A,TRUE,"bazpr2001"}</definedName>
    <definedName name="ascnajks" localSheetId="9" hidden="1">{#N/A,#N/A,TRUE,"preg4";#N/A,#N/A,TRUE,"bazpr2001"}</definedName>
    <definedName name="ascnajks" localSheetId="14" hidden="1">{#N/A,#N/A,TRUE,"preg4";#N/A,#N/A,TRUE,"bazpr2001"}</definedName>
    <definedName name="ascnajks" hidden="1">{#N/A,#N/A,TRUE,"preg4";#N/A,#N/A,TRUE,"bazpr2001"}</definedName>
    <definedName name="asjcn" localSheetId="9" hidden="1">{#N/A,#N/A,TRUE,"preg4";#N/A,#N/A,TRUE,"bazpr99"}</definedName>
    <definedName name="asjcn" localSheetId="14" hidden="1">{#N/A,#N/A,TRUE,"preg4";#N/A,#N/A,TRUE,"bazpr99"}</definedName>
    <definedName name="asjcn" hidden="1">{#N/A,#N/A,TRUE,"preg4";#N/A,#N/A,TRUE,"bazpr99"}</definedName>
    <definedName name="b" localSheetId="9">#REF!</definedName>
    <definedName name="b" localSheetId="14">#REF!</definedName>
    <definedName name="b">#REF!</definedName>
    <definedName name="Beg_Bal" localSheetId="9">#REF!</definedName>
    <definedName name="Beg_Bal" localSheetId="14">#REF!</definedName>
    <definedName name="Beg_Bal">#REF!</definedName>
    <definedName name="bfzxd" localSheetId="9" hidden="1">{#N/A,#N/A,TRUE,"preg4";#N/A,#N/A,TRUE,"bazpr99"}</definedName>
    <definedName name="bfzxd" localSheetId="14" hidden="1">{#N/A,#N/A,TRUE,"preg4";#N/A,#N/A,TRUE,"bazpr99"}</definedName>
    <definedName name="bfzxd" hidden="1">{#N/A,#N/A,TRUE,"preg4";#N/A,#N/A,TRUE,"bazpr99"}</definedName>
    <definedName name="bgzsdfn" localSheetId="9" hidden="1">{#N/A,#N/A,TRUE,"preg4";#N/A,#N/A,TRUE,"bazpr99"}</definedName>
    <definedName name="bgzsdfn" localSheetId="14" hidden="1">{#N/A,#N/A,TRUE,"preg4";#N/A,#N/A,TRUE,"bazpr99"}</definedName>
    <definedName name="bgzsdfn" hidden="1">{#N/A,#N/A,TRUE,"preg4";#N/A,#N/A,TRUE,"bazpr99"}</definedName>
    <definedName name="bhbgv" localSheetId="9" hidden="1">{#N/A,#N/A,TRUE,"preg4";#N/A,#N/A,TRUE,"bazpr99"}</definedName>
    <definedName name="bhbgv" localSheetId="14" hidden="1">{#N/A,#N/A,TRUE,"preg4";#N/A,#N/A,TRUE,"bazpr99"}</definedName>
    <definedName name="bhbgv" hidden="1">{#N/A,#N/A,TRUE,"preg4";#N/A,#N/A,TRUE,"bazpr99"}</definedName>
    <definedName name="bibi" localSheetId="9" hidden="1">{#N/A,#N/A,TRUE,"preg4";#N/A,#N/A,TRUE,"bazpr2001"}</definedName>
    <definedName name="bibi" localSheetId="14" hidden="1">{#N/A,#N/A,TRUE,"preg4";#N/A,#N/A,TRUE,"bazpr2001"}</definedName>
    <definedName name="bibi" hidden="1">{#N/A,#N/A,TRUE,"preg4";#N/A,#N/A,TRUE,"bazpr2001"}</definedName>
    <definedName name="cbfvbc" localSheetId="9" hidden="1">{#N/A,#N/A,TRUE,"preg4";#N/A,#N/A,TRUE,"bazpr2001"}</definedName>
    <definedName name="cbfvbc" localSheetId="14" hidden="1">{#N/A,#N/A,TRUE,"preg4";#N/A,#N/A,TRUE,"bazpr2001"}</definedName>
    <definedName name="cbfvbc" hidden="1">{#N/A,#N/A,TRUE,"preg4";#N/A,#N/A,TRUE,"bazpr2001"}</definedName>
    <definedName name="change" localSheetId="9">#REF!</definedName>
    <definedName name="change" localSheetId="14">#REF!</definedName>
    <definedName name="change">#REF!</definedName>
    <definedName name="CUADRO_10.3.1">'[1]fondo promedio'!$A$36:$L$74</definedName>
    <definedName name="CUADRO_N__4.1.3" localSheetId="9">#REF!</definedName>
    <definedName name="CUADRO_N__4.1.3" localSheetId="14">#REF!</definedName>
    <definedName name="CUADRO_N__4.1.3">#REF!</definedName>
    <definedName name="cvb" localSheetId="9" hidden="1">{#N/A,#N/A,TRUE,"preg4";#N/A,#N/A,TRUE,"bazpr99"}</definedName>
    <definedName name="cvb" localSheetId="14" hidden="1">{#N/A,#N/A,TRUE,"preg4";#N/A,#N/A,TRUE,"bazpr99"}</definedName>
    <definedName name="cvb" hidden="1">{#N/A,#N/A,TRUE,"preg4";#N/A,#N/A,TRUE,"bazpr99"}</definedName>
    <definedName name="cvsdf" localSheetId="9" hidden="1">{#N/A,#N/A,TRUE,"preg4";#N/A,#N/A,TRUE,"bazpr99"}</definedName>
    <definedName name="cvsdf" localSheetId="14" hidden="1">{#N/A,#N/A,TRUE,"preg4";#N/A,#N/A,TRUE,"bazpr99"}</definedName>
    <definedName name="cvsdf" hidden="1">{#N/A,#N/A,TRUE,"preg4";#N/A,#N/A,TRUE,"bazpr99"}</definedName>
    <definedName name="cvx" localSheetId="9" hidden="1">{#N/A,#N/A,TRUE,"preg4";#N/A,#N/A,TRUE,"bazpr99"}</definedName>
    <definedName name="cvx" localSheetId="14" hidden="1">{#N/A,#N/A,TRUE,"preg4";#N/A,#N/A,TRUE,"bazpr99"}</definedName>
    <definedName name="cvx" hidden="1">{#N/A,#N/A,TRUE,"preg4";#N/A,#N/A,TRUE,"bazpr99"}</definedName>
    <definedName name="d_d" localSheetId="9" hidden="1">{#N/A,#N/A,TRUE,"preg4";#N/A,#N/A,TRUE,"bazpr2001"}</definedName>
    <definedName name="d_d" localSheetId="14" hidden="1">{#N/A,#N/A,TRUE,"preg4";#N/A,#N/A,TRUE,"bazpr2001"}</definedName>
    <definedName name="d_d" hidden="1">{#N/A,#N/A,TRUE,"preg4";#N/A,#N/A,TRUE,"bazpr2001"}</definedName>
    <definedName name="Data" localSheetId="9">#REF!</definedName>
    <definedName name="Data" localSheetId="14">#REF!</definedName>
    <definedName name="Data">#REF!</definedName>
    <definedName name="_xlnm.Database" localSheetId="9">#REF!</definedName>
    <definedName name="_xlnm.Database" localSheetId="14">#REF!</definedName>
    <definedName name="_xlnm.Database">#REF!</definedName>
    <definedName name="Database_MI" localSheetId="9">#REF!</definedName>
    <definedName name="Database_MI" localSheetId="14">#REF!</definedName>
    <definedName name="Database_MI">#REF!</definedName>
    <definedName name="DATES" localSheetId="9">#REF!</definedName>
    <definedName name="DATES" localSheetId="14">#REF!</definedName>
    <definedName name="DATES">#REF!</definedName>
    <definedName name="dd" localSheetId="9" hidden="1">{#N/A,#N/A,TRUE,"preg4";#N/A,#N/A,TRUE,"bazpr2001"}</definedName>
    <definedName name="dd" localSheetId="14" hidden="1">{#N/A,#N/A,TRUE,"preg4";#N/A,#N/A,TRUE,"bazpr2001"}</definedName>
    <definedName name="dd" hidden="1">{#N/A,#N/A,TRUE,"preg4";#N/A,#N/A,TRUE,"bazpr2001"}</definedName>
    <definedName name="ddd" localSheetId="9" hidden="1">{#N/A,#N/A,TRUE,"preg4";#N/A,#N/A,TRUE,"bazpr2001"}</definedName>
    <definedName name="ddd" localSheetId="14" hidden="1">{#N/A,#N/A,TRUE,"preg4";#N/A,#N/A,TRUE,"bazpr2001"}</definedName>
    <definedName name="ddd" hidden="1">{#N/A,#N/A,TRUE,"preg4";#N/A,#N/A,TRUE,"bazpr2001"}</definedName>
    <definedName name="dfgddfg" localSheetId="9" hidden="1">{#N/A,#N/A,TRUE,"preg4";#N/A,#N/A,TRUE,"bazpr2001"}</definedName>
    <definedName name="dfgddfg" localSheetId="14" hidden="1">{#N/A,#N/A,TRUE,"preg4";#N/A,#N/A,TRUE,"bazpr2001"}</definedName>
    <definedName name="dfgddfg" hidden="1">{#N/A,#N/A,TRUE,"preg4";#N/A,#N/A,TRUE,"bazpr2001"}</definedName>
    <definedName name="dfgdf" localSheetId="9" hidden="1">{#N/A,#N/A,TRUE,"preg4";#N/A,#N/A,TRUE,"bazpr2001"}</definedName>
    <definedName name="dfgdf" localSheetId="14" hidden="1">{#N/A,#N/A,TRUE,"preg4";#N/A,#N/A,TRUE,"bazpr2001"}</definedName>
    <definedName name="dfgdf" hidden="1">{#N/A,#N/A,TRUE,"preg4";#N/A,#N/A,TRUE,"bazpr2001"}</definedName>
    <definedName name="dfgsd" localSheetId="9" hidden="1">{#N/A,#N/A,TRUE,"preg4";#N/A,#N/A,TRUE,"bazpr99"}</definedName>
    <definedName name="dfgsd" localSheetId="14" hidden="1">{#N/A,#N/A,TRUE,"preg4";#N/A,#N/A,TRUE,"bazpr99"}</definedName>
    <definedName name="dfgsd" hidden="1">{#N/A,#N/A,TRUE,"preg4";#N/A,#N/A,TRUE,"bazpr99"}</definedName>
    <definedName name="dfscv" localSheetId="9" hidden="1">{#N/A,#N/A,TRUE,"preg4";#N/A,#N/A,TRUE,"bazpr99"}</definedName>
    <definedName name="dfscv" localSheetId="14" hidden="1">{#N/A,#N/A,TRUE,"preg4";#N/A,#N/A,TRUE,"bazpr99"}</definedName>
    <definedName name="dfscv" hidden="1">{#N/A,#N/A,TRUE,"preg4";#N/A,#N/A,TRUE,"bazpr99"}</definedName>
    <definedName name="DFXSBG" localSheetId="9" hidden="1">{#N/A,#N/A,TRUE,"preg4";#N/A,#N/A,TRUE,"bazpr99"}</definedName>
    <definedName name="DFXSBG" localSheetId="14" hidden="1">{#N/A,#N/A,TRUE,"preg4";#N/A,#N/A,TRUE,"bazpr99"}</definedName>
    <definedName name="DFXSBG" hidden="1">{#N/A,#N/A,TRUE,"preg4";#N/A,#N/A,TRUE,"bazpr99"}</definedName>
    <definedName name="dgrvdf" localSheetId="9" hidden="1">{#N/A,#N/A,TRUE,"preg4";#N/A,#N/A,TRUE,"bazpr2001"}</definedName>
    <definedName name="dgrvdf" localSheetId="14" hidden="1">{#N/A,#N/A,TRUE,"preg4";#N/A,#N/A,TRUE,"bazpr2001"}</definedName>
    <definedName name="dgrvdf" hidden="1">{#N/A,#N/A,TRUE,"preg4";#N/A,#N/A,TRUE,"bazpr2001"}</definedName>
    <definedName name="dgsdgsd" localSheetId="9" hidden="1">{#N/A,#N/A,TRUE,"preg4";#N/A,#N/A,TRUE,"bazpr99"}</definedName>
    <definedName name="dgsdgsd" localSheetId="14" hidden="1">{#N/A,#N/A,TRUE,"preg4";#N/A,#N/A,TRUE,"bazpr99"}</definedName>
    <definedName name="dgsdgsd" hidden="1">{#N/A,#N/A,TRUE,"preg4";#N/A,#N/A,TRUE,"bazpr99"}</definedName>
    <definedName name="dhjuhjk" localSheetId="9" hidden="1">{#N/A,#N/A,TRUE,"preg4";#N/A,#N/A,TRUE,"bazpr99"}</definedName>
    <definedName name="dhjuhjk" localSheetId="14" hidden="1">{#N/A,#N/A,TRUE,"preg4";#N/A,#N/A,TRUE,"bazpr99"}</definedName>
    <definedName name="dhjuhjk" hidden="1">{#N/A,#N/A,TRUE,"preg4";#N/A,#N/A,TRUE,"bazpr99"}</definedName>
    <definedName name="dolg2" localSheetId="9" hidden="1">{#N/A,#N/A,TRUE,"preg4";#N/A,#N/A,TRUE,"bazpr2001"}</definedName>
    <definedName name="dolg2" localSheetId="14" hidden="1">{#N/A,#N/A,TRUE,"preg4";#N/A,#N/A,TRUE,"bazpr2001"}</definedName>
    <definedName name="dolg2" hidden="1">{#N/A,#N/A,TRUE,"preg4";#N/A,#N/A,TRUE,"bazpr2001"}</definedName>
    <definedName name="drt" localSheetId="9" hidden="1">{#N/A,#N/A,TRUE,"preg4";#N/A,#N/A,TRUE,"bazpr99"}</definedName>
    <definedName name="drt" localSheetId="14" hidden="1">{#N/A,#N/A,TRUE,"preg4";#N/A,#N/A,TRUE,"bazpr99"}</definedName>
    <definedName name="drt" hidden="1">{#N/A,#N/A,TRUE,"preg4";#N/A,#N/A,TRUE,"bazpr99"}</definedName>
    <definedName name="ds" localSheetId="9" hidden="1">{#N/A,#N/A,TRUE,"preg4";#N/A,#N/A,TRUE,"bazpr99"}</definedName>
    <definedName name="ds" localSheetId="14" hidden="1">{#N/A,#N/A,TRUE,"preg4";#N/A,#N/A,TRUE,"bazpr99"}</definedName>
    <definedName name="ds" hidden="1">{#N/A,#N/A,TRUE,"preg4";#N/A,#N/A,TRUE,"bazpr99"}</definedName>
    <definedName name="dsa" localSheetId="9" hidden="1">{#N/A,#N/A,TRUE,"preg4";#N/A,#N/A,TRUE,"bazpr99"}</definedName>
    <definedName name="dsa" localSheetId="14" hidden="1">{#N/A,#N/A,TRUE,"preg4";#N/A,#N/A,TRUE,"bazpr99"}</definedName>
    <definedName name="dsa" hidden="1">{#N/A,#N/A,TRUE,"preg4";#N/A,#N/A,TRUE,"bazpr99"}</definedName>
    <definedName name="e" localSheetId="9" hidden="1">{#N/A,#N/A,TRUE,"preg4";#N/A,#N/A,TRUE,"bazpr2000"}</definedName>
    <definedName name="e" localSheetId="14" hidden="1">{#N/A,#N/A,TRUE,"preg4";#N/A,#N/A,TRUE,"bazpr2000"}</definedName>
    <definedName name="e" hidden="1">{#N/A,#N/A,TRUE,"preg4";#N/A,#N/A,TRUE,"bazpr2000"}</definedName>
    <definedName name="eefff" localSheetId="9" hidden="1">{#N/A,#N/A,TRUE,"preg4";#N/A,#N/A,TRUE,"bazpr99"}</definedName>
    <definedName name="eefff" localSheetId="14" hidden="1">{#N/A,#N/A,TRUE,"preg4";#N/A,#N/A,TRUE,"bazpr99"}</definedName>
    <definedName name="eefff" hidden="1">{#N/A,#N/A,TRUE,"preg4";#N/A,#N/A,TRUE,"bazpr99"}</definedName>
    <definedName name="effrfrg" localSheetId="9" hidden="1">{#N/A,#N/A,TRUE,"preg4";#N/A,#N/A,TRUE,"bazpr99"}</definedName>
    <definedName name="effrfrg" localSheetId="14" hidden="1">{#N/A,#N/A,TRUE,"preg4";#N/A,#N/A,TRUE,"bazpr99"}</definedName>
    <definedName name="effrfrg" hidden="1">{#N/A,#N/A,TRUE,"preg4";#N/A,#N/A,TRUE,"bazpr99"}</definedName>
    <definedName name="egegegeg" localSheetId="9" hidden="1">{#N/A,#N/A,TRUE,"preg4";#N/A,#N/A,TRUE,"bazpr99"}</definedName>
    <definedName name="egegegeg" localSheetId="14" hidden="1">{#N/A,#N/A,TRUE,"preg4";#N/A,#N/A,TRUE,"bazpr99"}</definedName>
    <definedName name="egegegeg" hidden="1">{#N/A,#N/A,TRUE,"preg4";#N/A,#N/A,TRUE,"bazpr99"}</definedName>
    <definedName name="Empty" localSheetId="9">'[2]Box-Trimese~ni dr`avni zapiData'!$AB$1</definedName>
    <definedName name="Empty" localSheetId="14">'[2]Box-Trimese~ni dr`avni zapiData'!$AB$1</definedName>
    <definedName name="Empty">'[2]Box-Trimese~ni dr`avni zapiData'!$AB$1</definedName>
    <definedName name="End_Bal" localSheetId="9">#REF!</definedName>
    <definedName name="End_Bal" localSheetId="14">#REF!</definedName>
    <definedName name="End_Bal">#REF!</definedName>
    <definedName name="esege" localSheetId="9" hidden="1">{#N/A,#N/A,TRUE,"preg4";#N/A,#N/A,TRUE,"bazpr2001"}</definedName>
    <definedName name="esege" localSheetId="14" hidden="1">{#N/A,#N/A,TRUE,"preg4";#N/A,#N/A,TRUE,"bazpr2001"}</definedName>
    <definedName name="esege" hidden="1">{#N/A,#N/A,TRUE,"preg4";#N/A,#N/A,TRUE,"bazpr2001"}</definedName>
    <definedName name="ew\" localSheetId="9" hidden="1">{#N/A,#N/A,TRUE,"preg4";#N/A,#N/A,TRUE,"bazpr99"}</definedName>
    <definedName name="ew\" localSheetId="14" hidden="1">{#N/A,#N/A,TRUE,"preg4";#N/A,#N/A,TRUE,"bazpr99"}</definedName>
    <definedName name="ew\" hidden="1">{#N/A,#N/A,TRUE,"preg4";#N/A,#N/A,TRUE,"bazpr99"}</definedName>
    <definedName name="Extra_Pay" localSheetId="9">#REF!</definedName>
    <definedName name="Extra_Pay" localSheetId="14">#REF!</definedName>
    <definedName name="Extra_Pay">#REF!</definedName>
    <definedName name="fasdgh" localSheetId="9" hidden="1">{#N/A,#N/A,TRUE,"preg4";#N/A,#N/A,TRUE,"bazpr2000"}</definedName>
    <definedName name="fasdgh" localSheetId="14" hidden="1">{#N/A,#N/A,TRUE,"preg4";#N/A,#N/A,TRUE,"bazpr2000"}</definedName>
    <definedName name="fasdgh" hidden="1">{#N/A,#N/A,TRUE,"preg4";#N/A,#N/A,TRUE,"bazpr2000"}</definedName>
    <definedName name="fasef" localSheetId="9" hidden="1">{#N/A,#N/A,TRUE,"preg4";#N/A,#N/A,TRUE,"bazpr2000"}</definedName>
    <definedName name="fasef" localSheetId="14" hidden="1">{#N/A,#N/A,TRUE,"preg4";#N/A,#N/A,TRUE,"bazpr2000"}</definedName>
    <definedName name="fasef" hidden="1">{#N/A,#N/A,TRUE,"preg4";#N/A,#N/A,TRUE,"bazpr2000"}</definedName>
    <definedName name="fdas" localSheetId="9" hidden="1">{#N/A,#N/A,TRUE,"preg4";#N/A,#N/A,TRUE,"bazpr2001"}</definedName>
    <definedName name="fdas" localSheetId="14" hidden="1">{#N/A,#N/A,TRUE,"preg4";#N/A,#N/A,TRUE,"bazpr2001"}</definedName>
    <definedName name="fdas" hidden="1">{#N/A,#N/A,TRUE,"preg4";#N/A,#N/A,TRUE,"bazpr2001"}</definedName>
    <definedName name="fdashg" localSheetId="9" hidden="1">{#N/A,#N/A,TRUE,"preg4";#N/A,#N/A,TRUE,"bazpr99"}</definedName>
    <definedName name="fdashg" localSheetId="14" hidden="1">{#N/A,#N/A,TRUE,"preg4";#N/A,#N/A,TRUE,"bazpr99"}</definedName>
    <definedName name="fdashg" hidden="1">{#N/A,#N/A,TRUE,"preg4";#N/A,#N/A,TRUE,"bazpr99"}</definedName>
    <definedName name="fdbvcbv" localSheetId="9" hidden="1">{#N/A,#N/A,TRUE,"preg4";#N/A,#N/A,TRUE,"bazpr2001"}</definedName>
    <definedName name="fdbvcbv" localSheetId="14" hidden="1">{#N/A,#N/A,TRUE,"preg4";#N/A,#N/A,TRUE,"bazpr2001"}</definedName>
    <definedName name="fdbvcbv" hidden="1">{#N/A,#N/A,TRUE,"preg4";#N/A,#N/A,TRUE,"bazpr2001"}</definedName>
    <definedName name="fdgbvdf" localSheetId="9" hidden="1">{#N/A,#N/A,TRUE,"preg4";#N/A,#N/A,TRUE,"bazpr99"}</definedName>
    <definedName name="fdgbvdf" localSheetId="14" hidden="1">{#N/A,#N/A,TRUE,"preg4";#N/A,#N/A,TRUE,"bazpr99"}</definedName>
    <definedName name="fdgbvdf" hidden="1">{#N/A,#N/A,TRUE,"preg4";#N/A,#N/A,TRUE,"bazpr99"}</definedName>
    <definedName name="fdsah" localSheetId="9" hidden="1">{#N/A,#N/A,TRUE,"preg4";#N/A,#N/A,TRUE,"bazpr99"}</definedName>
    <definedName name="fdsah" localSheetId="14" hidden="1">{#N/A,#N/A,TRUE,"preg4";#N/A,#N/A,TRUE,"bazpr99"}</definedName>
    <definedName name="fdsah" hidden="1">{#N/A,#N/A,TRUE,"preg4";#N/A,#N/A,TRUE,"bazpr99"}</definedName>
    <definedName name="fdx" localSheetId="9" hidden="1">{#N/A,#N/A,TRUE,"preg4";#N/A,#N/A,TRUE,"bazpr2000"}</definedName>
    <definedName name="fdx" localSheetId="14" hidden="1">{#N/A,#N/A,TRUE,"preg4";#N/A,#N/A,TRUE,"bazpr2000"}</definedName>
    <definedName name="fdx" hidden="1">{#N/A,#N/A,TRUE,"preg4";#N/A,#N/A,TRUE,"bazpr2000"}</definedName>
    <definedName name="fdxcb" localSheetId="9" hidden="1">{#N/A,#N/A,TRUE,"preg4";#N/A,#N/A,TRUE,"bazpr99"}</definedName>
    <definedName name="fdxcb" localSheetId="14" hidden="1">{#N/A,#N/A,TRUE,"preg4";#N/A,#N/A,TRUE,"bazpr99"}</definedName>
    <definedName name="fdxcb" hidden="1">{#N/A,#N/A,TRUE,"preg4";#N/A,#N/A,TRUE,"bazpr99"}</definedName>
    <definedName name="fe" localSheetId="9" hidden="1">{#N/A,#N/A,TRUE,"preg4";#N/A,#N/A,TRUE,"bazpr99"}</definedName>
    <definedName name="fe" localSheetId="14" hidden="1">{#N/A,#N/A,TRUE,"preg4";#N/A,#N/A,TRUE,"bazpr99"}</definedName>
    <definedName name="fe" hidden="1">{#N/A,#N/A,TRUE,"preg4";#N/A,#N/A,TRUE,"bazpr99"}</definedName>
    <definedName name="ff" localSheetId="9" hidden="1">{#N/A,#N/A,TRUE,"preg4";#N/A,#N/A,TRUE,"bazpr99"}</definedName>
    <definedName name="ff" localSheetId="14" hidden="1">{#N/A,#N/A,TRUE,"preg4";#N/A,#N/A,TRUE,"bazpr99"}</definedName>
    <definedName name="ff" hidden="1">{#N/A,#N/A,TRUE,"preg4";#N/A,#N/A,TRUE,"bazpr99"}</definedName>
    <definedName name="ffaa" localSheetId="9" hidden="1">{#N/A,#N/A,TRUE,"preg4";#N/A,#N/A,TRUE,"bazpr99"}</definedName>
    <definedName name="ffaa" localSheetId="14" hidden="1">{#N/A,#N/A,TRUE,"preg4";#N/A,#N/A,TRUE,"bazpr99"}</definedName>
    <definedName name="ffaa" hidden="1">{#N/A,#N/A,TRUE,"preg4";#N/A,#N/A,TRUE,"bazpr99"}</definedName>
    <definedName name="ffd" localSheetId="9" hidden="1">{#N/A,#N/A,TRUE,"preg4";#N/A,#N/A,TRUE,"bazpr99"}</definedName>
    <definedName name="ffd" localSheetId="14" hidden="1">{#N/A,#N/A,TRUE,"preg4";#N/A,#N/A,TRUE,"bazpr99"}</definedName>
    <definedName name="ffd" hidden="1">{#N/A,#N/A,TRUE,"preg4";#N/A,#N/A,TRUE,"bazpr99"}</definedName>
    <definedName name="ffffffffffffffffffffffffffff" localSheetId="9" hidden="1">{#N/A,#N/A,TRUE,"preg4";#N/A,#N/A,TRUE,"bazpr99"}</definedName>
    <definedName name="ffffffffffffffffffffffffffff" localSheetId="14" hidden="1">{#N/A,#N/A,TRUE,"preg4";#N/A,#N/A,TRUE,"bazpr99"}</definedName>
    <definedName name="ffffffffffffffffffffffffffff" hidden="1">{#N/A,#N/A,TRUE,"preg4";#N/A,#N/A,TRUE,"bazpr99"}</definedName>
    <definedName name="ffs" localSheetId="9" hidden="1">{#N/A,#N/A,TRUE,"preg4";#N/A,#N/A,TRUE,"bazpr99"}</definedName>
    <definedName name="ffs" localSheetId="14" hidden="1">{#N/A,#N/A,TRUE,"preg4";#N/A,#N/A,TRUE,"bazpr99"}</definedName>
    <definedName name="ffs" hidden="1">{#N/A,#N/A,TRUE,"preg4";#N/A,#N/A,TRUE,"bazpr99"}</definedName>
    <definedName name="figure" localSheetId="9">#REF!</definedName>
    <definedName name="figure" localSheetId="14">#REF!</definedName>
    <definedName name="figure">#REF!</definedName>
    <definedName name="figureq" localSheetId="9">#REF!</definedName>
    <definedName name="figureq" localSheetId="14">#REF!</definedName>
    <definedName name="figureq">#REF!</definedName>
    <definedName name="finansiranje_2" localSheetId="9" hidden="1">{#N/A,#N/A,TRUE,"preg4";#N/A,#N/A,TRUE,"bazpr99"}</definedName>
    <definedName name="finansiranje_2" localSheetId="14" hidden="1">{#N/A,#N/A,TRUE,"preg4";#N/A,#N/A,TRUE,"bazpr99"}</definedName>
    <definedName name="finansiranje_2" hidden="1">{#N/A,#N/A,TRUE,"preg4";#N/A,#N/A,TRUE,"bazpr99"}</definedName>
    <definedName name="Finansisko_itn_" localSheetId="9">#REF!</definedName>
    <definedName name="Finansisko_itn_" localSheetId="14">#REF!</definedName>
    <definedName name="Finansisko_itn_">#REF!</definedName>
    <definedName name="fraer" localSheetId="9" hidden="1">{#N/A,#N/A,TRUE,"preg4";#N/A,#N/A,TRUE,"bazpr99"}</definedName>
    <definedName name="fraer" localSheetId="14" hidden="1">{#N/A,#N/A,TRUE,"preg4";#N/A,#N/A,TRUE,"bazpr99"}</definedName>
    <definedName name="fraer" hidden="1">{#N/A,#N/A,TRUE,"preg4";#N/A,#N/A,TRUE,"bazpr99"}</definedName>
    <definedName name="frt" localSheetId="9">#REF!</definedName>
    <definedName name="frt" localSheetId="14">#REF!</definedName>
    <definedName name="frt">#REF!</definedName>
    <definedName name="fsssf" localSheetId="9" hidden="1">{#N/A,#N/A,TRUE,"preg4";#N/A,#N/A,TRUE,"bazpr99"}</definedName>
    <definedName name="fsssf" localSheetId="14" hidden="1">{#N/A,#N/A,TRUE,"preg4";#N/A,#N/A,TRUE,"bazpr99"}</definedName>
    <definedName name="fsssf" hidden="1">{#N/A,#N/A,TRUE,"preg4";#N/A,#N/A,TRUE,"bazpr99"}</definedName>
    <definedName name="Full_Print" localSheetId="9">#REF!</definedName>
    <definedName name="Full_Print" localSheetId="14">#REF!</definedName>
    <definedName name="Full_Print">#REF!</definedName>
    <definedName name="fvxcbbn" localSheetId="9" hidden="1">{#N/A,#N/A,TRUE,"preg4";#N/A,#N/A,TRUE,"bazpr2001"}</definedName>
    <definedName name="fvxcbbn" localSheetId="14" hidden="1">{#N/A,#N/A,TRUE,"preg4";#N/A,#N/A,TRUE,"bazpr2001"}</definedName>
    <definedName name="fvxcbbn" hidden="1">{#N/A,#N/A,TRUE,"preg4";#N/A,#N/A,TRUE,"bazpr2001"}</definedName>
    <definedName name="g" localSheetId="9" hidden="1">{#N/A,#N/A,TRUE,"preg4";#N/A,#N/A,TRUE,"bazpr99"}</definedName>
    <definedName name="g" localSheetId="14" hidden="1">{#N/A,#N/A,TRUE,"preg4";#N/A,#N/A,TRUE,"bazpr99"}</definedName>
    <definedName name="g" hidden="1">{#N/A,#N/A,TRUE,"preg4";#N/A,#N/A,TRUE,"bazpr99"}</definedName>
    <definedName name="gb" localSheetId="9" hidden="1">{#N/A,#N/A,TRUE,"preg4";#N/A,#N/A,TRUE,"bazpr99"}</definedName>
    <definedName name="gb" localSheetId="14" hidden="1">{#N/A,#N/A,TRUE,"preg4";#N/A,#N/A,TRUE,"bazpr99"}</definedName>
    <definedName name="gb" hidden="1">{#N/A,#N/A,TRUE,"preg4";#N/A,#N/A,TRUE,"bazpr99"}</definedName>
    <definedName name="gfb" localSheetId="9" hidden="1">{#N/A,#N/A,TRUE,"preg4";#N/A,#N/A,TRUE,"bazpr2000"}</definedName>
    <definedName name="gfb" localSheetId="14" hidden="1">{#N/A,#N/A,TRUE,"preg4";#N/A,#N/A,TRUE,"bazpr2000"}</definedName>
    <definedName name="gfb" hidden="1">{#N/A,#N/A,TRUE,"preg4";#N/A,#N/A,TRUE,"bazpr2000"}</definedName>
    <definedName name="gfsesefsdf" localSheetId="9" hidden="1">{#N/A,#N/A,TRUE,"preg4";#N/A,#N/A,TRUE,"bazpr99"}</definedName>
    <definedName name="gfsesefsdf" localSheetId="14" hidden="1">{#N/A,#N/A,TRUE,"preg4";#N/A,#N/A,TRUE,"bazpr99"}</definedName>
    <definedName name="gfsesefsdf" hidden="1">{#N/A,#N/A,TRUE,"preg4";#N/A,#N/A,TRUE,"bazpr99"}</definedName>
    <definedName name="gg" localSheetId="9" hidden="1">{#N/A,#N/A,TRUE,"preg4";#N/A,#N/A,TRUE,"bazpr2000"}</definedName>
    <definedName name="gg" localSheetId="14" hidden="1">{#N/A,#N/A,TRUE,"preg4";#N/A,#N/A,TRUE,"bazpr2000"}</definedName>
    <definedName name="gg" hidden="1">{#N/A,#N/A,TRUE,"preg4";#N/A,#N/A,TRUE,"bazpr2000"}</definedName>
    <definedName name="ggd" localSheetId="9" hidden="1">{#N/A,#N/A,TRUE,"preg4";#N/A,#N/A,TRUE,"bazpr99"}</definedName>
    <definedName name="ggd" localSheetId="14" hidden="1">{#N/A,#N/A,TRUE,"preg4";#N/A,#N/A,TRUE,"bazpr99"}</definedName>
    <definedName name="ggd" hidden="1">{#N/A,#N/A,TRUE,"preg4";#N/A,#N/A,TRUE,"bazpr99"}</definedName>
    <definedName name="gge" localSheetId="9" hidden="1">{#N/A,#N/A,TRUE,"preg4";#N/A,#N/A,TRUE,"bazpr99"}</definedName>
    <definedName name="gge" localSheetId="14" hidden="1">{#N/A,#N/A,TRUE,"preg4";#N/A,#N/A,TRUE,"bazpr99"}</definedName>
    <definedName name="gge" hidden="1">{#N/A,#N/A,TRUE,"preg4";#N/A,#N/A,TRUE,"bazpr99"}</definedName>
    <definedName name="ghfa" localSheetId="9" hidden="1">{#N/A,#N/A,TRUE,"preg4";#N/A,#N/A,TRUE,"bazpr2000"}</definedName>
    <definedName name="ghfa" localSheetId="14" hidden="1">{#N/A,#N/A,TRUE,"preg4";#N/A,#N/A,TRUE,"bazpr2000"}</definedName>
    <definedName name="ghfa" hidden="1">{#N/A,#N/A,TRUE,"preg4";#N/A,#N/A,TRUE,"bazpr2000"}</definedName>
    <definedName name="ghhhh" localSheetId="9">#REF!</definedName>
    <definedName name="ghhhh" localSheetId="14">#REF!</definedName>
    <definedName name="ghhhh">#REF!</definedName>
    <definedName name="gr" localSheetId="9" hidden="1">{#N/A,#N/A,TRUE,"preg4";#N/A,#N/A,TRUE,"bazpr99"}</definedName>
    <definedName name="gr" localSheetId="14" hidden="1">{#N/A,#N/A,TRUE,"preg4";#N/A,#N/A,TRUE,"bazpr99"}</definedName>
    <definedName name="gr" hidden="1">{#N/A,#N/A,TRUE,"preg4";#N/A,#N/A,TRUE,"bazpr99"}</definedName>
    <definedName name="Grade_ni_tvo" localSheetId="9">#REF!</definedName>
    <definedName name="Grade_ni_tvo" localSheetId="14">#REF!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9">#REF!</definedName>
    <definedName name="GRÁFICO_N_10.2.4." localSheetId="14">#REF!</definedName>
    <definedName name="GRÁFICO_N_10.2.4.">#REF!</definedName>
    <definedName name="gs" localSheetId="9" hidden="1">{#N/A,#N/A,TRUE,"preg4";#N/A,#N/A,TRUE,"bazpr99"}</definedName>
    <definedName name="gs" localSheetId="14" hidden="1">{#N/A,#N/A,TRUE,"preg4";#N/A,#N/A,TRUE,"bazpr99"}</definedName>
    <definedName name="gs" hidden="1">{#N/A,#N/A,TRUE,"preg4";#N/A,#N/A,TRUE,"bazpr99"}</definedName>
    <definedName name="Header_Row" localSheetId="9">ROW(#REF!)</definedName>
    <definedName name="Header_Row" localSheetId="14">ROW(#REF!)</definedName>
    <definedName name="Header_Row">ROW(#REF!)</definedName>
    <definedName name="hjvfi" localSheetId="9" hidden="1">{#N/A,#N/A,TRUE,"preg4";#N/A,#N/A,TRUE,"bazpr2001"}</definedName>
    <definedName name="hjvfi" localSheetId="14" hidden="1">{#N/A,#N/A,TRUE,"preg4";#N/A,#N/A,TRUE,"bazpr2001"}</definedName>
    <definedName name="hjvfi" hidden="1">{#N/A,#N/A,TRUE,"preg4";#N/A,#N/A,TRUE,"bazpr2001"}</definedName>
    <definedName name="hnugujko" localSheetId="9" hidden="1">{#N/A,#N/A,TRUE,"preg4";#N/A,#N/A,TRUE,"bazpr99"}</definedName>
    <definedName name="hnugujko" localSheetId="14" hidden="1">{#N/A,#N/A,TRUE,"preg4";#N/A,#N/A,TRUE,"bazpr99"}</definedName>
    <definedName name="hnugujko" hidden="1">{#N/A,#N/A,TRUE,"preg4";#N/A,#N/A,TRUE,"bazpr99"}</definedName>
    <definedName name="Hoteli_i_restorani" localSheetId="9">#REF!</definedName>
    <definedName name="Hoteli_i_restorani" localSheetId="14">#REF!</definedName>
    <definedName name="Hoteli_i_restorani">#REF!</definedName>
    <definedName name="hsdjkdfnha" localSheetId="9" hidden="1">{#N/A,#N/A,TRUE,"preg4";#N/A,#N/A,TRUE,"bazpr99"}</definedName>
    <definedName name="hsdjkdfnha" localSheetId="14" hidden="1">{#N/A,#N/A,TRUE,"preg4";#N/A,#N/A,TRUE,"bazpr99"}</definedName>
    <definedName name="hsdjkdfnha" hidden="1">{#N/A,#N/A,TRUE,"preg4";#N/A,#N/A,TRUE,"bazpr99"}</definedName>
    <definedName name="hy" localSheetId="9" hidden="1">{#N/A,#N/A,TRUE,"preg4";#N/A,#N/A,TRUE,"bazpr2000"}</definedName>
    <definedName name="hy" localSheetId="14" hidden="1">{#N/A,#N/A,TRUE,"preg4";#N/A,#N/A,TRUE,"bazpr2000"}</definedName>
    <definedName name="hy" hidden="1">{#N/A,#N/A,TRUE,"preg4";#N/A,#N/A,TRUE,"bazpr2000"}</definedName>
    <definedName name="i" localSheetId="9" hidden="1">{#N/A,#N/A,TRUE,"preg4";#N/A,#N/A,TRUE,"bazpr99"}</definedName>
    <definedName name="i" localSheetId="14" hidden="1">{#N/A,#N/A,TRUE,"preg4";#N/A,#N/A,TRUE,"bazpr99"}</definedName>
    <definedName name="i" hidden="1">{#N/A,#N/A,TRUE,"preg4";#N/A,#N/A,TRUE,"bazpr99"}</definedName>
    <definedName name="Industrija" localSheetId="9">#REF!</definedName>
    <definedName name="Industrija" localSheetId="14">#REF!</definedName>
    <definedName name="Industrija">#REF!</definedName>
    <definedName name="instfak" localSheetId="9" hidden="1">{#N/A,#N/A,TRUE,"preg4";#N/A,#N/A,TRUE,"bazpr99"}</definedName>
    <definedName name="instfak" localSheetId="14" hidden="1">{#N/A,#N/A,TRUE,"preg4";#N/A,#N/A,TRUE,"bazpr99"}</definedName>
    <definedName name="instfak" hidden="1">{#N/A,#N/A,TRUE,"preg4";#N/A,#N/A,TRUE,"bazpr99"}</definedName>
    <definedName name="Int" localSheetId="9">#REF!</definedName>
    <definedName name="Int" localSheetId="14">#REF!</definedName>
    <definedName name="Int">#REF!</definedName>
    <definedName name="Interest_Rate" localSheetId="9">#REF!</definedName>
    <definedName name="Interest_Rate" localSheetId="14">#REF!</definedName>
    <definedName name="Interest_Rate">#REF!</definedName>
    <definedName name="IZVOZ2000_YU_KO" localSheetId="9">#REF!</definedName>
    <definedName name="IZVOZ2000_YU_KO" localSheetId="14">#REF!</definedName>
    <definedName name="IZVOZ2000_YU_KO">#REF!</definedName>
    <definedName name="IZVOZ2000_YU_KO_DO_4MES" localSheetId="9">#REF!</definedName>
    <definedName name="IZVOZ2000_YU_KO_DO_4MES" localSheetId="14">#REF!</definedName>
    <definedName name="IZVOZ2000_YU_KO_DO_4MES">#REF!</definedName>
    <definedName name="IZVOZ2000_YU_KO_SA_6_MESECOM" localSheetId="9">#REF!</definedName>
    <definedName name="IZVOZ2000_YU_KO_SA_6_MESECOM" localSheetId="14">#REF!</definedName>
    <definedName name="IZVOZ2000_YU_KO_SA_6_MESECOM">#REF!</definedName>
    <definedName name="IZVOZ2001_YU_KO" localSheetId="9">#REF!</definedName>
    <definedName name="IZVOZ2001_YU_KO" localSheetId="14">#REF!</definedName>
    <definedName name="IZVOZ2001_YU_KO">#REF!</definedName>
    <definedName name="IZVOZ2001_YU_KO_NOVO" localSheetId="9">#REF!</definedName>
    <definedName name="IZVOZ2001_YU_KO_NOVO" localSheetId="14">#REF!</definedName>
    <definedName name="IZVOZ2001_YU_KO_NOVO">#REF!</definedName>
    <definedName name="IZVOZ2002_YU_KO" localSheetId="9">#REF!</definedName>
    <definedName name="IZVOZ2002_YU_KO" localSheetId="14">#REF!</definedName>
    <definedName name="IZVOZ2002_YU_KO">#REF!</definedName>
    <definedName name="IZVOZ2003_YU_KO" localSheetId="9">#REF!</definedName>
    <definedName name="IZVOZ2003_YU_KO" localSheetId="14">#REF!</definedName>
    <definedName name="IZVOZ2003_YU_KO">#REF!</definedName>
    <definedName name="jageiojiobv" localSheetId="9" hidden="1">{#N/A,#N/A,TRUE,"preg4";#N/A,#N/A,TRUE,"bazpr2001"}</definedName>
    <definedName name="jageiojiobv" localSheetId="14" hidden="1">{#N/A,#N/A,TRUE,"preg4";#N/A,#N/A,TRUE,"bazpr2001"}</definedName>
    <definedName name="jageiojiobv" hidden="1">{#N/A,#N/A,TRUE,"preg4";#N/A,#N/A,TRUE,"bazpr2001"}</definedName>
    <definedName name="Javna_uprava_itn_" localSheetId="9">#REF!</definedName>
    <definedName name="Javna_uprava_itn_" localSheetId="14">#REF!</definedName>
    <definedName name="Javna_uprava_itn_">#REF!</definedName>
    <definedName name="jijijijij" localSheetId="9" hidden="1">{#N/A,#N/A,TRUE,"preg4";#N/A,#N/A,TRUE,"bazpr2000"}</definedName>
    <definedName name="jijijijij" localSheetId="14" hidden="1">{#N/A,#N/A,TRUE,"preg4";#N/A,#N/A,TRUE,"bazpr2000"}</definedName>
    <definedName name="jijijijij" hidden="1">{#N/A,#N/A,TRUE,"preg4";#N/A,#N/A,TRUE,"bazpr2000"}</definedName>
    <definedName name="jk" localSheetId="9" hidden="1">{#N/A,#N/A,TRUE,"preg4";#N/A,#N/A,TRUE,"bazpr2000"}</definedName>
    <definedName name="jk" localSheetId="14" hidden="1">{#N/A,#N/A,TRUE,"preg4";#N/A,#N/A,TRUE,"bazpr2000"}</definedName>
    <definedName name="jk" hidden="1">{#N/A,#N/A,TRUE,"preg4";#N/A,#N/A,TRUE,"bazpr2000"}</definedName>
    <definedName name="jkgjg" localSheetId="9" hidden="1">{#N/A,#N/A,TRUE,"preg4";#N/A,#N/A,TRUE,"bazpr99"}</definedName>
    <definedName name="jkgjg" localSheetId="14" hidden="1">{#N/A,#N/A,TRUE,"preg4";#N/A,#N/A,TRUE,"bazpr99"}</definedName>
    <definedName name="jkgjg" hidden="1">{#N/A,#N/A,TRUE,"preg4";#N/A,#N/A,TRUE,"bazpr99"}</definedName>
    <definedName name="jkjk" localSheetId="9" hidden="1">{#N/A,#N/A,TRUE,"preg4";#N/A,#N/A,TRUE,"bazpr99"}</definedName>
    <definedName name="jkjk" localSheetId="14" hidden="1">{#N/A,#N/A,TRUE,"preg4";#N/A,#N/A,TRUE,"bazpr99"}</definedName>
    <definedName name="jkjk" hidden="1">{#N/A,#N/A,TRUE,"preg4";#N/A,#N/A,TRUE,"bazpr99"}</definedName>
    <definedName name="kiyt" localSheetId="9" hidden="1">{#N/A,#N/A,TRUE,"preg4";#N/A,#N/A,TRUE,"bazpr2001"}</definedName>
    <definedName name="kiyt" localSheetId="14" hidden="1">{#N/A,#N/A,TRUE,"preg4";#N/A,#N/A,TRUE,"bazpr2001"}</definedName>
    <definedName name="kiyt" hidden="1">{#N/A,#N/A,TRUE,"preg4";#N/A,#N/A,TRUE,"bazpr2001"}</definedName>
    <definedName name="koi" localSheetId="9" hidden="1">{#N/A,#N/A,TRUE,"preg4";#N/A,#N/A,TRUE,"bazpr2001"}</definedName>
    <definedName name="koi" localSheetId="14" hidden="1">{#N/A,#N/A,TRUE,"preg4";#N/A,#N/A,TRUE,"bazpr2001"}</definedName>
    <definedName name="koi" hidden="1">{#N/A,#N/A,TRUE,"preg4";#N/A,#N/A,TRUE,"bazpr2001"}</definedName>
    <definedName name="ksdfajklj" localSheetId="9" hidden="1">{#N/A,#N/A,TRUE,"preg4";#N/A,#N/A,TRUE,"bazpr2001"}</definedName>
    <definedName name="ksdfajklj" localSheetId="14" hidden="1">{#N/A,#N/A,TRUE,"preg4";#N/A,#N/A,TRUE,"bazpr2001"}</definedName>
    <definedName name="ksdfajklj" hidden="1">{#N/A,#N/A,TRUE,"preg4";#N/A,#N/A,TRUE,"bazpr2001"}</definedName>
    <definedName name="l" localSheetId="9" hidden="1">{#N/A,#N/A,TRUE,"preg4";#N/A,#N/A,TRUE,"bazpr2001"}</definedName>
    <definedName name="l" localSheetId="14" hidden="1">{#N/A,#N/A,TRUE,"preg4";#N/A,#N/A,TRUE,"bazpr2001"}</definedName>
    <definedName name="l" hidden="1">{#N/A,#N/A,TRUE,"preg4";#N/A,#N/A,TRUE,"bazpr2001"}</definedName>
    <definedName name="Last_Row" localSheetId="9">IF('Annex 10'!Values_Entered,'Annex 10'!Header_Row+'Annex 10'!Number_of_Payments,'Annex 10'!Header_Row)</definedName>
    <definedName name="Last_Row" localSheetId="14">IF('Annex 15'!Values_Entered,'Annex 15'!Header_Row+'Annex 15'!Number_of_Payments,'Annex 15'!Header_Row)</definedName>
    <definedName name="Last_Row">IF(Values_Entered,Header_Row+Number_of_Payments,Header_Row)</definedName>
    <definedName name="Likvidnost" localSheetId="9" hidden="1">{#N/A,#N/A,TRUE,"preg4";#N/A,#N/A,TRUE,"bazpr99"}</definedName>
    <definedName name="Likvidnost" localSheetId="14" hidden="1">{#N/A,#N/A,TRUE,"preg4";#N/A,#N/A,TRUE,"bazpr99"}</definedName>
    <definedName name="Likvidnost" hidden="1">{#N/A,#N/A,TRUE,"preg4";#N/A,#N/A,TRUE,"bazpr99"}</definedName>
    <definedName name="lj" localSheetId="9" hidden="1">{#N/A,#N/A,TRUE,"preg4";#N/A,#N/A,TRUE,"bazpr99"}</definedName>
    <definedName name="lj" localSheetId="14" hidden="1">{#N/A,#N/A,TRUE,"preg4";#N/A,#N/A,TRUE,"bazpr99"}</definedName>
    <definedName name="lj" hidden="1">{#N/A,#N/A,TRUE,"preg4";#N/A,#N/A,TRUE,"bazpr99"}</definedName>
    <definedName name="ljljlk" localSheetId="9" hidden="1">{#N/A,#N/A,TRUE,"preg4";#N/A,#N/A,TRUE,"bazpr2001"}</definedName>
    <definedName name="ljljlk" localSheetId="14" hidden="1">{#N/A,#N/A,TRUE,"preg4";#N/A,#N/A,TRUE,"bazpr2001"}</definedName>
    <definedName name="ljljlk" hidden="1">{#N/A,#N/A,TRUE,"preg4";#N/A,#N/A,TRUE,"bazpr2001"}</definedName>
    <definedName name="ljlk" localSheetId="9" hidden="1">{#N/A,#N/A,TRUE,"preg4";#N/A,#N/A,TRUE,"bazpr99"}</definedName>
    <definedName name="ljlk" localSheetId="14" hidden="1">{#N/A,#N/A,TRUE,"preg4";#N/A,#N/A,TRUE,"bazpr99"}</definedName>
    <definedName name="ljlk" hidden="1">{#N/A,#N/A,TRUE,"preg4";#N/A,#N/A,TRUE,"bazpr99"}</definedName>
    <definedName name="Ljupka" localSheetId="9" hidden="1">{#N/A,#N/A,TRUE,"preg4";#N/A,#N/A,TRUE,"bazpr2000"}</definedName>
    <definedName name="Ljupka" localSheetId="14" hidden="1">{#N/A,#N/A,TRUE,"preg4";#N/A,#N/A,TRUE,"bazpr2000"}</definedName>
    <definedName name="Ljupka" hidden="1">{#N/A,#N/A,TRUE,"preg4";#N/A,#N/A,TRUE,"bazpr2000"}</definedName>
    <definedName name="lo" localSheetId="9" hidden="1">{#N/A,#N/A,TRUE,"preg4";#N/A,#N/A,TRUE,"bazpr99"}</definedName>
    <definedName name="lo" localSheetId="14" hidden="1">{#N/A,#N/A,TRUE,"preg4";#N/A,#N/A,TRUE,"bazpr99"}</definedName>
    <definedName name="lo" hidden="1">{#N/A,#N/A,TRUE,"preg4";#N/A,#N/A,TRUE,"bazpr99"}</definedName>
    <definedName name="Loan_Amount" localSheetId="9">#REF!</definedName>
    <definedName name="Loan_Amount" localSheetId="14">#REF!</definedName>
    <definedName name="Loan_Amount">#REF!</definedName>
    <definedName name="Loan_Start" localSheetId="9">#REF!</definedName>
    <definedName name="Loan_Start" localSheetId="14">#REF!</definedName>
    <definedName name="Loan_Start">#REF!</definedName>
    <definedName name="Loan_Years" localSheetId="9">#REF!</definedName>
    <definedName name="Loan_Years" localSheetId="14">#REF!</definedName>
    <definedName name="Loan_Years">#REF!</definedName>
    <definedName name="m" localSheetId="9" hidden="1">{#N/A,#N/A,TRUE,"preg4";#N/A,#N/A,TRUE,"bazpr99"}</definedName>
    <definedName name="m" localSheetId="14" hidden="1">{#N/A,#N/A,TRUE,"preg4";#N/A,#N/A,TRUE,"bazpr99"}</definedName>
    <definedName name="m" hidden="1">{#N/A,#N/A,TRUE,"preg4";#N/A,#N/A,TRUE,"bazpr99"}</definedName>
    <definedName name="maja" localSheetId="9" hidden="1">{#N/A,#N/A,TRUE,"preg4";#N/A,#N/A,TRUE,"bazpr2001"}</definedName>
    <definedName name="maja" localSheetId="14" hidden="1">{#N/A,#N/A,TRUE,"preg4";#N/A,#N/A,TRUE,"bazpr2001"}</definedName>
    <definedName name="maja" hidden="1">{#N/A,#N/A,TRUE,"preg4";#N/A,#N/A,TRUE,"bazpr2001"}</definedName>
    <definedName name="majadrvzavnizapisi" localSheetId="9" hidden="1">{#N/A,#N/A,TRUE,"preg4";#N/A,#N/A,TRUE,"bazpr99"}</definedName>
    <definedName name="majadrvzavnizapisi" localSheetId="14" hidden="1">{#N/A,#N/A,TRUE,"preg4";#N/A,#N/A,TRUE,"bazpr99"}</definedName>
    <definedName name="majadrvzavnizapisi" hidden="1">{#N/A,#N/A,TRUE,"preg4";#N/A,#N/A,TRUE,"bazpr99"}</definedName>
    <definedName name="majahjyg" localSheetId="9" hidden="1">{#N/A,#N/A,TRUE,"preg4";#N/A,#N/A,TRUE,"bazpr2001"}</definedName>
    <definedName name="majahjyg" localSheetId="14" hidden="1">{#N/A,#N/A,TRUE,"preg4";#N/A,#N/A,TRUE,"bazpr2001"}</definedName>
    <definedName name="majahjyg" hidden="1">{#N/A,#N/A,TRUE,"preg4";#N/A,#N/A,TRUE,"bazpr2001"}</definedName>
    <definedName name="majamaja" localSheetId="9" hidden="1">{#N/A,#N/A,TRUE,"preg4";#N/A,#N/A,TRUE,"bazpr99"}</definedName>
    <definedName name="majamaja" localSheetId="14" hidden="1">{#N/A,#N/A,TRUE,"preg4";#N/A,#N/A,TRUE,"bazpr99"}</definedName>
    <definedName name="majamaja" hidden="1">{#N/A,#N/A,TRUE,"preg4";#N/A,#N/A,TRUE,"bazpr99"}</definedName>
    <definedName name="MAKJFKSLADJV" localSheetId="9" hidden="1">{#N/A,#N/A,TRUE,"preg4";#N/A,#N/A,TRUE,"bazpr99"}</definedName>
    <definedName name="MAKJFKSLADJV" localSheetId="14" hidden="1">{#N/A,#N/A,TRUE,"preg4";#N/A,#N/A,TRUE,"bazpr99"}</definedName>
    <definedName name="MAKJFKSLADJV" hidden="1">{#N/A,#N/A,TRUE,"preg4";#N/A,#N/A,TRUE,"bazpr99"}</definedName>
    <definedName name="maskjcias" localSheetId="9" hidden="1">{#N/A,#N/A,TRUE,"preg4";#N/A,#N/A,TRUE,"bazpr2001"}</definedName>
    <definedName name="maskjcias" localSheetId="14" hidden="1">{#N/A,#N/A,TRUE,"preg4";#N/A,#N/A,TRUE,"bazpr2001"}</definedName>
    <definedName name="maskjcias" hidden="1">{#N/A,#N/A,TRUE,"preg4";#N/A,#N/A,TRUE,"bazpr2001"}</definedName>
    <definedName name="men." localSheetId="9" hidden="1">{#N/A,#N/A,TRUE,"preg4";#N/A,#N/A,TRUE,"bazpr99"}</definedName>
    <definedName name="men." localSheetId="14" hidden="1">{#N/A,#N/A,TRUE,"preg4";#N/A,#N/A,TRUE,"bazpr99"}</definedName>
    <definedName name="men." hidden="1">{#N/A,#N/A,TRUE,"preg4";#N/A,#N/A,TRUE,"bazpr99"}</definedName>
    <definedName name="merww" localSheetId="9" hidden="1">{#N/A,#N/A,TRUE,"preg4";#N/A,#N/A,TRUE,"bazpr99"}</definedName>
    <definedName name="merww" localSheetId="14" hidden="1">{#N/A,#N/A,TRUE,"preg4";#N/A,#N/A,TRUE,"bazpr99"}</definedName>
    <definedName name="merww" hidden="1">{#N/A,#N/A,TRUE,"preg4";#N/A,#N/A,TRUE,"bazpr99"}</definedName>
    <definedName name="mi" localSheetId="9" hidden="1">{#N/A,#N/A,TRUE,"preg4";#N/A,#N/A,TRUE,"bazpr2001"}</definedName>
    <definedName name="mi" localSheetId="14" hidden="1">{#N/A,#N/A,TRUE,"preg4";#N/A,#N/A,TRUE,"bazpr2001"}</definedName>
    <definedName name="mi" hidden="1">{#N/A,#N/A,TRUE,"preg4";#N/A,#N/A,TRUE,"bazpr2001"}</definedName>
    <definedName name="mj" localSheetId="9" hidden="1">{#N/A,#N/A,TRUE,"preg4";#N/A,#N/A,TRUE,"bazpr99"}</definedName>
    <definedName name="mj" localSheetId="14" hidden="1">{#N/A,#N/A,TRUE,"preg4";#N/A,#N/A,TRUE,"bazpr99"}</definedName>
    <definedName name="mj" hidden="1">{#N/A,#N/A,TRUE,"preg4";#N/A,#N/A,TRUE,"bazpr99"}</definedName>
    <definedName name="mja" localSheetId="9" hidden="1">{#N/A,#N/A,TRUE,"preg4";#N/A,#N/A,TRUE,"bazpr99"}</definedName>
    <definedName name="mja" localSheetId="14" hidden="1">{#N/A,#N/A,TRUE,"preg4";#N/A,#N/A,TRUE,"bazpr99"}</definedName>
    <definedName name="mja" hidden="1">{#N/A,#N/A,TRUE,"preg4";#N/A,#N/A,TRUE,"bazpr99"}</definedName>
    <definedName name="mjata" localSheetId="9" hidden="1">{#N/A,#N/A,TRUE,"preg4";#N/A,#N/A,TRUE,"bazpr2001"}</definedName>
    <definedName name="mjata" localSheetId="14" hidden="1">{#N/A,#N/A,TRUE,"preg4";#N/A,#N/A,TRUE,"bazpr2001"}</definedName>
    <definedName name="mjata" hidden="1">{#N/A,#N/A,TRUE,"preg4";#N/A,#N/A,TRUE,"bazpr2001"}</definedName>
    <definedName name="mjhgdcb" localSheetId="9" hidden="1">{#N/A,#N/A,TRUE,"preg4";#N/A,#N/A,TRUE,"bazpr99"}</definedName>
    <definedName name="mjhgdcb" localSheetId="14" hidden="1">{#N/A,#N/A,TRUE,"preg4";#N/A,#N/A,TRUE,"bazpr99"}</definedName>
    <definedName name="mjhgdcb" hidden="1">{#N/A,#N/A,TRUE,"preg4";#N/A,#N/A,TRUE,"bazpr99"}</definedName>
    <definedName name="mju" localSheetId="9" hidden="1">{#N/A,#N/A,TRUE,"preg4";#N/A,#N/A,TRUE,"bazpr2001"}</definedName>
    <definedName name="mju" localSheetId="14" hidden="1">{#N/A,#N/A,TRUE,"preg4";#N/A,#N/A,TRUE,"bazpr2001"}</definedName>
    <definedName name="mju" hidden="1">{#N/A,#N/A,TRUE,"preg4";#N/A,#N/A,TRUE,"bazpr2001"}</definedName>
    <definedName name="mk" localSheetId="9" hidden="1">{#N/A,#N/A,TRUE,"preg4";#N/A,#N/A,TRUE,"bazpr2001"}</definedName>
    <definedName name="mk" localSheetId="14" hidden="1">{#N/A,#N/A,TRUE,"preg4";#N/A,#N/A,TRUE,"bazpr2001"}</definedName>
    <definedName name="mk" hidden="1">{#N/A,#N/A,TRUE,"preg4";#N/A,#N/A,TRUE,"bazpr2001"}</definedName>
    <definedName name="mka" localSheetId="9" hidden="1">{#N/A,#N/A,TRUE,"preg4";#N/A,#N/A,TRUE,"bazpr2001"}</definedName>
    <definedName name="mka" localSheetId="14" hidden="1">{#N/A,#N/A,TRUE,"preg4";#N/A,#N/A,TRUE,"bazpr2001"}</definedName>
    <definedName name="mka" hidden="1">{#N/A,#N/A,TRUE,"preg4";#N/A,#N/A,TRUE,"bazpr2001"}</definedName>
    <definedName name="mkij" localSheetId="9" hidden="1">{#N/A,#N/A,TRUE,"preg4";#N/A,#N/A,TRUE,"bazpr2000"}</definedName>
    <definedName name="mkij" localSheetId="14" hidden="1">{#N/A,#N/A,TRUE,"preg4";#N/A,#N/A,TRUE,"bazpr2000"}</definedName>
    <definedName name="mkij" hidden="1">{#N/A,#N/A,TRUE,"preg4";#N/A,#N/A,TRUE,"bazpr2000"}</definedName>
    <definedName name="mkiuh" localSheetId="9" hidden="1">{#N/A,#N/A,TRUE,"preg4";#N/A,#N/A,TRUE,"bazpr2000"}</definedName>
    <definedName name="mkiuh" localSheetId="14" hidden="1">{#N/A,#N/A,TRUE,"preg4";#N/A,#N/A,TRUE,"bazpr2000"}</definedName>
    <definedName name="mkiuh" hidden="1">{#N/A,#N/A,TRUE,"preg4";#N/A,#N/A,TRUE,"bazpr2000"}</definedName>
    <definedName name="mkiut" localSheetId="9" hidden="1">{#N/A,#N/A,TRUE,"preg4";#N/A,#N/A,TRUE,"bazpr99"}</definedName>
    <definedName name="mkiut" localSheetId="14" hidden="1">{#N/A,#N/A,TRUE,"preg4";#N/A,#N/A,TRUE,"bazpr99"}</definedName>
    <definedName name="mkiut" hidden="1">{#N/A,#N/A,TRUE,"preg4";#N/A,#N/A,TRUE,"bazpr99"}</definedName>
    <definedName name="mkosdfjkopr" localSheetId="9" hidden="1">{#N/A,#N/A,TRUE,"preg4";#N/A,#N/A,TRUE,"bazpr99"}</definedName>
    <definedName name="mkosdfjkopr" localSheetId="14" hidden="1">{#N/A,#N/A,TRUE,"preg4";#N/A,#N/A,TRUE,"bazpr99"}</definedName>
    <definedName name="mkosdfjkopr" hidden="1">{#N/A,#N/A,TRUE,"preg4";#N/A,#N/A,TRUE,"bazpr99"}</definedName>
    <definedName name="mmmmmmmmmmmmmmmmmmmmmmm" localSheetId="9" hidden="1">{#N/A,#N/A,TRUE,"preg4";#N/A,#N/A,TRUE,"bazpr99"}</definedName>
    <definedName name="mmmmmmmmmmmmmmmmmmmmmmm" localSheetId="14" hidden="1">{#N/A,#N/A,TRUE,"preg4";#N/A,#N/A,TRUE,"bazpr99"}</definedName>
    <definedName name="mmmmmmmmmmmmmmmmmmmmmmm" hidden="1">{#N/A,#N/A,TRUE,"preg4";#N/A,#N/A,TRUE,"bazpr99"}</definedName>
    <definedName name="mnaifhasi" localSheetId="9" hidden="1">{#N/A,#N/A,TRUE,"preg4";#N/A,#N/A,TRUE,"bazpr99"}</definedName>
    <definedName name="mnaifhasi" localSheetId="14" hidden="1">{#N/A,#N/A,TRUE,"preg4";#N/A,#N/A,TRUE,"bazpr99"}</definedName>
    <definedName name="mnaifhasi" hidden="1">{#N/A,#N/A,TRUE,"preg4";#N/A,#N/A,TRUE,"bazpr99"}</definedName>
    <definedName name="mskfhdj" localSheetId="9" hidden="1">{#N/A,#N/A,TRUE,"preg4";#N/A,#N/A,TRUE,"bazpr99"}</definedName>
    <definedName name="mskfhdj" localSheetId="14" hidden="1">{#N/A,#N/A,TRUE,"preg4";#N/A,#N/A,TRUE,"bazpr99"}</definedName>
    <definedName name="mskfhdj" hidden="1">{#N/A,#N/A,TRUE,"preg4";#N/A,#N/A,TRUE,"bazpr99"}</definedName>
    <definedName name="NAMES" localSheetId="9">#REF!</definedName>
    <definedName name="NAMES" localSheetId="14">#REF!</definedName>
    <definedName name="NAMES">#REF!</definedName>
    <definedName name="ncvihjvckl" localSheetId="9" hidden="1">{#N/A,#N/A,TRUE,"preg4";#N/A,#N/A,TRUE,"bazpr99"}</definedName>
    <definedName name="ncvihjvckl" localSheetId="14" hidden="1">{#N/A,#N/A,TRUE,"preg4";#N/A,#N/A,TRUE,"bazpr99"}</definedName>
    <definedName name="ncvihjvckl" hidden="1">{#N/A,#N/A,TRUE,"preg4";#N/A,#N/A,TRUE,"bazpr99"}</definedName>
    <definedName name="neda" localSheetId="9" hidden="1">{#N/A,#N/A,TRUE,"preg4";#N/A,#N/A,TRUE,"bazpr99"}</definedName>
    <definedName name="neda" localSheetId="14" hidden="1">{#N/A,#N/A,TRUE,"preg4";#N/A,#N/A,TRUE,"bazpr99"}</definedName>
    <definedName name="neda" hidden="1">{#N/A,#N/A,TRUE,"preg4";#N/A,#N/A,TRUE,"bazpr99"}</definedName>
    <definedName name="nedaa" localSheetId="9" hidden="1">{#N/A,#N/A,TRUE,"preg4";#N/A,#N/A,TRUE,"bazpr2000"}</definedName>
    <definedName name="nedaa" localSheetId="14" hidden="1">{#N/A,#N/A,TRUE,"preg4";#N/A,#N/A,TRUE,"bazpr2000"}</definedName>
    <definedName name="nedaa" hidden="1">{#N/A,#N/A,TRUE,"preg4";#N/A,#N/A,TRUE,"bazpr2000"}</definedName>
    <definedName name="njata" localSheetId="9" hidden="1">{#N/A,#N/A,TRUE,"preg4";#N/A,#N/A,TRUE,"bazpr99"}</definedName>
    <definedName name="njata" localSheetId="14" hidden="1">{#N/A,#N/A,TRUE,"preg4";#N/A,#N/A,TRUE,"bazpr99"}</definedName>
    <definedName name="njata" hidden="1">{#N/A,#N/A,TRUE,"preg4";#N/A,#N/A,TRUE,"bazpr99"}</definedName>
    <definedName name="nty" localSheetId="9" hidden="1">{#N/A,#N/A,TRUE,"preg4";#N/A,#N/A,TRUE,"bazpr2000"}</definedName>
    <definedName name="nty" localSheetId="14" hidden="1">{#N/A,#N/A,TRUE,"preg4";#N/A,#N/A,TRUE,"bazpr2000"}</definedName>
    <definedName name="nty" hidden="1">{#N/A,#N/A,TRUE,"preg4";#N/A,#N/A,TRUE,"bazpr2000"}</definedName>
    <definedName name="Num_Pmt_Per_Year" localSheetId="9">#REF!</definedName>
    <definedName name="Num_Pmt_Per_Year" localSheetId="14">#REF!</definedName>
    <definedName name="Num_Pmt_Per_Year">#REF!</definedName>
    <definedName name="Number_of_Payments" localSheetId="9">MATCH(0.01,'Annex 10'!End_Bal,-1)+1</definedName>
    <definedName name="Number_of_Payments" localSheetId="14">MATCH(0.01,'Annex 15'!End_Bal,-1)+1</definedName>
    <definedName name="Number_of_Payments">MATCH(0.01,End_Bal,-1)+1</definedName>
    <definedName name="nut" localSheetId="9" hidden="1">{#N/A,#N/A,TRUE,"preg4";#N/A,#N/A,TRUE,"bazpr99"}</definedName>
    <definedName name="nut" localSheetId="14" hidden="1">{#N/A,#N/A,TRUE,"preg4";#N/A,#N/A,TRUE,"bazpr99"}</definedName>
    <definedName name="nut" hidden="1">{#N/A,#N/A,TRUE,"preg4";#N/A,#N/A,TRUE,"bazpr99"}</definedName>
    <definedName name="oioi" localSheetId="9" hidden="1">{#N/A,#N/A,TRUE,"preg4";#N/A,#N/A,TRUE,"bazpr99"}</definedName>
    <definedName name="oioi" localSheetId="14" hidden="1">{#N/A,#N/A,TRUE,"preg4";#N/A,#N/A,TRUE,"bazpr99"}</definedName>
    <definedName name="oioi" hidden="1">{#N/A,#N/A,TRUE,"preg4";#N/A,#N/A,TRUE,"bazpr99"}</definedName>
    <definedName name="ok" localSheetId="9" hidden="1">{#N/A,#N/A,TRUE,"preg4";#N/A,#N/A,TRUE,"bazpr2000"}</definedName>
    <definedName name="ok" localSheetId="14" hidden="1">{#N/A,#N/A,TRUE,"preg4";#N/A,#N/A,TRUE,"bazpr2000"}</definedName>
    <definedName name="ok" hidden="1">{#N/A,#N/A,TRUE,"preg4";#N/A,#N/A,TRUE,"bazpr2000"}</definedName>
    <definedName name="p" localSheetId="9" hidden="1">{#N/A,#N/A,TRUE,"preg4";#N/A,#N/A,TRUE,"bazpr99"}</definedName>
    <definedName name="p" localSheetId="14" hidden="1">{#N/A,#N/A,TRUE,"preg4";#N/A,#N/A,TRUE,"bazpr99"}</definedName>
    <definedName name="p" hidden="1">{#N/A,#N/A,TRUE,"preg4";#N/A,#N/A,TRUE,"bazpr99"}</definedName>
    <definedName name="Pay_Date" localSheetId="9">#REF!</definedName>
    <definedName name="Pay_Date" localSheetId="14">#REF!</definedName>
    <definedName name="Pay_Date">#REF!</definedName>
    <definedName name="Pay_Num" localSheetId="9">#REF!</definedName>
    <definedName name="Pay_Num" localSheetId="14">#REF!</definedName>
    <definedName name="Pay_Num">#REF!</definedName>
    <definedName name="Payment_Date" localSheetId="9">DATE(YEAR('Annex 10'!Loan_Start),MONTH('Annex 10'!Loan_Start)+Payment_Number,DAY('Annex 10'!Loan_Start))</definedName>
    <definedName name="Payment_Date" localSheetId="14">DATE(YEAR('Annex 15'!Loan_Start),MONTH('Annex 15'!Loan_Start)+Payment_Number,DAY('Annex 15'!Loan_Start))</definedName>
    <definedName name="Payment_Date">DATE(YEAR(Loan_Start),MONTH(Loan_Start)+Payment_Number,DAY(Loan_Start))</definedName>
    <definedName name="pazar" localSheetId="9" hidden="1">{#N/A,#N/A,TRUE,"preg4";#N/A,#N/A,TRUE,"bazpr99"}</definedName>
    <definedName name="pazar" localSheetId="14" hidden="1">{#N/A,#N/A,TRUE,"preg4";#N/A,#N/A,TRUE,"bazpr99"}</definedName>
    <definedName name="pazar" hidden="1">{#N/A,#N/A,TRUE,"preg4";#N/A,#N/A,TRUE,"bazpr99"}</definedName>
    <definedName name="pazar2000" localSheetId="9" hidden="1">{#N/A,#N/A,TRUE,"preg4";#N/A,#N/A,TRUE,"bazpr99"}</definedName>
    <definedName name="pazar2000" localSheetId="14" hidden="1">{#N/A,#N/A,TRUE,"preg4";#N/A,#N/A,TRUE,"bazpr99"}</definedName>
    <definedName name="pazar2000" hidden="1">{#N/A,#N/A,TRUE,"preg4";#N/A,#N/A,TRUE,"bazpr99"}</definedName>
    <definedName name="PHV_godishen" localSheetId="9">#REF!</definedName>
    <definedName name="PHV_godishen" localSheetId="14">#REF!</definedName>
    <definedName name="PHV_godishen">#REF!</definedName>
    <definedName name="pita" localSheetId="9" hidden="1">{#N/A,#N/A,TRUE,"preg4";#N/A,#N/A,TRUE,"bazpr99"}</definedName>
    <definedName name="pita" localSheetId="14" hidden="1">{#N/A,#N/A,TRUE,"preg4";#N/A,#N/A,TRUE,"bazpr99"}</definedName>
    <definedName name="pita" hidden="1">{#N/A,#N/A,TRUE,"preg4";#N/A,#N/A,TRUE,"bazpr99"}</definedName>
    <definedName name="pitaa" localSheetId="9" hidden="1">{#N/A,#N/A,TRUE,"preg4";#N/A,#N/A,TRUE,"bazpr99"}</definedName>
    <definedName name="pitaa" localSheetId="14" hidden="1">{#N/A,#N/A,TRUE,"preg4";#N/A,#N/A,TRUE,"bazpr99"}</definedName>
    <definedName name="pitaa" hidden="1">{#N/A,#N/A,TRUE,"preg4";#N/A,#N/A,TRUE,"bazpr99"}</definedName>
    <definedName name="pl" localSheetId="9" hidden="1">{#N/A,#N/A,TRUE,"preg4";#N/A,#N/A,TRUE,"bazpr99"}</definedName>
    <definedName name="pl" localSheetId="14" hidden="1">{#N/A,#N/A,TRUE,"preg4";#N/A,#N/A,TRUE,"bazpr99"}</definedName>
    <definedName name="pl" hidden="1">{#N/A,#N/A,TRUE,"preg4";#N/A,#N/A,TRUE,"bazpr99"}</definedName>
    <definedName name="plasmani" localSheetId="9" hidden="1">{#N/A,#N/A,TRUE,"preg4";#N/A,#N/A,TRUE,"bazpr99"}</definedName>
    <definedName name="plasmani" localSheetId="14" hidden="1">{#N/A,#N/A,TRUE,"preg4";#N/A,#N/A,TRUE,"bazpr99"}</definedName>
    <definedName name="plasmani" hidden="1">{#N/A,#N/A,TRUE,"preg4";#N/A,#N/A,TRUE,"bazpr99"}</definedName>
    <definedName name="ploiu" localSheetId="9" hidden="1">{#N/A,#N/A,TRUE,"preg4";#N/A,#N/A,TRUE,"bazpr99"}</definedName>
    <definedName name="ploiu" localSheetId="14" hidden="1">{#N/A,#N/A,TRUE,"preg4";#N/A,#N/A,TRUE,"bazpr99"}</definedName>
    <definedName name="ploiu" hidden="1">{#N/A,#N/A,TRUE,"preg4";#N/A,#N/A,TRUE,"bazpr99"}</definedName>
    <definedName name="po" localSheetId="9" hidden="1">{#N/A,#N/A,TRUE,"preg4";#N/A,#N/A,TRUE,"bazpr99"}</definedName>
    <definedName name="po" localSheetId="14" hidden="1">{#N/A,#N/A,TRUE,"preg4";#N/A,#N/A,TRUE,"bazpr99"}</definedName>
    <definedName name="po" hidden="1">{#N/A,#N/A,TRUE,"preg4";#N/A,#N/A,TRUE,"bazpr99"}</definedName>
    <definedName name="pop" localSheetId="9" hidden="1">{#N/A,#N/A,TRUE,"preg4";#N/A,#N/A,TRUE,"bazpr99"}</definedName>
    <definedName name="pop" localSheetId="14" hidden="1">{#N/A,#N/A,TRUE,"preg4";#N/A,#N/A,TRUE,"bazpr99"}</definedName>
    <definedName name="pop" hidden="1">{#N/A,#N/A,TRUE,"preg4";#N/A,#N/A,TRUE,"bazpr99"}</definedName>
    <definedName name="popopo" localSheetId="9" hidden="1">{#N/A,#N/A,TRUE,"preg4";#N/A,#N/A,TRUE,"bazpr2001"}</definedName>
    <definedName name="popopo" localSheetId="14" hidden="1">{#N/A,#N/A,TRUE,"preg4";#N/A,#N/A,TRUE,"bazpr2001"}</definedName>
    <definedName name="popopo" hidden="1">{#N/A,#N/A,TRUE,"preg4";#N/A,#N/A,TRUE,"bazpr2001"}</definedName>
    <definedName name="pp" localSheetId="9" hidden="1">{#N/A,#N/A,TRUE,"preg4";#N/A,#N/A,TRUE,"bazpr2000"}</definedName>
    <definedName name="pp" localSheetId="14" hidden="1">{#N/A,#N/A,TRUE,"preg4";#N/A,#N/A,TRUE,"bazpr2000"}</definedName>
    <definedName name="pp" hidden="1">{#N/A,#N/A,TRUE,"preg4";#N/A,#N/A,TRUE,"bazpr2000"}</definedName>
    <definedName name="Princ" localSheetId="9">#REF!</definedName>
    <definedName name="Princ" localSheetId="14">#REF!</definedName>
    <definedName name="Princ">#REF!</definedName>
    <definedName name="_xlnm.Print_Area" localSheetId="9">'Annex 10'!$B$2:$S$18</definedName>
    <definedName name="_xlnm.Print_Area" localSheetId="14">'Annex 15'!$B$2:$S$17</definedName>
    <definedName name="_xlnm.Print_Area">#REF!</definedName>
    <definedName name="PRINT_AREA_MI" localSheetId="9">#REF!</definedName>
    <definedName name="PRINT_AREA_MI" localSheetId="14">#REF!</definedName>
    <definedName name="PRINT_AREA_MI">#REF!</definedName>
    <definedName name="Print_Area_Reset" localSheetId="9">OFFSET('Annex 10'!Full_Print,0,0,'Annex 10'!Last_Row)</definedName>
    <definedName name="Print_Area_Reset" localSheetId="14">OFFSET('Annex 15'!Full_Print,0,0,'Annex 15'!Last_Row)</definedName>
    <definedName name="Print_Area_Reset">OFFSET(Full_Print,0,0,Last_Row)</definedName>
    <definedName name="_xlnm.Print_Titles" localSheetId="0">'Annex 1'!$5:$6</definedName>
    <definedName name="PRINT_TITLES_MI" localSheetId="9">#REF!</definedName>
    <definedName name="PRINT_TITLES_MI" localSheetId="14">#REF!</definedName>
    <definedName name="PRINT_TITLES_MI">#REF!</definedName>
    <definedName name="profitability" localSheetId="9">#REF!</definedName>
    <definedName name="profitability" localSheetId="14">#REF!</definedName>
    <definedName name="profitability">#REF!</definedName>
    <definedName name="promgraf" localSheetId="9">[3]GRAFPROM!#REF!</definedName>
    <definedName name="promgraf" localSheetId="14">[3]GRAFPROM!#REF!</definedName>
    <definedName name="promgraf">[3]GRAFPROM!#REF!</definedName>
    <definedName name="q" localSheetId="9" hidden="1">{#N/A,#N/A,TRUE,"preg4";#N/A,#N/A,TRUE,"bazpr99"}</definedName>
    <definedName name="q" localSheetId="14" hidden="1">{#N/A,#N/A,TRUE,"preg4";#N/A,#N/A,TRUE,"bazpr99"}</definedName>
    <definedName name="q" hidden="1">{#N/A,#N/A,TRUE,"preg4";#N/A,#N/A,TRUE,"bazpr99"}</definedName>
    <definedName name="Q_MMF2_UVOZ" localSheetId="9">#REF!</definedName>
    <definedName name="Q_MMF2_UVOZ" localSheetId="14">#REF!</definedName>
    <definedName name="Q_MMF2_UVOZ">#REF!</definedName>
    <definedName name="qqq" localSheetId="9" hidden="1">{#N/A,#N/A,TRUE,"preg4";#N/A,#N/A,TRUE,"bazpr2000"}</definedName>
    <definedName name="qqq" localSheetId="14" hidden="1">{#N/A,#N/A,TRUE,"preg4";#N/A,#N/A,TRUE,"bazpr2000"}</definedName>
    <definedName name="qqq" hidden="1">{#N/A,#N/A,TRUE,"preg4";#N/A,#N/A,TRUE,"bazpr2000"}</definedName>
    <definedName name="qryBRTRANSPROMET_period" localSheetId="9">#REF!</definedName>
    <definedName name="qryBRTRANSPROMET_period" localSheetId="14">#REF!</definedName>
    <definedName name="qryBRTRANSPROMET_period">#REF!</definedName>
    <definedName name="qwew" localSheetId="9" hidden="1">{#N/A,#N/A,TRUE,"preg4";#N/A,#N/A,TRUE,"bazpr2000"}</definedName>
    <definedName name="qwew" localSheetId="14" hidden="1">{#N/A,#N/A,TRUE,"preg4";#N/A,#N/A,TRUE,"bazpr2000"}</definedName>
    <definedName name="qwew" hidden="1">{#N/A,#N/A,TRUE,"preg4";#N/A,#N/A,TRUE,"bazpr2000"}</definedName>
    <definedName name="QYU_KO" localSheetId="9">#REF!</definedName>
    <definedName name="QYU_KO" localSheetId="14">#REF!</definedName>
    <definedName name="QYU_KO">#REF!</definedName>
    <definedName name="redk" localSheetId="9" hidden="1">{#N/A,#N/A,TRUE,"preg4";#N/A,#N/A,TRUE,"bazpr99"}</definedName>
    <definedName name="redk" localSheetId="14" hidden="1">{#N/A,#N/A,TRUE,"preg4";#N/A,#N/A,TRUE,"bazpr99"}</definedName>
    <definedName name="redk" hidden="1">{#N/A,#N/A,TRUE,"preg4";#N/A,#N/A,TRUE,"bazpr99"}</definedName>
    <definedName name="rfrf" localSheetId="9" hidden="1">{#N/A,#N/A,TRUE,"preg4";#N/A,#N/A,TRUE,"bazpr2001"}</definedName>
    <definedName name="rfrf" localSheetId="14" hidden="1">{#N/A,#N/A,TRUE,"preg4";#N/A,#N/A,TRUE,"bazpr2001"}</definedName>
    <definedName name="rfrf" hidden="1">{#N/A,#N/A,TRUE,"preg4";#N/A,#N/A,TRUE,"bazpr2001"}</definedName>
    <definedName name="rt" localSheetId="9" hidden="1">{#N/A,#N/A,TRUE,"preg4";#N/A,#N/A,TRUE,"bazpr99"}</definedName>
    <definedName name="rt" localSheetId="14" hidden="1">{#N/A,#N/A,TRUE,"preg4";#N/A,#N/A,TRUE,"bazpr99"}</definedName>
    <definedName name="rt" hidden="1">{#N/A,#N/A,TRUE,"preg4";#N/A,#N/A,TRUE,"bazpr99"}</definedName>
    <definedName name="s" localSheetId="9" hidden="1">{#N/A,#N/A,TRUE,"preg4";#N/A,#N/A,TRUE,"bazpr99"}</definedName>
    <definedName name="s" localSheetId="14" hidden="1">{#N/A,#N/A,TRUE,"preg4";#N/A,#N/A,TRUE,"bazpr99"}</definedName>
    <definedName name="s" hidden="1">{#N/A,#N/A,TRUE,"preg4";#N/A,#N/A,TRUE,"bazpr99"}</definedName>
    <definedName name="sasa" localSheetId="9" hidden="1">{#N/A,#N/A,TRUE,"preg4";#N/A,#N/A,TRUE,"bazpr99"}</definedName>
    <definedName name="sasa" localSheetId="14" hidden="1">{#N/A,#N/A,TRUE,"preg4";#N/A,#N/A,TRUE,"bazpr99"}</definedName>
    <definedName name="sasa" hidden="1">{#N/A,#N/A,TRUE,"preg4";#N/A,#N/A,TRUE,"bazpr99"}</definedName>
    <definedName name="Sched_Pay" localSheetId="9">#REF!</definedName>
    <definedName name="Sched_Pay" localSheetId="14">#REF!</definedName>
    <definedName name="Sched_Pay">#REF!</definedName>
    <definedName name="Scheduled_Extra_Payments" localSheetId="9">#REF!</definedName>
    <definedName name="Scheduled_Extra_Payments" localSheetId="14">#REF!</definedName>
    <definedName name="Scheduled_Extra_Payments">#REF!</definedName>
    <definedName name="Scheduled_Interest_Rate" localSheetId="9">#REF!</definedName>
    <definedName name="Scheduled_Interest_Rate" localSheetId="14">#REF!</definedName>
    <definedName name="Scheduled_Interest_Rate">#REF!</definedName>
    <definedName name="Scheduled_Monthly_Payment" localSheetId="9">#REF!</definedName>
    <definedName name="Scheduled_Monthly_Payment" localSheetId="14">#REF!</definedName>
    <definedName name="Scheduled_Monthly_Payment">#REF!</definedName>
    <definedName name="scv" localSheetId="9" hidden="1">{#N/A,#N/A,TRUE,"preg4";#N/A,#N/A,TRUE,"bazpr99"}</definedName>
    <definedName name="scv" localSheetId="14" hidden="1">{#N/A,#N/A,TRUE,"preg4";#N/A,#N/A,TRUE,"bazpr99"}</definedName>
    <definedName name="scv" hidden="1">{#N/A,#N/A,TRUE,"preg4";#N/A,#N/A,TRUE,"bazpr99"}</definedName>
    <definedName name="sdac" localSheetId="9" hidden="1">{#N/A,#N/A,TRUE,"preg4";#N/A,#N/A,TRUE,"bazpr99"}</definedName>
    <definedName name="sdac" localSheetId="14" hidden="1">{#N/A,#N/A,TRUE,"preg4";#N/A,#N/A,TRUE,"bazpr99"}</definedName>
    <definedName name="sdac" hidden="1">{#N/A,#N/A,TRUE,"preg4";#N/A,#N/A,TRUE,"bazpr99"}</definedName>
    <definedName name="sdc" localSheetId="9">[4]BAZA!#REF!</definedName>
    <definedName name="sdc" localSheetId="14">[4]BAZA!#REF!</definedName>
    <definedName name="sdc">[4]BAZA!#REF!</definedName>
    <definedName name="sdfds" localSheetId="9" hidden="1">{#N/A,#N/A,TRUE,"preg4";#N/A,#N/A,TRUE,"bazpr99"}</definedName>
    <definedName name="sdfds" localSheetId="14" hidden="1">{#N/A,#N/A,TRUE,"preg4";#N/A,#N/A,TRUE,"bazpr99"}</definedName>
    <definedName name="sdfds" hidden="1">{#N/A,#N/A,TRUE,"preg4";#N/A,#N/A,TRUE,"bazpr99"}</definedName>
    <definedName name="SDGCB" localSheetId="9" hidden="1">{#N/A,#N/A,TRUE,"preg4";#N/A,#N/A,TRUE,"bazpr99"}</definedName>
    <definedName name="SDGCB" localSheetId="14" hidden="1">{#N/A,#N/A,TRUE,"preg4";#N/A,#N/A,TRUE,"bazpr99"}</definedName>
    <definedName name="SDGCB" hidden="1">{#N/A,#N/A,TRUE,"preg4";#N/A,#N/A,TRUE,"bazpr99"}</definedName>
    <definedName name="sds" localSheetId="9" hidden="1">{#N/A,#N/A,TRUE,"preg4";#N/A,#N/A,TRUE,"bazpr99"}</definedName>
    <definedName name="sds" localSheetId="14" hidden="1">{#N/A,#N/A,TRUE,"preg4";#N/A,#N/A,TRUE,"bazpr99"}</definedName>
    <definedName name="sds" hidden="1">{#N/A,#N/A,TRUE,"preg4";#N/A,#N/A,TRUE,"bazpr99"}</definedName>
    <definedName name="sdvg" localSheetId="9" hidden="1">{#N/A,#N/A,TRUE,"preg4";#N/A,#N/A,TRUE,"bazpr2000"}</definedName>
    <definedName name="sdvg" localSheetId="14" hidden="1">{#N/A,#N/A,TRUE,"preg4";#N/A,#N/A,TRUE,"bazpr2000"}</definedName>
    <definedName name="sdvg" hidden="1">{#N/A,#N/A,TRUE,"preg4";#N/A,#N/A,TRUE,"bazpr2000"}</definedName>
    <definedName name="se" localSheetId="9" hidden="1">{#N/A,#N/A,TRUE,"preg4";#N/A,#N/A,TRUE,"bazpr99"}</definedName>
    <definedName name="se" localSheetId="14" hidden="1">{#N/A,#N/A,TRUE,"preg4";#N/A,#N/A,TRUE,"bazpr99"}</definedName>
    <definedName name="se" hidden="1">{#N/A,#N/A,TRUE,"preg4";#N/A,#N/A,TRUE,"bazpr99"}</definedName>
    <definedName name="Sel_Econ_Ind" localSheetId="9">#REF!</definedName>
    <definedName name="Sel_Econ_Ind" localSheetId="14">#REF!</definedName>
    <definedName name="Sel_Econ_Ind">#REF!</definedName>
    <definedName name="sfdv" localSheetId="9" hidden="1">{#N/A,#N/A,TRUE,"preg4";#N/A,#N/A,TRUE,"bazpr2001"}</definedName>
    <definedName name="sfdv" localSheetId="14" hidden="1">{#N/A,#N/A,TRUE,"preg4";#N/A,#N/A,TRUE,"bazpr2001"}</definedName>
    <definedName name="sfdv" hidden="1">{#N/A,#N/A,TRUE,"preg4";#N/A,#N/A,TRUE,"bazpr2001"}</definedName>
    <definedName name="Soobra_aj__skladirawe_i_vrski" localSheetId="9">#REF!</definedName>
    <definedName name="Soobra_aj__skladirawe_i_vrski" localSheetId="14">#REF!</definedName>
    <definedName name="Soobra_aj__skladirawe_i_vrski">#REF!</definedName>
    <definedName name="ss" localSheetId="9" hidden="1">{#N/A,#N/A,TRUE,"preg4";#N/A,#N/A,TRUE,"bazpr2001"}</definedName>
    <definedName name="ss" localSheetId="14" hidden="1">{#N/A,#N/A,TRUE,"preg4";#N/A,#N/A,TRUE,"bazpr2001"}</definedName>
    <definedName name="ss" hidden="1">{#N/A,#N/A,TRUE,"preg4";#N/A,#N/A,TRUE,"bazpr2001"}</definedName>
    <definedName name="SSpogrupi" localSheetId="9">#REF!</definedName>
    <definedName name="SSpogrupi" localSheetId="14">#REF!</definedName>
    <definedName name="SSpogrupi">#REF!</definedName>
    <definedName name="t" localSheetId="9">#REF!</definedName>
    <definedName name="t" localSheetId="14">#REF!</definedName>
    <definedName name="t">#REF!</definedName>
    <definedName name="tabela" localSheetId="9" hidden="1">{#N/A,#N/A,TRUE,"preg4";#N/A,#N/A,TRUE,"bazpr99"}</definedName>
    <definedName name="tabela" localSheetId="14" hidden="1">{#N/A,#N/A,TRUE,"preg4";#N/A,#N/A,TRUE,"bazpr99"}</definedName>
    <definedName name="tabela" hidden="1">{#N/A,#N/A,TRUE,"preg4";#N/A,#N/A,TRUE,"bazpr99"}</definedName>
    <definedName name="teo" localSheetId="9" hidden="1">{#N/A,#N/A,TRUE,"preg4";#N/A,#N/A,TRUE,"bazpr2001"}</definedName>
    <definedName name="teo" localSheetId="14" hidden="1">{#N/A,#N/A,TRUE,"preg4";#N/A,#N/A,TRUE,"bazpr2001"}</definedName>
    <definedName name="teo" hidden="1">{#N/A,#N/A,TRUE,"preg4";#N/A,#N/A,TRUE,"bazpr2001"}</definedName>
    <definedName name="Total_Interest" localSheetId="9">#REF!</definedName>
    <definedName name="Total_Interest" localSheetId="14">#REF!</definedName>
    <definedName name="Total_Interest">#REF!</definedName>
    <definedName name="Total_Pay" localSheetId="9">#REF!</definedName>
    <definedName name="Total_Pay" localSheetId="14">#REF!</definedName>
    <definedName name="Total_Pay">#REF!</definedName>
    <definedName name="Total_Payment" localSheetId="9">Scheduled_Payment+Extra_Payment</definedName>
    <definedName name="Total_Payment" localSheetId="14">Scheduled_Payment+Extra_Payment</definedName>
    <definedName name="Total_Payment">Scheduled_Payment+Extra_Payment</definedName>
    <definedName name="trd" localSheetId="9" hidden="1">{#N/A,#N/A,TRUE,"preg4";#N/A,#N/A,TRUE,"bazpr2001"}</definedName>
    <definedName name="trd" localSheetId="14" hidden="1">{#N/A,#N/A,TRUE,"preg4";#N/A,#N/A,TRUE,"bazpr2001"}</definedName>
    <definedName name="trd" hidden="1">{#N/A,#N/A,TRUE,"preg4";#N/A,#N/A,TRUE,"bazpr2001"}</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#REF!</definedName>
    <definedName name="UVOZ_DORABOTKI_99_TRBR" localSheetId="9">#REF!</definedName>
    <definedName name="UVOZ_DORABOTKI_99_TRBR" localSheetId="14">#REF!</definedName>
    <definedName name="UVOZ_DORABOTKI_99_TRBR">#REF!</definedName>
    <definedName name="UVOZ2000_10" localSheetId="9">#REF!</definedName>
    <definedName name="UVOZ2000_10" localSheetId="14">#REF!</definedName>
    <definedName name="UVOZ2000_10">#REF!</definedName>
    <definedName name="UVOZ2000_10_27" localSheetId="9">#REF!</definedName>
    <definedName name="UVOZ2000_10_27" localSheetId="14">#REF!</definedName>
    <definedName name="UVOZ2000_10_27">#REF!</definedName>
    <definedName name="UVOZ2000_27" localSheetId="9">#REF!</definedName>
    <definedName name="UVOZ2000_27" localSheetId="14">#REF!</definedName>
    <definedName name="UVOZ2000_27">#REF!</definedName>
    <definedName name="UVOZ2001_27" localSheetId="9">#REF!</definedName>
    <definedName name="UVOZ2001_27" localSheetId="14">#REF!</definedName>
    <definedName name="UVOZ2001_27">#REF!</definedName>
    <definedName name="UVOZ2002_27" localSheetId="9">#REF!</definedName>
    <definedName name="UVOZ2002_27" localSheetId="14">#REF!</definedName>
    <definedName name="UVOZ2002_27">#REF!</definedName>
    <definedName name="UVOZ2003_27" localSheetId="9">#REF!</definedName>
    <definedName name="UVOZ2003_27" localSheetId="14">#REF!</definedName>
    <definedName name="UVOZ2003_27">#REF!</definedName>
    <definedName name="UVOZ98_10_27" localSheetId="9">[4]BAZA!#REF!</definedName>
    <definedName name="UVOZ98_10_27" localSheetId="14">[4]BAZA!#REF!</definedName>
    <definedName name="UVOZ98_10_27">[4]BAZA!#REF!</definedName>
    <definedName name="Values_Entered" localSheetId="9">IF('Annex 10'!Loan_Amount*'Annex 10'!Interest_Rate*'Annex 10'!Loan_Years*'Annex 10'!Loan_Start&gt;0,1,0)</definedName>
    <definedName name="Values_Entered" localSheetId="14">IF('Annex 15'!Loan_Amount*'Annex 15'!Interest_Rate*'Annex 15'!Loan_Years*'Annex 15'!Loan_Start&gt;0,1,0)</definedName>
    <definedName name="Values_Entered">IF(Loan_Amount*Interest_Rate*Loan_Years*Loan_Start&gt;0,1,0)</definedName>
    <definedName name="vnhjikjcd" localSheetId="9" hidden="1">{#N/A,#N/A,TRUE,"preg4";#N/A,#N/A,TRUE,"bazpr2000"}</definedName>
    <definedName name="vnhjikjcd" localSheetId="14" hidden="1">{#N/A,#N/A,TRUE,"preg4";#N/A,#N/A,TRUE,"bazpr2000"}</definedName>
    <definedName name="vnhjikjcd" hidden="1">{#N/A,#N/A,TRUE,"preg4";#N/A,#N/A,TRUE,"bazpr2000"}</definedName>
    <definedName name="vtre" localSheetId="9" hidden="1">{#N/A,#N/A,TRUE,"preg4";#N/A,#N/A,TRUE,"bazpr2001"}</definedName>
    <definedName name="vtre" localSheetId="14" hidden="1">{#N/A,#N/A,TRUE,"preg4";#N/A,#N/A,TRUE,"bazpr2001"}</definedName>
    <definedName name="vtre" hidden="1">{#N/A,#N/A,TRUE,"preg4";#N/A,#N/A,TRUE,"bazpr2001"}</definedName>
    <definedName name="w" localSheetId="9">#REF!</definedName>
    <definedName name="w" localSheetId="14">#REF!</definedName>
    <definedName name="w">#REF!</definedName>
    <definedName name="wdxsdsf" localSheetId="9" hidden="1">{#N/A,#N/A,TRUE,"preg4";#N/A,#N/A,TRUE,"bazpr2000"}</definedName>
    <definedName name="wdxsdsf" localSheetId="14" hidden="1">{#N/A,#N/A,TRUE,"preg4";#N/A,#N/A,TRUE,"bazpr2000"}</definedName>
    <definedName name="wdxsdsf" hidden="1">{#N/A,#N/A,TRUE,"preg4";#N/A,#N/A,TRUE,"bazpr2000"}</definedName>
    <definedName name="wfr" localSheetId="9" hidden="1">{#N/A,#N/A,TRUE,"preg4";#N/A,#N/A,TRUE,"bazpr99"}</definedName>
    <definedName name="wfr" localSheetId="14" hidden="1">{#N/A,#N/A,TRUE,"preg4";#N/A,#N/A,TRUE,"bazpr99"}</definedName>
    <definedName name="wfr" hidden="1">{#N/A,#N/A,TRUE,"preg4";#N/A,#N/A,TRUE,"bazpr99"}</definedName>
    <definedName name="wrn.PAZAR." localSheetId="9" hidden="1">{#N/A,#N/A,TRUE,"preg4";#N/A,#N/A,TRUE,"bazpr2001"}</definedName>
    <definedName name="wrn.PAZAR." localSheetId="14" hidden="1">{#N/A,#N/A,TRUE,"preg4";#N/A,#N/A,TRUE,"bazpr2001"}</definedName>
    <definedName name="wrn.PAZAR." hidden="1">{#N/A,#N/A,TRUE,"preg4";#N/A,#N/A,TRUE,"bazpr2001"}</definedName>
    <definedName name="wrn.pazar_1." localSheetId="9" hidden="1">{#N/A,#N/A,TRUE,"preg4";#N/A,#N/A,TRUE,"bazpr2003";#N/A,#N/A,TRUE,"preg4";#N/A,#N/A,TRUE,"bazpr2003";#N/A,#N/A,TRUE,"bazpr2003"}</definedName>
    <definedName name="wrn.pazar_1." localSheetId="14" hidden="1">{#N/A,#N/A,TRUE,"preg4";#N/A,#N/A,TRUE,"bazpr2003";#N/A,#N/A,TRUE,"preg4";#N/A,#N/A,TRUE,"bazpr2003";#N/A,#N/A,TRUE,"bazpr2003"}</definedName>
    <definedName name="wrn.pazar_1." hidden="1">{#N/A,#N/A,TRUE,"preg4";#N/A,#N/A,TRUE,"bazpr2003";#N/A,#N/A,TRUE,"preg4";#N/A,#N/A,TRUE,"bazpr2003";#N/A,#N/A,TRUE,"bazpr2003"}</definedName>
    <definedName name="wrn1.pazar." localSheetId="9" hidden="1">{#N/A,#N/A,TRUE,"preg4";#N/A,#N/A,TRUE,"bazpr99"}</definedName>
    <definedName name="wrn1.pazar." localSheetId="14" hidden="1">{#N/A,#N/A,TRUE,"preg4";#N/A,#N/A,TRUE,"bazpr99"}</definedName>
    <definedName name="wrn1.pazar." hidden="1">{#N/A,#N/A,TRUE,"preg4";#N/A,#N/A,TRUE,"bazpr99"}</definedName>
    <definedName name="z" localSheetId="9" hidden="1">{#N/A,#N/A,TRUE,"preg4";#N/A,#N/A,TRUE,"bazpr99"}</definedName>
    <definedName name="z" localSheetId="14" hidden="1">{#N/A,#N/A,TRUE,"preg4";#N/A,#N/A,TRUE,"bazpr99"}</definedName>
    <definedName name="z" hidden="1">{#N/A,#N/A,TRUE,"preg4";#N/A,#N/A,TRUE,"bazpr99"}</definedName>
    <definedName name="zadolzenost" localSheetId="9" hidden="1">{#N/A,#N/A,TRUE,"preg4";#N/A,#N/A,TRUE,"bazpr2001"}</definedName>
    <definedName name="zadolzenost" localSheetId="14" hidden="1">{#N/A,#N/A,TRUE,"preg4";#N/A,#N/A,TRUE,"bazpr2001"}</definedName>
    <definedName name="zadolzenost" hidden="1">{#N/A,#N/A,TRUE,"preg4";#N/A,#N/A,TRUE,"bazpr2001"}</definedName>
    <definedName name="Zemjodelstvo" localSheetId="9">#REF!</definedName>
    <definedName name="Zemjodelstvo" localSheetId="14">#REF!</definedName>
    <definedName name="Zemjodelstvo">#REF!</definedName>
    <definedName name="zz" localSheetId="9" hidden="1">{#N/A,#N/A,TRUE,"preg4";#N/A,#N/A,TRUE,"bazpr2000"}</definedName>
    <definedName name="zz" localSheetId="14" hidden="1">{#N/A,#N/A,TRUE,"preg4";#N/A,#N/A,TRUE,"bazpr2000"}</definedName>
    <definedName name="zz" hidden="1">{#N/A,#N/A,TRUE,"preg4";#N/A,#N/A,TRUE,"bazpr2000"}</definedName>
    <definedName name="zzzz" localSheetId="9" hidden="1">{#N/A,#N/A,TRUE,"preg4";#N/A,#N/A,TRUE,"bazpr99"}</definedName>
    <definedName name="zzzz" localSheetId="14" hidden="1">{#N/A,#N/A,TRUE,"preg4";#N/A,#N/A,TRUE,"bazpr99"}</definedName>
    <definedName name="zzzz" hidden="1">{#N/A,#N/A,TRUE,"preg4";#N/A,#N/A,TRUE,"bazpr99"}</definedName>
    <definedName name="а" localSheetId="9">#REF!</definedName>
    <definedName name="а" localSheetId="14">#REF!</definedName>
    <definedName name="а">#REF!</definedName>
    <definedName name="уво" localSheetId="9">#REF!</definedName>
    <definedName name="уво" localSheetId="14">#REF!</definedName>
    <definedName name="уво">#REF!</definedName>
  </definedNames>
  <calcPr calcId="152511"/>
</workbook>
</file>

<file path=xl/calcChain.xml><?xml version="1.0" encoding="utf-8"?>
<calcChain xmlns="http://schemas.openxmlformats.org/spreadsheetml/2006/main">
  <c r="L14" i="149" l="1"/>
  <c r="I14" i="149"/>
  <c r="F14" i="149"/>
  <c r="C14" i="149"/>
  <c r="B13" i="153" l="1"/>
  <c r="O8" i="127" l="1"/>
  <c r="O9" i="127"/>
  <c r="O10" i="127"/>
  <c r="O11" i="127"/>
  <c r="O12" i="127"/>
  <c r="O13" i="127"/>
  <c r="O14" i="127"/>
  <c r="O15" i="127"/>
  <c r="O16" i="127"/>
  <c r="O7" i="127"/>
  <c r="H24" i="119" l="1"/>
  <c r="H23" i="119"/>
  <c r="H22" i="119"/>
  <c r="H21" i="119"/>
  <c r="H20" i="119"/>
  <c r="H19" i="119"/>
  <c r="H18" i="119"/>
  <c r="H17" i="119"/>
  <c r="H16" i="119"/>
  <c r="H15" i="119"/>
  <c r="H14" i="119"/>
  <c r="H13" i="119"/>
  <c r="H12" i="119"/>
  <c r="H11" i="119"/>
  <c r="H10" i="119"/>
  <c r="H9" i="119"/>
  <c r="H8" i="119"/>
  <c r="G9" i="119"/>
  <c r="G10" i="119"/>
  <c r="G11" i="119"/>
  <c r="G12" i="119"/>
  <c r="G13" i="119"/>
  <c r="G14" i="119"/>
  <c r="G15" i="119"/>
  <c r="G16" i="119"/>
  <c r="G17" i="119"/>
  <c r="G18" i="119"/>
  <c r="G19" i="119"/>
  <c r="G20" i="119"/>
  <c r="G21" i="119"/>
  <c r="G22" i="119"/>
  <c r="G23" i="119"/>
  <c r="G24" i="119"/>
  <c r="G25" i="119"/>
  <c r="G8" i="119"/>
  <c r="F9" i="119"/>
  <c r="F10" i="119"/>
  <c r="F11" i="119"/>
  <c r="F12" i="119"/>
  <c r="F13" i="119"/>
  <c r="F14" i="119"/>
  <c r="F15" i="119"/>
  <c r="F16" i="119"/>
  <c r="F17" i="119"/>
  <c r="F18" i="119"/>
  <c r="F19" i="119"/>
  <c r="F20" i="119"/>
  <c r="F21" i="119"/>
  <c r="F22" i="119"/>
  <c r="F23" i="119"/>
  <c r="F24" i="119"/>
  <c r="F25" i="119"/>
  <c r="F8" i="119"/>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<sst xmlns="http://schemas.openxmlformats.org/spreadsheetml/2006/main" count="2619" uniqueCount="1133">
  <si>
    <t>Големи банки</t>
  </si>
  <si>
    <t>Средни банки</t>
  </si>
  <si>
    <t>Мали банки</t>
  </si>
  <si>
    <t>12.2016</t>
  </si>
  <si>
    <t>unrealised</t>
  </si>
  <si>
    <t>Gross profit</t>
  </si>
  <si>
    <t xml:space="preserve"> </t>
  </si>
  <si>
    <t>6.2016</t>
  </si>
  <si>
    <t>9.2016</t>
  </si>
  <si>
    <t>3.2017</t>
  </si>
  <si>
    <t>6.2017</t>
  </si>
  <si>
    <t>30.6.2017</t>
  </si>
  <si>
    <t>9.2017</t>
  </si>
  <si>
    <t>30.9.2017</t>
  </si>
  <si>
    <t>30.09.2017</t>
  </si>
  <si>
    <t>BALANCE SHEET -ASSETS</t>
  </si>
  <si>
    <t>Annex 1</t>
  </si>
  <si>
    <t>in millions of denars</t>
  </si>
  <si>
    <t>ASSETS</t>
  </si>
  <si>
    <t>CASH, GOLD AND BALANCES WITH NBRM</t>
  </si>
  <si>
    <t xml:space="preserve">Denar cash </t>
  </si>
  <si>
    <t xml:space="preserve">Foreign currency cash </t>
  </si>
  <si>
    <t>Checks and bills of exchange</t>
  </si>
  <si>
    <t xml:space="preserve">Reserve requirement (in foreign currency) and compulsory deposits </t>
  </si>
  <si>
    <t>Large banks</t>
  </si>
  <si>
    <t>Medium-size banks</t>
  </si>
  <si>
    <t>Small-size banks</t>
  </si>
  <si>
    <t>Total</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</si>
  <si>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</si>
  <si>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</si>
  <si>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</si>
  <si>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</si>
  <si>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</si>
  <si>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</si>
  <si>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</si>
  <si>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</si>
  <si>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</si>
  <si>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</si>
  <si>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</si>
  <si>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</si>
  <si>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</si>
  <si>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</si>
  <si>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</si>
  <si>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</si>
  <si>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</si>
  <si>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</si>
  <si>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</si>
  <si>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</si>
  <si>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</si>
  <si>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</si>
  <si>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</si>
  <si>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</si>
  <si>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</si>
  <si>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</si>
  <si>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</si>
  <si>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</si>
  <si>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</si>
  <si>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</si>
  <si>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</si>
  <si>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</si>
  <si>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Impairment (provisions) of loans to domestic banks</t>
  </si>
  <si>
    <t xml:space="preserve">Loans to saving houses </t>
  </si>
  <si>
    <t>Loans to saving houses</t>
  </si>
  <si>
    <t>Impairment (provisions) of loans to saving houses</t>
  </si>
  <si>
    <t xml:space="preserve">Loans to insurance companies </t>
  </si>
  <si>
    <t>Loans to insurance companies</t>
  </si>
  <si>
    <t xml:space="preserve">Loans to other financial institutions </t>
  </si>
  <si>
    <t>Loans to other financial institutions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</si>
  <si>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</si>
  <si>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</si>
  <si>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</si>
  <si>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</si>
  <si>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</si>
  <si>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</si>
  <si>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</si>
  <si>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</si>
  <si>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</si>
  <si>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</si>
  <si>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</si>
  <si>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</si>
  <si>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</si>
  <si>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</si>
  <si>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</si>
  <si>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</si>
  <si>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</si>
  <si>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</si>
  <si>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</si>
  <si>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</si>
  <si>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</si>
  <si>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</si>
  <si>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</si>
  <si>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</si>
  <si>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</si>
  <si>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</si>
  <si>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</si>
  <si>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</si>
  <si>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</si>
  <si>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</si>
  <si>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</si>
  <si>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</si>
  <si>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the state</t>
  </si>
  <si>
    <t>Impairment (provisions) of factoring and forfeiting receivables from the state</t>
  </si>
  <si>
    <t xml:space="preserve">Financial lease receivables from nonfinancial  companies </t>
  </si>
  <si>
    <t>Financial lease receivables from nonfinancial companies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</si>
  <si>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</si>
  <si>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</si>
  <si>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</si>
  <si>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</si>
  <si>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</si>
  <si>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</si>
  <si>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 xml:space="preserve">Overdrafts of non-residents </t>
  </si>
  <si>
    <t>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</si>
  <si>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</si>
  <si>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</si>
  <si>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</si>
  <si>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</si>
  <si>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</si>
  <si>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</si>
  <si>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</si>
  <si>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</si>
  <si>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</si>
  <si>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</si>
  <si>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</si>
  <si>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</si>
  <si>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</si>
  <si>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Foreign currency interest receivables based on deposits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</si>
  <si>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</si>
  <si>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</si>
  <si>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</si>
  <si>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</si>
  <si>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</si>
  <si>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</si>
  <si>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</si>
  <si>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</si>
  <si>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</si>
  <si>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</si>
  <si>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</si>
  <si>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</si>
  <si>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</si>
  <si>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</si>
  <si>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</si>
  <si>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</si>
  <si>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</si>
  <si>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</si>
  <si>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</si>
  <si>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</si>
  <si>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</si>
  <si>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</si>
  <si>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</si>
  <si>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</si>
  <si>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</si>
  <si>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</si>
  <si>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</si>
  <si>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</si>
  <si>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</si>
  <si>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</si>
  <si>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</si>
  <si>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</si>
  <si>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</si>
  <si>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</si>
  <si>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</si>
  <si>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</si>
  <si>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UNRECOGNIZED IMPAIRMENT</t>
  </si>
  <si>
    <t>TOTAL ASSETS</t>
  </si>
  <si>
    <t>Denar receivables from activities on behalf of and for account of others with FX clause</t>
  </si>
  <si>
    <t>Annex 2</t>
  </si>
  <si>
    <t>BALANCE SHEET - LIABILITIES</t>
  </si>
  <si>
    <t>LIABILITIES</t>
  </si>
  <si>
    <t xml:space="preserve">INSTRUMENTS FOR TRADING AND FINANCIAL LIABILITIES AT FAIR VALUE THROUGH PROFIT AND LOSS, DESIGNATED AS SUCH AT INITIAL RECOGNITION </t>
  </si>
  <si>
    <t>Foreign currency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</si>
  <si>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</si>
  <si>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</si>
  <si>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</si>
  <si>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</si>
  <si>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</si>
  <si>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</si>
  <si>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</si>
  <si>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</si>
  <si>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</si>
  <si>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</si>
  <si>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</si>
  <si>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</si>
  <si>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</si>
  <si>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</si>
  <si>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</si>
  <si>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</si>
  <si>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</si>
  <si>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</si>
  <si>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</si>
  <si>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</si>
  <si>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</si>
  <si>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</si>
  <si>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</si>
  <si>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</si>
  <si>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</si>
  <si>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</si>
  <si>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</si>
  <si>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</si>
  <si>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</si>
  <si>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</si>
  <si>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</si>
  <si>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</si>
  <si>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</si>
  <si>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</si>
  <si>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</si>
  <si>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</si>
  <si>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</si>
  <si>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</si>
  <si>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</si>
  <si>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</si>
  <si>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</si>
  <si>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</si>
  <si>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</si>
  <si>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</si>
  <si>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</si>
  <si>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</si>
  <si>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</si>
  <si>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</si>
  <si>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</si>
  <si>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</si>
  <si>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</si>
  <si>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</si>
  <si>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</si>
  <si>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</si>
  <si>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Financial lease payables to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</si>
  <si>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</si>
  <si>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</si>
  <si>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</si>
  <si>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</si>
  <si>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</si>
  <si>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</si>
  <si>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</si>
  <si>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Subordinated debt in Denars with FX clause</t>
  </si>
  <si>
    <t>INTEREST PAYABLES</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</si>
  <si>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</si>
  <si>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</si>
  <si>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</si>
  <si>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</si>
  <si>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</si>
  <si>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</si>
  <si>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</si>
  <si>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</si>
  <si>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</si>
  <si>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</si>
  <si>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</si>
  <si>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</si>
  <si>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</si>
  <si>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</si>
  <si>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</si>
  <si>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</si>
  <si>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</si>
  <si>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</si>
  <si>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BEFORE TAX IN CURRENT YEAR</t>
  </si>
  <si>
    <t>TOTAL LIABILITIES AND EQUITY &amp; RESERVES</t>
  </si>
  <si>
    <t>Annex 4</t>
  </si>
  <si>
    <t>Market share and growth of total assets, loans and deposits, by group of banks</t>
  </si>
  <si>
    <t>CATEGORIES</t>
  </si>
  <si>
    <t>Total assets</t>
  </si>
  <si>
    <t xml:space="preserve">    - Large banks</t>
  </si>
  <si>
    <t xml:space="preserve">    - Medium-size banks</t>
  </si>
  <si>
    <t xml:space="preserve">    - Small-size banks</t>
  </si>
  <si>
    <t>Loans to nonfinancial entities</t>
  </si>
  <si>
    <t>Deposits of nonfinancial entities</t>
  </si>
  <si>
    <t>Amount in millions of denars</t>
  </si>
  <si>
    <t>Structure (in percent)</t>
  </si>
  <si>
    <t>Quarterly change
9.2017/6.2017</t>
  </si>
  <si>
    <t>In absolute amounts</t>
  </si>
  <si>
    <t>In %</t>
  </si>
  <si>
    <t>In the structure</t>
  </si>
  <si>
    <t>Share in the growth</t>
  </si>
  <si>
    <t>Structure of loans to nonfinancial entities</t>
  </si>
  <si>
    <t>Annex 5</t>
  </si>
  <si>
    <t>Date</t>
  </si>
  <si>
    <t>Item</t>
  </si>
  <si>
    <t>Nonfinancial companies</t>
  </si>
  <si>
    <t>Households</t>
  </si>
  <si>
    <t>Other clients</t>
  </si>
  <si>
    <t>Denar</t>
  </si>
  <si>
    <t>Denar with FX clause</t>
  </si>
  <si>
    <t>Foreign currency</t>
  </si>
  <si>
    <t>Past due loans</t>
  </si>
  <si>
    <t>Short-term loans</t>
  </si>
  <si>
    <t>Long-term loans</t>
  </si>
  <si>
    <t>Non-performing loans</t>
  </si>
  <si>
    <t>Total loans</t>
  </si>
  <si>
    <t>Impairment losses</t>
  </si>
  <si>
    <t>Accumulated depreciation</t>
  </si>
  <si>
    <t>Total net loans</t>
  </si>
  <si>
    <t>Absolute loan growth</t>
  </si>
  <si>
    <t>Growth in %</t>
  </si>
  <si>
    <t>Growth structure</t>
  </si>
  <si>
    <t>Growth 30.9.2017/     31.6.2017</t>
  </si>
  <si>
    <t>Note:</t>
  </si>
  <si>
    <t>DEN: in denars</t>
  </si>
  <si>
    <t>FX clause: in denars with FX clause</t>
  </si>
  <si>
    <t>FX: in foreign currency</t>
  </si>
  <si>
    <t>Non-financial companies</t>
  </si>
  <si>
    <t>DEN</t>
  </si>
  <si>
    <t>FX clause</t>
  </si>
  <si>
    <t>FX</t>
  </si>
  <si>
    <t>Structure of the loans of nonfinancial entities, by groups of banks</t>
  </si>
  <si>
    <t>Annex 6</t>
  </si>
  <si>
    <t>Annex 7</t>
  </si>
  <si>
    <t>Distribution of loans to nonfinancial entities, by group of banks</t>
  </si>
  <si>
    <t>Loan structures</t>
  </si>
  <si>
    <t>Sector structure</t>
  </si>
  <si>
    <t>Maturity structure</t>
  </si>
  <si>
    <t>Short-term</t>
  </si>
  <si>
    <t>Long-term</t>
  </si>
  <si>
    <t>Past due</t>
  </si>
  <si>
    <t>Nonperforming</t>
  </si>
  <si>
    <t>Currency structure</t>
  </si>
  <si>
    <t>Medium - size banks</t>
  </si>
  <si>
    <t>Small - size banks</t>
  </si>
  <si>
    <t>Structure of loans to nonfinancial entities, by group of banks</t>
  </si>
  <si>
    <t>Annex 8</t>
  </si>
  <si>
    <t>Credit exposure by activity / credit product</t>
  </si>
  <si>
    <t>Annex 9</t>
  </si>
  <si>
    <t>Sector</t>
  </si>
  <si>
    <t>Credit products / activities</t>
  </si>
  <si>
    <t>HOUSEHOLDS</t>
  </si>
  <si>
    <t>Residential and commercial real estate loans</t>
  </si>
  <si>
    <t>Consumer loans</t>
  </si>
  <si>
    <t>Overdrafts</t>
  </si>
  <si>
    <t>Credit cards</t>
  </si>
  <si>
    <t>Car loans</t>
  </si>
  <si>
    <t>Other loans</t>
  </si>
  <si>
    <t>Sole-proprietors</t>
  </si>
  <si>
    <t>TOTAL HOUSEHOLDS</t>
  </si>
  <si>
    <t>NONFINANCIAL COMPANIES AND OTHER CLIENTS</t>
  </si>
  <si>
    <t>Agriculture, forestry and fishing</t>
  </si>
  <si>
    <t>Industry</t>
  </si>
  <si>
    <t>Construction</t>
  </si>
  <si>
    <t>Wholesale and retail trade</t>
  </si>
  <si>
    <t>Transport, storage, information and communication</t>
  </si>
  <si>
    <t>Accommodation facilities and catering services</t>
  </si>
  <si>
    <t>Real estate, professional, scholar and technical activities, administrative and auxiliary services</t>
  </si>
  <si>
    <t>Other activities</t>
  </si>
  <si>
    <t>TOTAL NONFINANCIAL COMPANIES AND OTHER CLIENTS</t>
  </si>
  <si>
    <t>TOTAL CREDIT EXPOSURE *</t>
  </si>
  <si>
    <t>* Note: Total credit risk exposure also includes financial activities and insurance, public administration and defense and compulsory social security.</t>
  </si>
  <si>
    <t xml:space="preserve">Credit risk exposure in millions of denars as of  30 June, 2017 </t>
  </si>
  <si>
    <t xml:space="preserve">Credit risk exposure in millions of denars as of  30 September, 2017 </t>
  </si>
  <si>
    <t>Absolute quarterly growth of credit risk exposure in millions of denars</t>
  </si>
  <si>
    <t>Quarterly growth rate</t>
  </si>
  <si>
    <t>Share in total quarterly growth of the credit risk exposure</t>
  </si>
  <si>
    <t>Annex 10</t>
  </si>
  <si>
    <t>Quarterly growth of loans to nonfinancial entities</t>
  </si>
  <si>
    <t>Maturity</t>
  </si>
  <si>
    <t>Due</t>
  </si>
  <si>
    <t>Non-performing</t>
  </si>
  <si>
    <t>Currency</t>
  </si>
  <si>
    <t>As of the end of the quarter (in millions of denars)</t>
  </si>
  <si>
    <t>Absolute quarterly change (in millions of denars)</t>
  </si>
  <si>
    <t>Quarterly change rate</t>
  </si>
  <si>
    <t>Structure of deposits of nonfinancial entities</t>
  </si>
  <si>
    <t>Sight deposits</t>
  </si>
  <si>
    <t>Short-term deposits</t>
  </si>
  <si>
    <t>Long-term deposits</t>
  </si>
  <si>
    <t>Total deposits</t>
  </si>
  <si>
    <t>Absolute growth of deposits</t>
  </si>
  <si>
    <t>Structure of the growth</t>
  </si>
  <si>
    <t>Growth 30.9.2017/30.6.2017</t>
  </si>
  <si>
    <t>Annex 11</t>
  </si>
  <si>
    <t>Structure of deposits of nonfinancial entities, by groups of banks</t>
  </si>
  <si>
    <t>Nonfinancial entities</t>
  </si>
  <si>
    <t>Annex 12</t>
  </si>
  <si>
    <t>in millions od denars</t>
  </si>
  <si>
    <t>Structure</t>
  </si>
  <si>
    <t>Term structure</t>
  </si>
  <si>
    <t>Sight</t>
  </si>
  <si>
    <t>Distribution of deposits of nonfinancial entities, by group of banks</t>
  </si>
  <si>
    <t>Annex 13</t>
  </si>
  <si>
    <t>Annex 14</t>
  </si>
  <si>
    <t>Structure of deposits of nonfinancial entities, by group of banks</t>
  </si>
  <si>
    <t>Quarterly growth of total deposits of nonfnancial entities</t>
  </si>
  <si>
    <t>Annex 15</t>
  </si>
  <si>
    <t>Absolute quarterly growth (in millions of denars)</t>
  </si>
  <si>
    <t>Annex 3</t>
  </si>
  <si>
    <t>INCOME STATEMENT</t>
  </si>
  <si>
    <t>30.9.2016</t>
  </si>
  <si>
    <t>Banking system</t>
  </si>
  <si>
    <t>INTEREST INCOME</t>
  </si>
  <si>
    <t>Private</t>
  </si>
  <si>
    <t>Public</t>
  </si>
  <si>
    <t>State</t>
  </si>
  <si>
    <t>central government</t>
  </si>
  <si>
    <t>Local government</t>
  </si>
  <si>
    <t>Social Insurance Funds</t>
  </si>
  <si>
    <t>Non-profit institutions serving households</t>
  </si>
  <si>
    <t>Financial institutions</t>
  </si>
  <si>
    <t>Central bank</t>
  </si>
  <si>
    <t>Banks</t>
  </si>
  <si>
    <t>Saving houses</t>
  </si>
  <si>
    <t>Insurance compnaies</t>
  </si>
  <si>
    <t>Pension funds</t>
  </si>
  <si>
    <t>Other financial institutions</t>
  </si>
  <si>
    <t>Self-employed individuals</t>
  </si>
  <si>
    <t>Natural persons</t>
  </si>
  <si>
    <t>Non-residents</t>
  </si>
  <si>
    <t>Net impairment of interest income</t>
  </si>
  <si>
    <t>INTEREST EXPENSES</t>
  </si>
  <si>
    <t>Central governemnt</t>
  </si>
  <si>
    <t xml:space="preserve">NET INTEREST INCOME </t>
  </si>
  <si>
    <t>NET FEE AND COMMISSION INCOME</t>
  </si>
  <si>
    <t>Fee and commission income</t>
  </si>
  <si>
    <t>Fee and commission expenses</t>
  </si>
  <si>
    <t>НЕТО-ПРИХОДИ ОД ТРГУВАЊЕ</t>
  </si>
  <si>
    <t>Net income from assets and liabilities held for trading</t>
  </si>
  <si>
    <t>realized</t>
  </si>
  <si>
    <t>unrealized</t>
  </si>
  <si>
    <t>Net income from derivative assets and liabilities held for trading</t>
  </si>
  <si>
    <t>Dividend income from assets held for trading</t>
  </si>
  <si>
    <t>Net interest income from financial assets and liabilities held for trading</t>
  </si>
  <si>
    <t xml:space="preserve">NET INCOME FROM FINANCIAL INTRUMENTS RECOGNIZED AT FAIR VALUE </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</si>
  <si>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</si>
  <si>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</si>
  <si>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</si>
  <si>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</si>
  <si>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</si>
  <si>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</si>
  <si>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</si>
  <si>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</si>
  <si>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</si>
  <si>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</si>
  <si>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</si>
  <si>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</si>
  <si>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</si>
  <si>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</si>
  <si>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</si>
  <si>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</si>
  <si>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</si>
  <si>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</si>
  <si>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</si>
  <si>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</si>
  <si>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</si>
  <si>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Unrecognized impairment losses of financial assets</t>
  </si>
  <si>
    <t>IMPAIRMENT LOSSES OF NON-FINANCIAL ASSETS</t>
  </si>
  <si>
    <t>Impairment losses of non-financial assets</t>
  </si>
  <si>
    <t xml:space="preserve">Reversal of impairment losses of non-financial assets </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</si>
  <si>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</si>
  <si>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</si>
  <si>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</si>
  <si>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</si>
  <si>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</si>
  <si>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</si>
  <si>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</si>
  <si>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</si>
  <si>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</si>
  <si>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</si>
  <si>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</si>
  <si>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</si>
  <si>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</si>
  <si>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Annex 16</t>
  </si>
  <si>
    <t>Components and currency structure of banks' credit exposure, as of 30 September 2017</t>
  </si>
  <si>
    <t>Activities / Products</t>
  </si>
  <si>
    <t xml:space="preserve">Denars </t>
  </si>
  <si>
    <t>Denars with FX clause</t>
  </si>
  <si>
    <t>Total for the banking system</t>
  </si>
  <si>
    <t>RL</t>
  </si>
  <si>
    <t>RI</t>
  </si>
  <si>
    <t>NL</t>
  </si>
  <si>
    <t>NI</t>
  </si>
  <si>
    <t>OC</t>
  </si>
  <si>
    <t>OI</t>
  </si>
  <si>
    <t>CE</t>
  </si>
  <si>
    <t xml:space="preserve">Аgriculture, forestry and fishing </t>
  </si>
  <si>
    <t>Mining and quarrying</t>
  </si>
  <si>
    <t>Manufacture of food products and beverages</t>
  </si>
  <si>
    <t>Manufacture of textiles, wearing apparel, leather and related products</t>
  </si>
  <si>
    <t>Manufacture of chemicals and chemical products, coke and refined petroleum products, basic pharmaceutical products and pharmaceutical preparations</t>
  </si>
  <si>
    <t>Manufacture of basic metals, fabricated metal products, machinery and equipment, motor vehicles and other transport equipment, computer and other electrical equipment</t>
  </si>
  <si>
    <t>Other manufacturing</t>
  </si>
  <si>
    <t>Electricity, gas, steam and air conditioning supply</t>
  </si>
  <si>
    <t>Water supply; sewerage, waste management and remediation activities</t>
  </si>
  <si>
    <t>Wholesale and retail trade; repair of motor vehicles and motorcycles</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</si>
  <si>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</si>
  <si>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</si>
  <si>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</si>
  <si>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</si>
  <si>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</si>
  <si>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</si>
  <si>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</si>
  <si>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</si>
  <si>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 xml:space="preserve">Education </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</si>
  <si>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</si>
  <si>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</si>
  <si>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</si>
  <si>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</si>
  <si>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</si>
  <si>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Residential real estate loans</t>
  </si>
  <si>
    <t>Commercial real estate loans</t>
  </si>
  <si>
    <t>Agriculture</t>
  </si>
  <si>
    <t>Trade</t>
  </si>
  <si>
    <t>Other services</t>
  </si>
  <si>
    <t>TOTAL</t>
  </si>
  <si>
    <t>Legend:</t>
  </si>
  <si>
    <t>RL: Regular Loans</t>
  </si>
  <si>
    <t>RI: Regular Interest</t>
  </si>
  <si>
    <t>NL: Non-performing Loans</t>
  </si>
  <si>
    <t>NI: Non-perforimng Interest</t>
  </si>
  <si>
    <t>OC: Other claims</t>
  </si>
  <si>
    <t>OI: Off Balance sheet Items</t>
  </si>
  <si>
    <t>CE: Total credit exposure</t>
  </si>
  <si>
    <t>Annex 17</t>
  </si>
  <si>
    <t>Quarterly change (30.9.2017-30.6.2017) of credit exposure, by type of credit exposure and activity / product</t>
  </si>
  <si>
    <t xml:space="preserve">in millions of denars </t>
  </si>
  <si>
    <t>Total credit exposure</t>
  </si>
  <si>
    <t>Annex 18</t>
  </si>
  <si>
    <t>Quarterly change (30.9.2017- 30.6.2017) of credit exposure, by risk category and activity / product</t>
  </si>
  <si>
    <t>A</t>
  </si>
  <si>
    <t>B</t>
  </si>
  <si>
    <t>C regular</t>
  </si>
  <si>
    <t>C non-performing</t>
  </si>
  <si>
    <t>D</t>
  </si>
  <si>
    <t>E</t>
  </si>
  <si>
    <t>Impairment</t>
  </si>
  <si>
    <t>Annex 19</t>
  </si>
  <si>
    <t>Components and currency structure of uncollateralized credit exposure of banks, by activity/product, as of 30 September 2017</t>
  </si>
  <si>
    <r>
      <rPr>
        <b/>
        <sz val="10"/>
        <rFont val="Tahoma"/>
        <family val="2"/>
      </rPr>
      <t>Activities/products</t>
    </r>
  </si>
  <si>
    <r>
      <rPr>
        <b/>
        <sz val="10"/>
        <color theme="1"/>
        <rFont val="Tahoma"/>
        <family val="2"/>
      </rPr>
      <t>Denars</t>
    </r>
  </si>
  <si>
    <r>
      <rPr>
        <b/>
        <sz val="10"/>
        <color theme="1"/>
        <rFont val="Tahoma"/>
        <family val="2"/>
      </rPr>
      <t>Denar with FX clause</t>
    </r>
  </si>
  <si>
    <r>
      <rPr>
        <b/>
        <sz val="10"/>
        <color theme="1"/>
        <rFont val="Tahoma"/>
        <family val="2"/>
      </rPr>
      <t>Foreign currency</t>
    </r>
  </si>
  <si>
    <r>
      <rPr>
        <b/>
        <sz val="10"/>
        <color theme="1"/>
        <rFont val="Tahoma"/>
        <family val="2"/>
      </rPr>
      <t>Total for the banking system</t>
    </r>
  </si>
  <si>
    <r>
      <rPr>
        <b/>
        <sz val="10"/>
        <color theme="1"/>
        <rFont val="Tahoma"/>
        <family val="2"/>
      </rPr>
      <t>RI</t>
    </r>
  </si>
  <si>
    <r>
      <rPr>
        <b/>
        <sz val="10"/>
        <color theme="1"/>
        <rFont val="Tahoma"/>
        <family val="2"/>
      </rPr>
      <t>NI</t>
    </r>
  </si>
  <si>
    <r>
      <rPr>
        <b/>
        <sz val="10"/>
        <color theme="1"/>
        <rFont val="Tahoma"/>
        <family val="2"/>
      </rPr>
      <t>OC</t>
    </r>
  </si>
  <si>
    <r>
      <rPr>
        <b/>
        <sz val="10"/>
        <color theme="1"/>
        <rFont val="Tahoma"/>
        <family val="2"/>
      </rPr>
      <t>IM</t>
    </r>
  </si>
  <si>
    <t>AC</t>
  </si>
  <si>
    <r>
      <rPr>
        <sz val="10"/>
        <rFont val="Tahoma"/>
        <family val="2"/>
      </rPr>
      <t>Agriculture, forestry and fishery</t>
    </r>
  </si>
  <si>
    <r>
      <rPr>
        <sz val="10"/>
        <rFont val="Tahoma"/>
        <family val="2"/>
      </rPr>
      <t>Mining</t>
    </r>
  </si>
  <si>
    <r>
      <rPr>
        <sz val="10"/>
        <rFont val="Tahoma"/>
        <family val="2"/>
      </rPr>
      <t>Food industry</t>
    </r>
  </si>
  <si>
    <r>
      <rPr>
        <sz val="10"/>
        <rFont val="Tahoma"/>
        <family val="2"/>
      </rPr>
      <t>Textile industry clothing and footwear manufacturing</t>
    </r>
  </si>
  <si>
    <r>
      <rPr>
        <sz val="10"/>
        <rFont val="Tahoma"/>
        <family val="2"/>
      </rPr>
      <t>Chemical industry, production of building materials, production and processing of fuel</t>
    </r>
  </si>
  <si>
    <r>
      <rPr>
        <sz val="10"/>
        <rFont val="Tahoma"/>
        <family val="2"/>
      </rPr>
      <t>Production of metals, machinery, tools and equipment</t>
    </r>
  </si>
  <si>
    <r>
      <rPr>
        <sz val="10"/>
        <rFont val="Tahoma"/>
        <family val="2"/>
      </rPr>
      <t>Other manufacturing Industry</t>
    </r>
  </si>
  <si>
    <r>
      <rPr>
        <sz val="10"/>
        <rFont val="Tahoma"/>
        <family val="2"/>
      </rPr>
      <t>Supply of electricity, gas, steam and air conditioning</t>
    </r>
  </si>
  <si>
    <r>
      <rPr>
        <sz val="10"/>
        <rFont val="Tahoma"/>
        <family val="2"/>
      </rPr>
      <t>Water supply, waste water disposal, waste management and environment sanitation</t>
    </r>
  </si>
  <si>
    <r>
      <rPr>
        <sz val="10"/>
        <rFont val="Tahoma"/>
        <family val="2"/>
      </rPr>
      <t>Construction</t>
    </r>
  </si>
  <si>
    <r>
      <rPr>
        <sz val="10"/>
        <rFont val="Tahoma"/>
        <family val="2"/>
      </rPr>
      <t>Wholesale and retail trade, repair of motor vehicles and motor-cycles</t>
    </r>
  </si>
  <si>
    <r>
      <rPr>
        <sz val="10"/>
        <rFont val="Tahoma"/>
        <family val="2"/>
      </rPr>
      <t>Transport and storage</t>
    </r>
  </si>
  <si>
    <r>
      <rPr>
        <sz val="10"/>
        <rFont val="Tahoma"/>
        <family val="2"/>
      </rPr>
      <t>Facilities for lodging and food service activities</t>
    </r>
  </si>
  <si>
    <r>
      <rPr>
        <sz val="10"/>
        <rFont val="Tahoma"/>
        <family val="2"/>
      </rPr>
      <t>Information and communication</t>
    </r>
  </si>
  <si>
    <r>
      <rPr>
        <sz val="10"/>
        <rFont val="Tahoma"/>
        <family val="2"/>
      </rPr>
      <t>Financial and insurance activities</t>
    </r>
  </si>
  <si>
    <r>
      <rPr>
        <sz val="10"/>
        <rFont val="Tahoma"/>
        <family val="2"/>
      </rPr>
      <t>Real estate services</t>
    </r>
  </si>
  <si>
    <r>
      <rPr>
        <sz val="10"/>
        <rFont val="Tahoma"/>
        <family val="2"/>
      </rPr>
      <t xml:space="preserve">Technical and scientific activities </t>
    </r>
  </si>
  <si>
    <r>
      <rPr>
        <sz val="10"/>
        <rFont val="Tahoma"/>
        <family val="2"/>
      </rPr>
      <t>Administrative and support  service activities</t>
    </r>
  </si>
  <si>
    <r>
      <rPr>
        <sz val="10"/>
        <rFont val="Tahoma"/>
        <family val="2"/>
      </rPr>
      <t>Public administration and defense, compulsory social insurance</t>
    </r>
  </si>
  <si>
    <r>
      <rPr>
        <sz val="10"/>
        <rFont val="Tahoma"/>
        <family val="2"/>
      </rPr>
      <t>Education</t>
    </r>
  </si>
  <si>
    <r>
      <rPr>
        <sz val="10"/>
        <rFont val="Tahoma"/>
        <family val="2"/>
      </rPr>
      <t xml:space="preserve">Health and social care activities </t>
    </r>
  </si>
  <si>
    <r>
      <rPr>
        <sz val="10"/>
        <rFont val="Tahoma"/>
        <family val="2"/>
      </rPr>
      <t>Art, entertainment, recreation</t>
    </r>
  </si>
  <si>
    <r>
      <rPr>
        <sz val="10"/>
        <rFont val="Tahoma"/>
        <family val="2"/>
      </rPr>
      <t>Other service activities</t>
    </r>
  </si>
  <si>
    <r>
      <rPr>
        <sz val="10"/>
        <rFont val="Tahoma"/>
        <family val="2"/>
      </rPr>
      <t>Activities of households as employers</t>
    </r>
  </si>
  <si>
    <r>
      <rPr>
        <sz val="10"/>
        <rFont val="Tahoma"/>
        <family val="2"/>
      </rPr>
      <t>Extraterritorial organizations and bodies</t>
    </r>
  </si>
  <si>
    <r>
      <rPr>
        <sz val="10"/>
        <rFont val="Tahoma"/>
        <family val="2"/>
      </rPr>
      <t>Loans for purchase and renovation of residential property</t>
    </r>
  </si>
  <si>
    <r>
      <rPr>
        <sz val="10"/>
        <rFont val="Tahoma"/>
        <family val="2"/>
      </rPr>
      <t>Loans for purchase and renovation of business property</t>
    </r>
  </si>
  <si>
    <r>
      <rPr>
        <sz val="10"/>
        <rFont val="Tahoma"/>
        <family val="2"/>
      </rPr>
      <t>Consumer loans</t>
    </r>
  </si>
  <si>
    <r>
      <rPr>
        <sz val="10"/>
        <rFont val="Tahoma"/>
        <family val="2"/>
      </rPr>
      <t>Overdrafts</t>
    </r>
  </si>
  <si>
    <r>
      <rPr>
        <sz val="10"/>
        <rFont val="Tahoma"/>
        <family val="2"/>
      </rPr>
      <t>Credit card loans</t>
    </r>
  </si>
  <si>
    <r>
      <rPr>
        <sz val="10"/>
        <rFont val="Tahoma"/>
        <family val="2"/>
      </rPr>
      <t>Car loans</t>
    </r>
  </si>
  <si>
    <r>
      <rPr>
        <sz val="10"/>
        <rFont val="Tahoma"/>
        <family val="2"/>
      </rPr>
      <t>Other loans</t>
    </r>
  </si>
  <si>
    <r>
      <rPr>
        <sz val="10"/>
        <rFont val="Tahoma"/>
        <family val="2"/>
      </rPr>
      <t>Agriculture</t>
    </r>
  </si>
  <si>
    <r>
      <rPr>
        <sz val="10"/>
        <rFont val="Tahoma"/>
        <family val="2"/>
      </rPr>
      <t>Trade</t>
    </r>
  </si>
  <si>
    <r>
      <rPr>
        <sz val="10"/>
        <rFont val="Tahoma"/>
        <family val="2"/>
      </rPr>
      <t>Other services</t>
    </r>
  </si>
  <si>
    <r>
      <rPr>
        <sz val="10"/>
        <rFont val="Tahoma"/>
        <family val="2"/>
      </rPr>
      <t>Other activities</t>
    </r>
  </si>
  <si>
    <r>
      <rPr>
        <b/>
        <sz val="10"/>
        <rFont val="Tahoma"/>
        <family val="2"/>
      </rPr>
      <t>TOTAL</t>
    </r>
  </si>
  <si>
    <r>
      <rPr>
        <sz val="10"/>
        <color theme="1"/>
        <rFont val="Tahoma"/>
        <family val="2"/>
      </rPr>
      <t>IM: Impairment</t>
    </r>
  </si>
  <si>
    <r>
      <rPr>
        <sz val="10"/>
        <color theme="1"/>
        <rFont val="Tahoma"/>
        <family val="2"/>
      </rPr>
      <t>AC: Amount of collateral</t>
    </r>
  </si>
  <si>
    <t>Annex 20</t>
  </si>
  <si>
    <t>Duration of average delay of the amount repayable irregularly*, by type of credit exposure and activity/product, as of 30 September 2017</t>
  </si>
  <si>
    <t>in years</t>
  </si>
  <si>
    <r>
      <rPr>
        <b/>
        <sz val="10"/>
        <color theme="1"/>
        <rFont val="Tahoma"/>
        <family val="2"/>
      </rPr>
      <t>Average number of years of delay by type of credit exposure</t>
    </r>
  </si>
  <si>
    <t>Loan</t>
  </si>
  <si>
    <r>
      <rPr>
        <b/>
        <sz val="10"/>
        <color theme="1"/>
        <rFont val="Tahoma"/>
        <family val="2"/>
      </rPr>
      <t>Interest</t>
    </r>
  </si>
  <si>
    <r>
      <rPr>
        <b/>
        <sz val="10"/>
        <color theme="1"/>
        <rFont val="Tahoma"/>
        <family val="2"/>
      </rPr>
      <t>Other claims</t>
    </r>
  </si>
  <si>
    <r>
      <rPr>
        <b/>
        <sz val="10"/>
        <color theme="1"/>
        <rFont val="Tahoma"/>
        <family val="2"/>
      </rPr>
      <t>Total credit exposure</t>
    </r>
  </si>
  <si>
    <t>* The average delay in the amount in default for each activity/product is calculated as a weighted average of the number of days of delay for each credit agreement, whereby the weight is the share of the amount in default of each credit agreement in the total amount of delay of all credit agreements in the appropriate activity/product.</t>
  </si>
  <si>
    <t>Annex 21</t>
  </si>
  <si>
    <t>Components and structure of banks' credit exposure by risk category, as of 30 September 2017</t>
  </si>
  <si>
    <t>Regular loan</t>
  </si>
  <si>
    <t>Regular interest</t>
  </si>
  <si>
    <t>Non-performing loan</t>
  </si>
  <si>
    <t>Other claims</t>
  </si>
  <si>
    <t>Off balance sheet exposure</t>
  </si>
  <si>
    <t>Impairment and special reserve</t>
  </si>
  <si>
    <t>А</t>
  </si>
  <si>
    <t>Components and structure of banks' credit exposure by risk category, as of 30 June 2017</t>
  </si>
  <si>
    <t>Annex 22</t>
  </si>
  <si>
    <t>Annual default rates of credit exposure* to non-financial companies, and by activity</t>
  </si>
  <si>
    <r>
      <rPr>
        <b/>
        <sz val="10"/>
        <rFont val="Tahoma"/>
        <family val="2"/>
      </rPr>
      <t>Non-financial companies</t>
    </r>
  </si>
  <si>
    <r>
      <rPr>
        <b/>
        <sz val="10"/>
        <color rgb="FF000000"/>
        <rFont val="Tahoma"/>
        <family val="2"/>
      </rPr>
      <t xml:space="preserve">Risk category </t>
    </r>
  </si>
  <si>
    <r>
      <rPr>
        <b/>
        <sz val="10"/>
        <color theme="1"/>
        <rFont val="Tahoma"/>
        <family val="2"/>
      </rPr>
      <t>Credit exposure (in millions of denars)</t>
    </r>
  </si>
  <si>
    <t>Structure of credit exposure as of 30 September 2017 by risk category (in millions of denars)</t>
  </si>
  <si>
    <r>
      <rPr>
        <b/>
        <sz val="10"/>
        <color theme="1"/>
        <rFont val="Tahoma"/>
        <family val="2"/>
      </rPr>
      <t>Regular status</t>
    </r>
  </si>
  <si>
    <r>
      <rPr>
        <b/>
        <sz val="10"/>
        <color theme="1"/>
        <rFont val="Tahoma"/>
        <family val="2"/>
      </rPr>
      <t>Non-performing status</t>
    </r>
  </si>
  <si>
    <t>30 September 2016</t>
  </si>
  <si>
    <t>Decreased amount due to corresponding journal entries</t>
  </si>
  <si>
    <t>30 September 2017</t>
  </si>
  <si>
    <r>
      <rPr>
        <b/>
        <sz val="10"/>
        <color rgb="FF000000"/>
        <rFont val="Tahoma"/>
        <family val="2"/>
      </rPr>
      <t>A</t>
    </r>
  </si>
  <si>
    <r>
      <rPr>
        <b/>
        <sz val="10"/>
        <color rgb="FF000000"/>
        <rFont val="Tahoma"/>
        <family val="2"/>
      </rPr>
      <t>B</t>
    </r>
  </si>
  <si>
    <r>
      <rPr>
        <b/>
        <sz val="10"/>
        <color rgb="FF000000"/>
        <rFont val="Tahoma"/>
        <family val="2"/>
      </rPr>
      <t>D</t>
    </r>
  </si>
  <si>
    <r>
      <rPr>
        <b/>
        <sz val="10"/>
        <color rgb="FF000000"/>
        <rFont val="Tahoma"/>
        <family val="2"/>
      </rPr>
      <t>E</t>
    </r>
  </si>
  <si>
    <r>
      <rPr>
        <sz val="10"/>
        <color rgb="FF000000"/>
        <rFont val="Tahoma"/>
        <family val="2"/>
      </rPr>
      <t>A</t>
    </r>
  </si>
  <si>
    <r>
      <rPr>
        <sz val="10"/>
        <color rgb="FF000000"/>
        <rFont val="Tahoma"/>
        <family val="2"/>
      </rPr>
      <t>B</t>
    </r>
  </si>
  <si>
    <r>
      <rPr>
        <sz val="10"/>
        <color rgb="FF000000"/>
        <rFont val="Tahoma"/>
        <family val="2"/>
      </rPr>
      <t>D</t>
    </r>
  </si>
  <si>
    <r>
      <rPr>
        <sz val="10"/>
        <color rgb="FF000000"/>
        <rFont val="Tahoma"/>
        <family val="2"/>
      </rPr>
      <t>E</t>
    </r>
  </si>
  <si>
    <r>
      <rPr>
        <b/>
        <sz val="10"/>
        <rFont val="Tahoma"/>
        <family val="2"/>
      </rPr>
      <t>Construction and real estate services</t>
    </r>
  </si>
  <si>
    <r>
      <rPr>
        <b/>
        <sz val="10"/>
        <rFont val="Tahoma"/>
        <family val="2"/>
      </rPr>
      <t>Industry</t>
    </r>
  </si>
  <si>
    <r>
      <rPr>
        <b/>
        <sz val="10"/>
        <rFont val="Tahoma"/>
        <family val="2"/>
      </rPr>
      <t>Retail and wholesale trade</t>
    </r>
  </si>
  <si>
    <t>* The annual default rate of credit exposure is calculated as a percentage of credit exposure with regular status, which for a period of one year migrates into exposure with a non-performing status.</t>
  </si>
  <si>
    <t>Annex 23</t>
  </si>
  <si>
    <t>Annual default rates of credit exposure* to households, and by credit product</t>
  </si>
  <si>
    <r>
      <rPr>
        <b/>
        <sz val="10"/>
        <color rgb="FF000000"/>
        <rFont val="Tahoma"/>
        <family val="2"/>
      </rPr>
      <t>Total</t>
    </r>
  </si>
  <si>
    <r>
      <rPr>
        <b/>
        <sz val="10"/>
        <rFont val="Tahoma"/>
        <family val="2"/>
      </rPr>
      <t>Housing loans</t>
    </r>
  </si>
  <si>
    <t>Loans for households consumption purposes</t>
  </si>
  <si>
    <t>Annex 24</t>
  </si>
  <si>
    <t>Indicators of the banking system credit portfolio quality</t>
  </si>
  <si>
    <t>Indicator</t>
  </si>
  <si>
    <t>31.12.2016</t>
  </si>
  <si>
    <t>31.3.2017</t>
  </si>
  <si>
    <t>Average risk level</t>
  </si>
  <si>
    <t>Coverage of total credit exposure with impairment and special reserve, excluding exposure to financial institutions and government</t>
  </si>
  <si>
    <t>Share of "C", "D" and "E" in the total credit exposure</t>
  </si>
  <si>
    <t>Share of "C", "D" and "E" in the total credit exposure, excluding exposure to financial institutions and state</t>
  </si>
  <si>
    <t>Share of "E" in the total credit exposure</t>
  </si>
  <si>
    <t>Coverage of "C", "D" and "E" with total impairment and special reserve</t>
  </si>
  <si>
    <t>Coverage of non-performing loans to nonfinancial entities with total impairment and special reserve</t>
  </si>
  <si>
    <t>Coverage of non-performing loans to nonfinancial entities with impairment and special reserve for non-performing loans</t>
  </si>
  <si>
    <t>Share of "C", "D" and "E" in the own funds</t>
  </si>
  <si>
    <t>Share of "E" in the own funds</t>
  </si>
  <si>
    <t>Share of non-performing loans to nonfinancial entities, net, of the total impairment in the own funds</t>
  </si>
  <si>
    <t>Share of non-performing loans to nonfinancial entities, net, of the impairment for non-performing loans in the own funds</t>
  </si>
  <si>
    <t>Share of "C", "D" and "E", net, of the impairment and special reserve for "C", "D" and "E" in the own funds</t>
  </si>
  <si>
    <t>Share of non-performing loans in total loans</t>
  </si>
  <si>
    <t>Share of non-performing loans in total loans with no-nfinancial entities</t>
  </si>
  <si>
    <t>Share of restructured and prolonged credit exposure in the total credit exposure</t>
  </si>
  <si>
    <t>Annex 25</t>
  </si>
  <si>
    <t>Indicators of the banking system credit portfolio quality, by groups of banks</t>
  </si>
  <si>
    <t>Medium banks</t>
  </si>
  <si>
    <t>Small banks</t>
  </si>
  <si>
    <t>Share of non-performing loans in total loans with non-financial entities</t>
  </si>
  <si>
    <t>Annex 26</t>
  </si>
  <si>
    <t>Indicators of the risk level of the credit exposure, by currency structure</t>
  </si>
  <si>
    <t>Denars</t>
  </si>
  <si>
    <t xml:space="preserve">Share in the total credit exposure </t>
  </si>
  <si>
    <t xml:space="preserve">Share of "C", "D" and "E" in the total credit exposure </t>
  </si>
  <si>
    <t>Annex 27</t>
  </si>
  <si>
    <t>Indicators of the risk level of the credit exposure to the "non-financial companies and other clients" sector</t>
  </si>
  <si>
    <t>Construction and real estate activities</t>
  </si>
  <si>
    <t xml:space="preserve">Transport and storage </t>
  </si>
  <si>
    <t>Total exposure to non-financial companies and other clients</t>
  </si>
  <si>
    <t>Share in the credit risk exposure to the "non-financial companies and other clients" sector</t>
  </si>
  <si>
    <t xml:space="preserve">Share of non-performing loans in total loans </t>
  </si>
  <si>
    <t>Coverage of non-performing loans with impairment and special reserve for non-performing loans</t>
  </si>
  <si>
    <t>Coverage of non-performing loans with total impairment and special reserve</t>
  </si>
  <si>
    <t>Annex 28</t>
  </si>
  <si>
    <t>Indicators of the risk level of the credit exposure to the "households" sector</t>
  </si>
  <si>
    <t>Sole proprietors</t>
  </si>
  <si>
    <t>Loans for households consumption purposes*</t>
  </si>
  <si>
    <t>Total exposure to households</t>
  </si>
  <si>
    <t>Share in the credit risk exposure to the "households" sector</t>
  </si>
  <si>
    <t xml:space="preserve">Share of "E" in the total credit exposure </t>
  </si>
  <si>
    <t>* Loans for households consumption purposes include loans to natural persons on the basis of consumer loans, overdrafts on current accounts, credit cards, car and other loans, except residential and real estate loans.</t>
  </si>
  <si>
    <t>Annex 29</t>
  </si>
  <si>
    <t>Credit exposure to natural persons by amount of monthly income, as of 30 September 2017</t>
  </si>
  <si>
    <t xml:space="preserve">Amount of monthly income on all bases </t>
  </si>
  <si>
    <t>Amount 
(in millions of denars)</t>
  </si>
  <si>
    <t>Number of borrowers</t>
  </si>
  <si>
    <t>no data on the wage</t>
  </si>
  <si>
    <t>up to Denar 7.000</t>
  </si>
  <si>
    <t>from Denar 7.000 to 15.000</t>
  </si>
  <si>
    <t>from Denar 15.000 to 22.000</t>
  </si>
  <si>
    <t>from Denar 22.000 to 30.000</t>
  </si>
  <si>
    <t>from Denar 30.000 to 50.000</t>
  </si>
  <si>
    <t>from Denar 50.000 to 100.000</t>
  </si>
  <si>
    <t>over Denar 100.000</t>
  </si>
  <si>
    <t>Annex 30</t>
  </si>
  <si>
    <t xml:space="preserve">Stress-test simmulation of deteriorating quality of credit exposure to individual activities of the "nonfinancial companies and other clients" sector </t>
  </si>
  <si>
    <t>Indicators</t>
  </si>
  <si>
    <t xml:space="preserve">initial state </t>
  </si>
  <si>
    <t>Capital adequacy at the level of the banking system</t>
  </si>
  <si>
    <t>% of "C", "D" and "E" in the total credit exposure</t>
  </si>
  <si>
    <t>I simulation</t>
  </si>
  <si>
    <t>II simulation</t>
  </si>
  <si>
    <t>Stress-test simulation on the credit exposure to households by product*</t>
  </si>
  <si>
    <r>
      <rPr>
        <b/>
        <sz val="10"/>
        <rFont val="Tahoma"/>
        <family val="2"/>
      </rPr>
      <t>I simulation</t>
    </r>
    <r>
      <rPr>
        <sz val="10"/>
        <rFont val="Tahoma"/>
        <family val="2"/>
      </rPr>
      <t xml:space="preserve"> - </t>
    </r>
    <r>
      <rPr>
        <sz val="10"/>
        <rFont val="Tahoma"/>
        <family val="2"/>
        <charset val="204"/>
      </rPr>
      <t>migration</t>
    </r>
    <r>
      <rPr>
        <sz val="10"/>
        <rFont val="Tahoma"/>
        <family val="2"/>
      </rPr>
      <t xml:space="preserve"> of 10% of the credit exposure from lower to higher risk category.</t>
    </r>
  </si>
  <si>
    <r>
      <t>II simulation -</t>
    </r>
    <r>
      <rPr>
        <sz val="10"/>
        <rFont val="Tahoma"/>
        <family val="2"/>
        <charset val="204"/>
      </rPr>
      <t xml:space="preserve"> migration of 30% of the credit exposure from lower to higher risk category.</t>
    </r>
  </si>
  <si>
    <r>
      <t xml:space="preserve">* </t>
    </r>
    <r>
      <rPr>
        <b/>
        <sz val="10"/>
        <rFont val="Tahoma"/>
        <family val="2"/>
        <charset val="204"/>
      </rPr>
      <t>Households</t>
    </r>
    <r>
      <rPr>
        <sz val="10"/>
        <rFont val="Tahoma"/>
        <family val="2"/>
      </rPr>
      <t xml:space="preserve"> denote natural persons an</t>
    </r>
    <r>
      <rPr>
        <sz val="10"/>
        <rFont val="Tahoma"/>
        <family val="2"/>
        <charset val="204"/>
      </rPr>
      <t>d sole proprietors.</t>
    </r>
  </si>
  <si>
    <t>Liqudity indicators by group of banks</t>
  </si>
  <si>
    <t>Medium-sized banks</t>
  </si>
  <si>
    <t>Small-sized banks</t>
  </si>
  <si>
    <t>Liquid assets / Total assets</t>
  </si>
  <si>
    <t>Liquid assets / Total liabilities</t>
  </si>
  <si>
    <t>Liquid assets / Short-term liabilities</t>
  </si>
  <si>
    <t>Liquid assets  / Liabilities with residual maturity up to 1 year</t>
  </si>
  <si>
    <t>Liquid assets  / Liabilities with residual maturity up to 30 days</t>
  </si>
  <si>
    <t>Liquid assets / Total deposits of nonfinancial enteties</t>
  </si>
  <si>
    <t>Liquid assets / Households deposits</t>
  </si>
  <si>
    <t>Loans / Deposits</t>
  </si>
  <si>
    <t>Аnnex 31</t>
  </si>
  <si>
    <t>Contractual residual maturity structure of assets and liabilities of the banking system as of 30.9.2017</t>
  </si>
  <si>
    <t>Number</t>
  </si>
  <si>
    <t>Description</t>
  </si>
  <si>
    <t>up to 7 days</t>
  </si>
  <si>
    <t>from 8 to 30 days</t>
  </si>
  <si>
    <t>from 31 to 90 days</t>
  </si>
  <si>
    <t>from 91 to 180 days</t>
  </si>
  <si>
    <t>from 181 to 365 days</t>
  </si>
  <si>
    <t>Cash, cash equivalents, gold and precious metals</t>
  </si>
  <si>
    <t>Financial instruments held for trading</t>
  </si>
  <si>
    <t>money market instruments</t>
  </si>
  <si>
    <t>other debt instruments</t>
  </si>
  <si>
    <t>equity instruments</t>
  </si>
  <si>
    <t>Derivatives for trading</t>
  </si>
  <si>
    <t>Embedded derivatives and derivatives held for hedging</t>
  </si>
  <si>
    <t>Financial instruments at fair value through profit and loss, identified as such at initial recognition</t>
  </si>
  <si>
    <t>credits</t>
  </si>
  <si>
    <t>Financial instruments held to maturity</t>
  </si>
  <si>
    <t>Financial instruments available for sale</t>
  </si>
  <si>
    <t>other instruments</t>
  </si>
  <si>
    <t>Credits and claims</t>
  </si>
  <si>
    <t>deposits</t>
  </si>
  <si>
    <t>financial leasing</t>
  </si>
  <si>
    <t>other claims</t>
  </si>
  <si>
    <t>Interest receivable</t>
  </si>
  <si>
    <t>Commissions and fees receivable</t>
  </si>
  <si>
    <t>Other on-balance sheet assets</t>
  </si>
  <si>
    <t>TOTАL ASSETS (1+2+3+4+5+6+7+8+9+10+11)</t>
  </si>
  <si>
    <t>Transaction accounts</t>
  </si>
  <si>
    <t>Financial liabilities at fair value through profit and loss</t>
  </si>
  <si>
    <t>borrowings</t>
  </si>
  <si>
    <t>subordinated instruments</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</si>
  <si>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</si>
  <si>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</si>
  <si>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</si>
  <si>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</si>
  <si>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</si>
  <si>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</si>
  <si>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</si>
  <si>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</si>
  <si>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</si>
  <si>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t>
  </si>
  <si>
    <t>OFF-BALANCE SHEET ITEMS</t>
  </si>
  <si>
    <t>Off-balance sheet assets</t>
  </si>
  <si>
    <t>Off-balance sheet liabilities</t>
  </si>
  <si>
    <t>Net off-balance sheet items (25-26)</t>
  </si>
  <si>
    <t>GAP (12-24+27)</t>
  </si>
  <si>
    <t>CUMULATIVE GAP</t>
  </si>
  <si>
    <t>Annex 32</t>
  </si>
  <si>
    <t>Expected residual maturity structure of assets and liabilities of the banking system as of 30.9.2017</t>
  </si>
  <si>
    <t>Expected maturity (balance and off-balance sheet activities)</t>
  </si>
  <si>
    <t>Expected maturity (future activities)</t>
  </si>
  <si>
    <t>од 31 до 90 дена</t>
  </si>
  <si>
    <t>Assets</t>
  </si>
  <si>
    <t>interbank transactions</t>
  </si>
  <si>
    <t>TOTAL ASSETS (1+2+3+4+5+6+7+8+9+10+11)</t>
  </si>
  <si>
    <t>Net off-balance sheet activities (25-26)</t>
  </si>
  <si>
    <t>Annex 33</t>
  </si>
  <si>
    <t>Structure of  assets with currency component, as of 30.09.2017</t>
  </si>
  <si>
    <t>in millions of Denars</t>
  </si>
  <si>
    <t>No.</t>
  </si>
  <si>
    <t>Change</t>
  </si>
  <si>
    <t>Amount (in millions of Denars)</t>
  </si>
  <si>
    <t>Structure (in %)</t>
  </si>
  <si>
    <t>Derivatives held for trading</t>
  </si>
  <si>
    <t>Embedded derivatives and derivatives held for risk management</t>
  </si>
  <si>
    <t>Financial instruments at fair value through profit and loss, as such at initial recognition</t>
  </si>
  <si>
    <t>6.1</t>
  </si>
  <si>
    <t>in foreign currency</t>
  </si>
  <si>
    <t>6.2</t>
  </si>
  <si>
    <t>in Denars with FX clause</t>
  </si>
  <si>
    <t>7.1</t>
  </si>
  <si>
    <t>7.2</t>
  </si>
  <si>
    <t>Credits and claims in foreign currency</t>
  </si>
  <si>
    <t>8.1</t>
  </si>
  <si>
    <t>8.2</t>
  </si>
  <si>
    <t>8.3</t>
  </si>
  <si>
    <t>8.4</t>
  </si>
  <si>
    <t>8.5</t>
  </si>
  <si>
    <t>impairment</t>
  </si>
  <si>
    <t>Credits and claims in Denars with FX clause</t>
  </si>
  <si>
    <t>9.1</t>
  </si>
  <si>
    <t>9.2</t>
  </si>
  <si>
    <t>9.3</t>
  </si>
  <si>
    <t>9.4</t>
  </si>
  <si>
    <t>9.5</t>
  </si>
  <si>
    <t>Interest receivables in foreign currency</t>
  </si>
  <si>
    <t>10.1</t>
  </si>
  <si>
    <t>accrued interest</t>
  </si>
  <si>
    <t>10.2</t>
  </si>
  <si>
    <t>Interest receivables in Denars with FX clause</t>
  </si>
  <si>
    <t>11.1</t>
  </si>
  <si>
    <t>11.2</t>
  </si>
  <si>
    <t>Commissions and fees receivables</t>
  </si>
  <si>
    <t>12.1</t>
  </si>
  <si>
    <t>accrued commissions and fees</t>
  </si>
  <si>
    <t>12.2</t>
  </si>
  <si>
    <t>Investments</t>
  </si>
  <si>
    <t>Other not mentioned on-balance sheet assets</t>
  </si>
  <si>
    <t xml:space="preserve">Total on-balance sheet assets </t>
  </si>
  <si>
    <t>Total on-balance sheet assets and off-balance sheet assets  in foreign currency and in Denars with FX clause (15+16)</t>
  </si>
  <si>
    <t>Annex 34</t>
  </si>
  <si>
    <t>Structure of  liabilities with currency component, as of 30.09.2017</t>
  </si>
  <si>
    <t>Relative change (in %)</t>
  </si>
  <si>
    <t>Current accounts</t>
  </si>
  <si>
    <t>Deposits in foreign currency</t>
  </si>
  <si>
    <t>5.1</t>
  </si>
  <si>
    <t>financial institutions</t>
  </si>
  <si>
    <t>5.2</t>
  </si>
  <si>
    <t>nonfinancial institutions</t>
  </si>
  <si>
    <t>5.3</t>
  </si>
  <si>
    <t>individuals</t>
  </si>
  <si>
    <t>5.4</t>
  </si>
  <si>
    <t>nonresidents</t>
  </si>
  <si>
    <t>5.5</t>
  </si>
  <si>
    <t>other clients</t>
  </si>
  <si>
    <t>Deposits in Denars with FX clause</t>
  </si>
  <si>
    <t>6.3</t>
  </si>
  <si>
    <t>6.4</t>
  </si>
  <si>
    <t>6.5</t>
  </si>
  <si>
    <t>Interest payables in foreign currency</t>
  </si>
  <si>
    <t>Interest payables in Denars with FX clause</t>
  </si>
  <si>
    <t>Commissions and fees payables</t>
  </si>
  <si>
    <t>Hybrid and subordinated instruments in foreign currency</t>
  </si>
  <si>
    <t>Hybrid and subordinated instruments in Denars with FX clause</t>
  </si>
  <si>
    <t>Other not mentioned on-balance sheet liabilities</t>
  </si>
  <si>
    <t>Total on-balance sheet liabilities</t>
  </si>
  <si>
    <t>Total on-balance sheet liabilities and off-balance sheet liabilities in foreign currency and in Denars with FX clause (16+17)</t>
  </si>
  <si>
    <t>Annex 35</t>
  </si>
  <si>
    <t>Annex 41</t>
  </si>
  <si>
    <t>Number of banks by groups of banks*</t>
  </si>
  <si>
    <t>Large banks (assets over 32.1 billion denars, as of 31.12.2016)</t>
  </si>
  <si>
    <t>Medium-size banks (assets between 8.0 and 32.1 billion denars, as of 31.12.2016)</t>
  </si>
  <si>
    <t>Small-size banks (assets under 8.0 billion denars, as of 31.12.2016)</t>
  </si>
  <si>
    <t>five banks</t>
  </si>
  <si>
    <t>seven banks</t>
  </si>
  <si>
    <t>three banks</t>
  </si>
  <si>
    <t>* The structure of the groups of banks is determined as of 31.12.2016, according to the amount of assets of individual banks on 31.12.2016.</t>
  </si>
  <si>
    <t>Annex 40</t>
  </si>
  <si>
    <t>Profitability and efficiency indicators of the banking system and by group of banks</t>
  </si>
  <si>
    <t>Rate of return on average assets (ROAA)</t>
  </si>
  <si>
    <t>Rate of return on average equity (ROAE)</t>
  </si>
  <si>
    <t>Cost-to-income ratio</t>
  </si>
  <si>
    <t>Non-interest expenses/Total regular income</t>
  </si>
  <si>
    <t>Staff expenses/Total regular income</t>
  </si>
  <si>
    <t>Staff expenses/Operating costs</t>
  </si>
  <si>
    <t>Net interest income /Average assets</t>
  </si>
  <si>
    <t>Net interest margin</t>
  </si>
  <si>
    <t>Net interest income /Total regular income</t>
  </si>
  <si>
    <t>Net interest income /Non-interest expenses</t>
  </si>
  <si>
    <t>Non-interest income/Total regular income</t>
  </si>
  <si>
    <t>Profit after tax/Total regular income</t>
  </si>
  <si>
    <t>Capital adequacy ratio by groups of bank</t>
  </si>
  <si>
    <t>I</t>
  </si>
  <si>
    <t>CREDIT RISK WEIGHTED ASSETS</t>
  </si>
  <si>
    <t>On balance sheet credit risk weighted assets</t>
  </si>
  <si>
    <t>Off-balance sheet credit risk weighted assets</t>
  </si>
  <si>
    <t>Credit risk weighted assets</t>
  </si>
  <si>
    <t xml:space="preserve">Capital requirement for credit risk </t>
  </si>
  <si>
    <t>II</t>
  </si>
  <si>
    <t>CURRENCY RISK WEIGHTED ASSETS</t>
  </si>
  <si>
    <t>Aggregate currency position</t>
  </si>
  <si>
    <t>Net-position in gold</t>
  </si>
  <si>
    <t>Currency risk weighted assets</t>
  </si>
  <si>
    <t xml:space="preserve">Capital requirement for currency risk </t>
  </si>
  <si>
    <t>III</t>
  </si>
  <si>
    <t>OPERATIONAL RISK WEIGHTED ASSETS</t>
  </si>
  <si>
    <t>Capital requirement for operational risk determined by using basic indicator approach</t>
  </si>
  <si>
    <t>Capital requirement for operational risk determined by using standardized approach</t>
  </si>
  <si>
    <t>Operational risk weighted assets</t>
  </si>
  <si>
    <t xml:space="preserve">Capital requirement for operational risk </t>
  </si>
  <si>
    <t>IV</t>
  </si>
  <si>
    <t>RISK WEIGHTED ASSETS</t>
  </si>
  <si>
    <t>Capital requirements for risks</t>
  </si>
  <si>
    <t>V</t>
  </si>
  <si>
    <t>OWN FUNDS</t>
  </si>
  <si>
    <t>VI</t>
  </si>
  <si>
    <t>CAPITAL ADEQUACY RATIO</t>
  </si>
  <si>
    <t>Annex 39</t>
  </si>
  <si>
    <t>Own funds by groups of banks</t>
  </si>
  <si>
    <t>No</t>
  </si>
  <si>
    <t>A1.</t>
  </si>
  <si>
    <t>Own funds</t>
  </si>
  <si>
    <t>A2.</t>
  </si>
  <si>
    <t xml:space="preserve">Tier 1 capital </t>
  </si>
  <si>
    <t>A3.</t>
  </si>
  <si>
    <t>Common Equity Tier 1 capital (CET1)</t>
  </si>
  <si>
    <t>A3.1</t>
  </si>
  <si>
    <t>Positions in CET1</t>
  </si>
  <si>
    <t>A3.1.1.</t>
  </si>
  <si>
    <t>Capital instruments of CET1</t>
  </si>
  <si>
    <t>A3.1.2.</t>
  </si>
  <si>
    <t>Premium on the capital instruments of CET1</t>
  </si>
  <si>
    <t>A3.1.3.</t>
  </si>
  <si>
    <t xml:space="preserve">Mandatory general reserve (general reserve fund) </t>
  </si>
  <si>
    <t>A3.1.4.</t>
  </si>
  <si>
    <t>Retained undistributed profit</t>
  </si>
  <si>
    <t>A3.1.5</t>
  </si>
  <si>
    <t>(-) Accumulated loss from previous years</t>
  </si>
  <si>
    <t>A3.1.6.</t>
  </si>
  <si>
    <t xml:space="preserve">Current profit or year-end profit </t>
  </si>
  <si>
    <t>A3.1.7.</t>
  </si>
  <si>
    <t>Accumulated other comprehensive income</t>
  </si>
  <si>
    <t>A3.2.</t>
  </si>
  <si>
    <t>(-) Deductions of CET1</t>
  </si>
  <si>
    <t>A3.2.01.</t>
  </si>
  <si>
    <t>(-) Loss at the year-end or current loss</t>
  </si>
  <si>
    <t>A3.2.02.</t>
  </si>
  <si>
    <t>(-) Intangible assets</t>
  </si>
  <si>
    <t>A3.2.03.</t>
  </si>
  <si>
    <t xml:space="preserve">(-) Deferred tax assets that rely on bank’s future profitability </t>
  </si>
  <si>
    <t>A3.2.04.</t>
  </si>
  <si>
    <t>(-) Investments in own capital instruments of CET1</t>
  </si>
  <si>
    <t>A3.2.04.1.</t>
  </si>
  <si>
    <t xml:space="preserve">   (-) Direct investments in own capital instruments of CET1</t>
  </si>
  <si>
    <t>A3.2.04.2.</t>
  </si>
  <si>
    <t xml:space="preserve">   (-) Indirect investments in own capital instruments of CET1</t>
  </si>
  <si>
    <t>A3.2.04.3.</t>
  </si>
  <si>
    <t xml:space="preserve">   (-) Synthetic investments in own capital instruments of CET1</t>
  </si>
  <si>
    <t>A3.2.04.4.</t>
  </si>
  <si>
    <t xml:space="preserve">   (-) Investments in own capital instruments of CET1 that the bank is contractually required to purchase</t>
  </si>
  <si>
    <t>A3.2.05.</t>
  </si>
  <si>
    <t>(-) Direct, indirect and synthetic investments in capital instruments of CET1 of the financial sector entities, where such entities have investments in the bank</t>
  </si>
  <si>
    <t>A3.2.06.</t>
  </si>
  <si>
    <t>(-) Direct, indirect and synthetic investments in capital instruments of CET1 of the financial sector entities in which the bank has no significant investment</t>
  </si>
  <si>
    <t>A3.2.07.</t>
  </si>
  <si>
    <t>(-) Direct, indirect and synthetic investments in capital instruments of CET1 of the financial sector entities in which the bank has a significant investment</t>
  </si>
  <si>
    <t>A3.2.08.</t>
  </si>
  <si>
    <t>(-) Amount of deductions from AT1 which exceeds the total amount of AT1</t>
  </si>
  <si>
    <t>A3.2.09.</t>
  </si>
  <si>
    <t>(-) Amount of excess of limits on investments in non-financial institutions</t>
  </si>
  <si>
    <t>A3.2.10.</t>
  </si>
  <si>
    <t xml:space="preserve">(-) Tax costs </t>
  </si>
  <si>
    <t>A3.2.11.</t>
  </si>
  <si>
    <t>(-) Difference between the amount of required and actual impairment/special reserve</t>
  </si>
  <si>
    <t>A3.3.</t>
  </si>
  <si>
    <t>Regulatory adjustments of CET1</t>
  </si>
  <si>
    <t>A3.3.1.</t>
  </si>
  <si>
    <t>(-) Increase in CET1 which stems from securitization positions</t>
  </si>
  <si>
    <t>A3.3.2.</t>
  </si>
  <si>
    <t>(-) Gains or (+) losses from protection against cash flow risk</t>
  </si>
  <si>
    <t>A3.3.3.</t>
  </si>
  <si>
    <t>(-) Gains or (+) losses on bank’s liabilities measured at fair value</t>
  </si>
  <si>
    <t>A3.3.4.</t>
  </si>
  <si>
    <t>(-) Gains or (+) losses related to liabilities arising from derivatives measured at fair value</t>
  </si>
  <si>
    <t>A3.4.</t>
  </si>
  <si>
    <t>Positions as a result of consolidation</t>
  </si>
  <si>
    <t>A3.4.1.</t>
  </si>
  <si>
    <t xml:space="preserve">Minority interest recognized in CET1 on a consolidated basis </t>
  </si>
  <si>
    <t>A3.4.2.</t>
  </si>
  <si>
    <t>Other</t>
  </si>
  <si>
    <t>A3.5.</t>
  </si>
  <si>
    <t>Other positions of CET1</t>
  </si>
  <si>
    <t>A3.6.</t>
  </si>
  <si>
    <t>B4.</t>
  </si>
  <si>
    <t>Additional Tier 1 capital (AT1)</t>
  </si>
  <si>
    <t>B4.1</t>
  </si>
  <si>
    <t>Positions in AT1</t>
  </si>
  <si>
    <t>B4.1.1.</t>
  </si>
  <si>
    <t>Capital instruments of AT1</t>
  </si>
  <si>
    <t>B4.1.2.</t>
  </si>
  <si>
    <t>Premium on the capital instruments of AT1</t>
  </si>
  <si>
    <t>B4.2.</t>
  </si>
  <si>
    <t>(-) Deductions of AT1</t>
  </si>
  <si>
    <t>B4.2.1.</t>
  </si>
  <si>
    <t>(-) Investments in own capital instruments of AT1</t>
  </si>
  <si>
    <t>B4.2.1.1.</t>
  </si>
  <si>
    <t xml:space="preserve">   (-) Direct investments in own capital instruments of AT1</t>
  </si>
  <si>
    <t>B4.2.1.2.</t>
  </si>
  <si>
    <t xml:space="preserve">   (-) Indirect investments in own capital instruments of AT1</t>
  </si>
  <si>
    <t>B4.2.1.3.</t>
  </si>
  <si>
    <t xml:space="preserve">   (-) Synthetic investments in own capital instruments of AT1</t>
  </si>
  <si>
    <t>B4.2.1.4.</t>
  </si>
  <si>
    <t xml:space="preserve">   (-) Investments in own capital instruments of AT1 that the bank is contractually required to purchase</t>
  </si>
  <si>
    <t>B4.2.2.</t>
  </si>
  <si>
    <t xml:space="preserve">(-) Direct, indirect and synthetic investments in capital instruments of AT1 of the financial sector entities, where such entities have investments in the bank </t>
  </si>
  <si>
    <t>B4.2.3.</t>
  </si>
  <si>
    <t>(-) Direct, indirect and synthetic investments in capital instruments of AT1 of the financial sector entities in which the bank has no significant investment</t>
  </si>
  <si>
    <t>B4.2.4.</t>
  </si>
  <si>
    <t>(-) Direct, indirect and synthetic investments in capital instruments of AT1 of the financial sector entities in which the bank has a significant investment</t>
  </si>
  <si>
    <t>B4.2.5.</t>
  </si>
  <si>
    <t>(-) Amount of deductions from T2 which exceeds the total amount of T2</t>
  </si>
  <si>
    <t>B4.2.6.</t>
  </si>
  <si>
    <t>B4.3.</t>
  </si>
  <si>
    <t>Regulatory adjustments of AT1</t>
  </si>
  <si>
    <t>B4.3.1.</t>
  </si>
  <si>
    <t>(-) Increase in AT1 which stems from securitization positions</t>
  </si>
  <si>
    <t>B4.3.2.</t>
  </si>
  <si>
    <t>B4.3.3.</t>
  </si>
  <si>
    <t>B4.3.4.</t>
  </si>
  <si>
    <t>B4.4.</t>
  </si>
  <si>
    <t>B4.4.1.</t>
  </si>
  <si>
    <t>Qualifying Additional Tier 1 capital recognized in AT1 on a consolidated basis</t>
  </si>
  <si>
    <t>B4.4.2.</t>
  </si>
  <si>
    <t>B4.5.</t>
  </si>
  <si>
    <t>Other positions of AT1</t>
  </si>
  <si>
    <t>C5.</t>
  </si>
  <si>
    <t>Tier 2 capital (T2)</t>
  </si>
  <si>
    <t>C5.1.</t>
  </si>
  <si>
    <t>Positions in T2</t>
  </si>
  <si>
    <t>C5.1.1.</t>
  </si>
  <si>
    <t xml:space="preserve">Capital instruments of T2 </t>
  </si>
  <si>
    <t>C5.1.2.</t>
  </si>
  <si>
    <t xml:space="preserve">Subordinated loans </t>
  </si>
  <si>
    <t>C5.1.3.</t>
  </si>
  <si>
    <t>Premium on the capital instruments of T2</t>
  </si>
  <si>
    <t>C5.2.</t>
  </si>
  <si>
    <t>(-) Deductions of T2</t>
  </si>
  <si>
    <t>C5.2.1.</t>
  </si>
  <si>
    <t xml:space="preserve">(-) Investments in own capital instruments of T2 </t>
  </si>
  <si>
    <t>C5.2.1.1.</t>
  </si>
  <si>
    <t xml:space="preserve">   (-) Direct investments in own capital instruments of T2 </t>
  </si>
  <si>
    <t>C5.2.1.2.</t>
  </si>
  <si>
    <t xml:space="preserve">   (-) Indirect investments in own capital instruments of T2 </t>
  </si>
  <si>
    <t>C5.2.1.3.</t>
  </si>
  <si>
    <t xml:space="preserve">   (-) Synthetic investments in own capital instruments of T2 </t>
  </si>
  <si>
    <t>C5.2.1.4.</t>
  </si>
  <si>
    <t xml:space="preserve">   (-) Investments in own capital instruments of T2 that the bank is contractually required to purchase</t>
  </si>
  <si>
    <t>C5.2.2.</t>
  </si>
  <si>
    <t>(-) direct, indirect and synthetic investments in positions of T2 of the financial sector entities, where such entities have investments in the bank</t>
  </si>
  <si>
    <t>C5.2.3.</t>
  </si>
  <si>
    <t>(-) direct, indirect and synthetic investments in positions of T2 of the financial sector entities in which the bank has no significant investment</t>
  </si>
  <si>
    <t>C5.2.4.</t>
  </si>
  <si>
    <t>(-) direct, indirect and synthetic investments in positions of T2 of the financial sector entities in which the bank has a significant investment</t>
  </si>
  <si>
    <t>C5.3.</t>
  </si>
  <si>
    <t>Regulatory adjustments of T2</t>
  </si>
  <si>
    <t>C5.3.1.</t>
  </si>
  <si>
    <t>(-) Increase in T2 which stems from securitization positions</t>
  </si>
  <si>
    <t>C5.3.2.</t>
  </si>
  <si>
    <t>C5.3.3.</t>
  </si>
  <si>
    <t>C5.3.4.</t>
  </si>
  <si>
    <t>C5.4.</t>
  </si>
  <si>
    <t>C5.4.1.</t>
  </si>
  <si>
    <t>Qualifying Tier 2 capital recognized in T2 on a consolidated basis</t>
  </si>
  <si>
    <t>C5.4.2.</t>
  </si>
  <si>
    <t>C5.5.</t>
  </si>
  <si>
    <t>Other positions of T2</t>
  </si>
  <si>
    <t>Annex 38</t>
  </si>
  <si>
    <t>Interest sensitive assets and liabilities by interest rate type and total weighted value of the banking system, and by group of banks</t>
  </si>
  <si>
    <t>Positions</t>
  </si>
  <si>
    <t>Fixed interest rate</t>
  </si>
  <si>
    <t>Variable interest rate</t>
  </si>
  <si>
    <t>Adjustable interest rate</t>
  </si>
  <si>
    <t>Interest-sensitive assets</t>
  </si>
  <si>
    <t xml:space="preserve">Interest-sensitive liabilities </t>
  </si>
  <si>
    <t>Net balance sheet interest sensitive position</t>
  </si>
  <si>
    <t>Net off balance sheet interest sensitive position</t>
  </si>
  <si>
    <t>Total net-value</t>
  </si>
  <si>
    <t>Net weighted position by interest rate</t>
  </si>
  <si>
    <t>Net weighted position</t>
  </si>
  <si>
    <t>Total weighted value/own funds</t>
  </si>
  <si>
    <t>Annex 36</t>
  </si>
  <si>
    <t xml:space="preserve">Total value of interest-sensitive positions in the banking activities' portfolio, by type of interest rate as of 30.9.2017 </t>
  </si>
  <si>
    <t>Interest-sensitive positions 
(in millions of denars)</t>
  </si>
  <si>
    <t>Period</t>
  </si>
  <si>
    <t>up to 1 month</t>
  </si>
  <si>
    <t>1-3 months</t>
  </si>
  <si>
    <t>3-6 months</t>
  </si>
  <si>
    <t>6-12 months</t>
  </si>
  <si>
    <t>1-2 years</t>
  </si>
  <si>
    <t>2-3 years</t>
  </si>
  <si>
    <t>3-4 years</t>
  </si>
  <si>
    <t>4-5 years</t>
  </si>
  <si>
    <t>5-7 years</t>
  </si>
  <si>
    <t>7-10 years</t>
  </si>
  <si>
    <t>10-15 years</t>
  </si>
  <si>
    <t>15-20 years</t>
  </si>
  <si>
    <t>above 20 years</t>
  </si>
  <si>
    <t/>
  </si>
  <si>
    <t>Balance sheet positions</t>
  </si>
  <si>
    <t>01</t>
  </si>
  <si>
    <t>Sight assets</t>
  </si>
  <si>
    <t>01.01</t>
  </si>
  <si>
    <t>01.02</t>
  </si>
  <si>
    <t>02</t>
  </si>
  <si>
    <t>Allocated reserve requirements and compulsory deposits</t>
  </si>
  <si>
    <t>03</t>
  </si>
  <si>
    <t>Term deposits</t>
  </si>
  <si>
    <t>03.01</t>
  </si>
  <si>
    <t>Deposits with early withdrawal option</t>
  </si>
  <si>
    <t>03.02</t>
  </si>
  <si>
    <t>Other term deposits</t>
  </si>
  <si>
    <t>04</t>
  </si>
  <si>
    <t>Loans</t>
  </si>
  <si>
    <t>04.01</t>
  </si>
  <si>
    <t>Loans with early repayment option</t>
  </si>
  <si>
    <t>04.02</t>
  </si>
  <si>
    <t>Other Loans</t>
  </si>
  <si>
    <t>05</t>
  </si>
  <si>
    <t>Securities</t>
  </si>
  <si>
    <t>05.01</t>
  </si>
  <si>
    <t xml:space="preserve">Debt securities and other financial instruments that are not traded actively, and which are valued at fair value through the income statement </t>
  </si>
  <si>
    <t>05.02</t>
  </si>
  <si>
    <t>Debt securities and other financial instruments available for sale</t>
  </si>
  <si>
    <t>05.03</t>
  </si>
  <si>
    <t>Debt securities and other financial instruments held to maturity</t>
  </si>
  <si>
    <t>06</t>
  </si>
  <si>
    <t>Total balance assets (1+2+3+4+5+6)</t>
  </si>
  <si>
    <t>07</t>
  </si>
  <si>
    <t>Sight liabilities</t>
  </si>
  <si>
    <t>07.01</t>
  </si>
  <si>
    <t>07.02</t>
  </si>
  <si>
    <t>08</t>
  </si>
  <si>
    <t>08.01</t>
  </si>
  <si>
    <t>Deposits with early repayment option</t>
  </si>
  <si>
    <t>08.02</t>
  </si>
  <si>
    <t>09</t>
  </si>
  <si>
    <t>Borrowings</t>
  </si>
  <si>
    <t>09.01</t>
  </si>
  <si>
    <t>09.02</t>
  </si>
  <si>
    <t>10</t>
  </si>
  <si>
    <t>Liabilities on issued securities</t>
  </si>
  <si>
    <t>11</t>
  </si>
  <si>
    <t>Hybrid instruments and subordinated debt</t>
  </si>
  <si>
    <t>12</t>
  </si>
  <si>
    <t>Other liabilities</t>
  </si>
  <si>
    <t>Total balance liabilities (7+8+9+10+11+12)</t>
  </si>
  <si>
    <t>NET-BALANCE POSITION</t>
  </si>
  <si>
    <t>OFF-BALANCE POSITIONS</t>
  </si>
  <si>
    <t>13</t>
  </si>
  <si>
    <t>Derivatives</t>
  </si>
  <si>
    <t>14</t>
  </si>
  <si>
    <t>Other (classic) off-balance positions</t>
  </si>
  <si>
    <t>TOTAL OFF-BALANCE ASSETS (13+14)</t>
  </si>
  <si>
    <t>15</t>
  </si>
  <si>
    <t>16</t>
  </si>
  <si>
    <t>Total off-balance liabilities (15+16)</t>
  </si>
  <si>
    <t>NET OFF-BALANCE POSITON</t>
  </si>
  <si>
    <t>TOTAL NET-POSITION</t>
  </si>
  <si>
    <t>WEIGHTS</t>
  </si>
  <si>
    <t>WEIGHTED POSTION</t>
  </si>
  <si>
    <t>NET WEIGHTED POSTION</t>
  </si>
  <si>
    <t>Annex 37</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</si>
</sst>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
    <numFmt numFmtId="183" formatCode="#,###"/>
    <numFmt numFmtId="184" formatCode="0.00\ %"/>
  </numFmts>
  <fonts count="11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b/>
      <i/>
      <sz val="10"/>
      <name val="Tahoma"/>
      <family val="2"/>
    </font>
    <font>
      <i/>
      <sz val="10"/>
      <name val="Tahoma"/>
      <family val="2"/>
    </font>
    <font>
      <sz val="9"/>
      <name val="Tahoma"/>
      <family val="2"/>
    </font>
    <font>
      <sz val="10"/>
      <color indexed="8"/>
      <name val="Tahoma"/>
      <family val="2"/>
      <charset val="204"/>
    </font>
    <font>
      <b/>
      <sz val="9"/>
      <name val="Tahoma"/>
      <family val="2"/>
      <charset val="204"/>
    </font>
    <font>
      <sz val="9"/>
      <name val="Tahoma"/>
      <family val="2"/>
      <charset val="204"/>
    </font>
    <font>
      <b/>
      <sz val="9"/>
      <name val="Tahoma"/>
      <family val="2"/>
    </font>
    <font>
      <b/>
      <sz val="10"/>
      <color theme="1"/>
      <name val="Tahoma"/>
      <family val="2"/>
      <charset val="204"/>
    </font>
    <font>
      <sz val="10"/>
      <color theme="1"/>
      <name val="Tahoma"/>
      <family val="2"/>
      <charset val="204"/>
    </font>
    <font>
      <i/>
      <sz val="10"/>
      <name val="Tahoma"/>
      <family val="2"/>
      <charset val="204"/>
    </font>
    <font>
      <sz val="10"/>
      <color rgb="FFFF0000"/>
      <name val="Tahoma"/>
      <family val="2"/>
    </font>
    <font>
      <sz val="11"/>
      <color indexed="8"/>
      <name val="Tahoma"/>
      <family val="2"/>
    </font>
    <font>
      <b/>
      <sz val="11"/>
      <color indexed="8"/>
      <name val="Tahoma"/>
      <family val="2"/>
    </font>
    <font>
      <b/>
      <sz val="10"/>
      <color rgb="FF000000"/>
      <name val="Tahoma"/>
      <family val="2"/>
    </font>
    <font>
      <sz val="10"/>
      <color rgb="FF000000"/>
      <name val="Tahoma"/>
      <family val="2"/>
    </font>
    <font>
      <sz val="11"/>
      <name val="Tahoma"/>
      <family val="2"/>
    </font>
    <font>
      <sz val="11"/>
      <color theme="1"/>
      <name val="Tahoma"/>
      <family val="2"/>
    </font>
    <font>
      <sz val="8"/>
      <color theme="1"/>
      <name val="Tahoma"/>
      <family val="2"/>
    </font>
    <font>
      <sz val="10"/>
      <color indexed="8"/>
      <name val="Arial"/>
      <family val="2"/>
      <charset val="204"/>
    </font>
    <font>
      <b/>
      <sz val="11"/>
      <color rgb="FFFF0000"/>
      <name val="Tahoma"/>
      <family val="2"/>
    </font>
    <font>
      <b/>
      <sz val="11"/>
      <color indexed="8"/>
      <name val="Tahoma"/>
      <family val="2"/>
      <charset val="204"/>
    </font>
    <font>
      <b/>
      <sz val="11"/>
      <name val="Mac C Times"/>
      <family val="1"/>
    </font>
    <font>
      <sz val="11"/>
      <name val="Tahoma"/>
      <family val="2"/>
      <charset val="204"/>
    </font>
    <font>
      <sz val="10"/>
      <color rgb="FF000000"/>
      <name val="Tahoma"/>
      <family val="2"/>
      <charset val="204"/>
    </font>
    <font>
      <b/>
      <sz val="10"/>
      <color rgb="FF000000"/>
      <name val="Tahoma"/>
      <family val="2"/>
      <charset val="204"/>
    </font>
    <font>
      <sz val="11"/>
      <color indexed="8"/>
      <name val="Mac C Times"/>
      <family val="1"/>
    </font>
    <font>
      <sz val="11"/>
      <color theme="1"/>
      <name val="Tahoma"/>
      <family val="2"/>
      <charset val="204"/>
    </font>
    <font>
      <b/>
      <sz val="11"/>
      <color theme="1"/>
      <name val="Tahoma"/>
      <family val="2"/>
      <charset val="204"/>
    </font>
    <font>
      <b/>
      <i/>
      <sz val="10"/>
      <color theme="1"/>
      <name val="Tahoma"/>
      <family val="2"/>
      <charset val="204"/>
    </font>
  </fonts>
  <fills count="73">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BFBFBF"/>
        <bgColor indexed="64"/>
      </patternFill>
    </fill>
    <fill>
      <patternFill patternType="solid">
        <fgColor rgb="FFA5A5A5"/>
        <bgColor indexed="64"/>
      </patternFill>
    </fill>
    <fill>
      <patternFill patternType="solid">
        <fgColor rgb="FFD3D3D3"/>
        <bgColor indexed="64"/>
      </patternFill>
    </fill>
  </fills>
  <borders count="13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s>
  <cellStyleXfs count="1514">
    <xf numFmtId="0" fontId="0" fillId="0" borderId="0"/>
    <xf numFmtId="0" fontId="9" fillId="0" borderId="0"/>
    <xf numFmtId="0" fontId="13" fillId="0" borderId="0"/>
    <xf numFmtId="0" fontId="15" fillId="0" borderId="0"/>
    <xf numFmtId="0" fontId="9" fillId="0" borderId="0"/>
    <xf numFmtId="0" fontId="17" fillId="0" borderId="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8" fillId="0" borderId="0"/>
    <xf numFmtId="9" fontId="19" fillId="0" borderId="0" applyFont="0" applyFill="0" applyBorder="0" applyAlignment="0" applyProtection="0"/>
    <xf numFmtId="167" fontId="19" fillId="0" borderId="0" applyFont="0" applyFill="0" applyBorder="0" applyAlignment="0" applyProtection="0"/>
    <xf numFmtId="0" fontId="17" fillId="0" borderId="0"/>
    <xf numFmtId="9" fontId="9" fillId="0" borderId="0" applyFont="0" applyFill="0" applyBorder="0" applyAlignment="0" applyProtection="0"/>
    <xf numFmtId="9" fontId="19" fillId="0" borderId="0" applyFont="0" applyFill="0" applyBorder="0" applyAlignment="0" applyProtection="0"/>
    <xf numFmtId="0" fontId="15" fillId="0" borderId="0"/>
    <xf numFmtId="0" fontId="17" fillId="0" borderId="0"/>
    <xf numFmtId="0" fontId="17" fillId="0" borderId="0"/>
    <xf numFmtId="0" fontId="8" fillId="0" borderId="0"/>
    <xf numFmtId="0" fontId="15" fillId="0" borderId="0"/>
    <xf numFmtId="0" fontId="8" fillId="0" borderId="0"/>
    <xf numFmtId="0" fontId="17" fillId="0" borderId="0"/>
    <xf numFmtId="0" fontId="17" fillId="0" borderId="0"/>
    <xf numFmtId="0" fontId="15" fillId="0" borderId="0"/>
    <xf numFmtId="0" fontId="17" fillId="0" borderId="0"/>
    <xf numFmtId="0" fontId="9" fillId="0" borderId="0"/>
    <xf numFmtId="170" fontId="25" fillId="0" borderId="0" applyFont="0" applyFill="0" applyBorder="0" applyAlignment="0" applyProtection="0"/>
    <xf numFmtId="38" fontId="26" fillId="0" borderId="0" applyFill="0" applyBorder="0" applyAlignment="0">
      <protection locked="0"/>
    </xf>
    <xf numFmtId="171" fontId="25" fillId="0" borderId="0" applyFon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9"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9"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19"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172" fontId="25" fillId="0" borderId="0" applyFont="0" applyFill="0" applyBorder="0" applyAlignment="0" applyProtection="0"/>
    <xf numFmtId="173" fontId="25" fillId="0" borderId="0" applyFont="0" applyFill="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9"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9"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7"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9"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9"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9"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174" fontId="25" fillId="0" borderId="0" applyFont="0" applyFill="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5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7" borderId="0" applyNumberFormat="0" applyBorder="0" applyAlignment="0" applyProtection="0"/>
    <xf numFmtId="0" fontId="28" fillId="5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3" fillId="9" borderId="63"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37" borderId="69" applyNumberFormat="0" applyAlignment="0" applyProtection="0"/>
    <xf numFmtId="0" fontId="32" fillId="59" borderId="69" applyNumberFormat="0" applyAlignment="0" applyProtection="0"/>
    <xf numFmtId="0" fontId="33" fillId="9" borderId="63" applyNumberFormat="0" applyAlignment="0" applyProtection="0"/>
    <xf numFmtId="0" fontId="33" fillId="9" borderId="63"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2" fillId="59" borderId="69"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5" fillId="10" borderId="66" applyNumberFormat="0" applyAlignment="0" applyProtection="0"/>
    <xf numFmtId="0" fontId="35" fillId="10" borderId="66"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0" fontId="34" fillId="60" borderId="70" applyNumberFormat="0" applyAlignment="0" applyProtection="0"/>
    <xf numFmtId="1" fontId="36" fillId="4" borderId="24">
      <alignment horizontal="right" vertical="center"/>
    </xf>
    <xf numFmtId="0" fontId="37" fillId="4" borderId="24">
      <alignment horizontal="right" vertical="center"/>
    </xf>
    <xf numFmtId="0" fontId="9" fillId="4" borderId="71"/>
    <xf numFmtId="0" fontId="36" fillId="3" borderId="24">
      <alignment horizontal="center" vertical="center"/>
    </xf>
    <xf numFmtId="1" fontId="36" fillId="4" borderId="24">
      <alignment horizontal="right" vertical="center"/>
    </xf>
    <xf numFmtId="0" fontId="9" fillId="4" borderId="0"/>
    <xf numFmtId="0" fontId="38" fillId="4" borderId="24">
      <alignment horizontal="left" vertical="center"/>
    </xf>
    <xf numFmtId="0" fontId="38" fillId="4" borderId="24"/>
    <xf numFmtId="0" fontId="37" fillId="4" borderId="24">
      <alignment horizontal="right" vertical="center"/>
    </xf>
    <xf numFmtId="0" fontId="39" fillId="61" borderId="24">
      <alignment horizontal="left" vertical="center"/>
    </xf>
    <xf numFmtId="0" fontId="39" fillId="61" borderId="24">
      <alignment horizontal="left" vertical="center"/>
    </xf>
    <xf numFmtId="0" fontId="40" fillId="4" borderId="24">
      <alignment horizontal="left" vertical="center"/>
    </xf>
    <xf numFmtId="0" fontId="41" fillId="4" borderId="71"/>
    <xf numFmtId="0" fontId="36" fillId="62" borderId="24">
      <alignment horizontal="left" vertical="center"/>
    </xf>
    <xf numFmtId="167" fontId="19"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19"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9" fillId="0" borderId="0" applyFont="0" applyFill="0" applyBorder="0" applyAlignment="0" applyProtection="0"/>
    <xf numFmtId="175" fontId="19" fillId="0" borderId="0" applyFont="0" applyFill="0" applyBorder="0" applyAlignment="0" applyProtection="0"/>
    <xf numFmtId="167" fontId="19" fillId="0" borderId="0" applyFont="0" applyFill="0" applyBorder="0" applyAlignment="0" applyProtection="0"/>
    <xf numFmtId="167"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0" fontId="17" fillId="0" borderId="0"/>
    <xf numFmtId="0" fontId="43" fillId="0" borderId="0" applyProtection="0"/>
    <xf numFmtId="176" fontId="9" fillId="0" borderId="0" applyFont="0" applyFill="0" applyBorder="0" applyAlignment="0" applyProtection="0"/>
    <xf numFmtId="177" fontId="44"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3" fillId="0" borderId="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51" fillId="0" borderId="73" applyNumberFormat="0" applyFill="0" applyAlignment="0" applyProtection="0"/>
    <xf numFmtId="0" fontId="49" fillId="0" borderId="72"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4" fillId="0" borderId="75" applyNumberFormat="0" applyFill="0" applyAlignment="0" applyProtection="0"/>
    <xf numFmtId="0" fontId="52" fillId="0" borderId="74" applyNumberFormat="0" applyFill="0" applyAlignment="0" applyProtection="0"/>
    <xf numFmtId="0" fontId="53" fillId="0" borderId="61" applyNumberFormat="0" applyFill="0" applyAlignment="0" applyProtection="0"/>
    <xf numFmtId="0" fontId="53" fillId="0" borderId="61"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2" fillId="0" borderId="74"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7" fillId="0" borderId="77" applyNumberFormat="0" applyFill="0" applyAlignment="0" applyProtection="0"/>
    <xf numFmtId="0" fontId="55" fillId="0" borderId="76"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7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ont="0" applyFill="0" applyBorder="0" applyAlignment="0" applyProtection="0"/>
    <xf numFmtId="0" fontId="58" fillId="0" borderId="0" applyProtection="0"/>
    <xf numFmtId="168" fontId="25" fillId="0" borderId="0" applyFont="0" applyFill="0" applyBorder="0" applyAlignment="0" applyProtection="0"/>
    <xf numFmtId="3" fontId="25" fillId="0" borderId="0" applyFont="0" applyFill="0" applyBorder="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0" fillId="8" borderId="63" applyNumberFormat="0" applyAlignment="0" applyProtection="0"/>
    <xf numFmtId="0" fontId="60" fillId="8" borderId="63"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59" fillId="39" borderId="69" applyNumberFormat="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2" fillId="0" borderId="65" applyNumberFormat="0" applyFill="0" applyAlignment="0" applyProtection="0"/>
    <xf numFmtId="0" fontId="62" fillId="0" borderId="65"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0" fontId="61" fillId="0" borderId="78" applyNumberFormat="0" applyFill="0" applyAlignment="0" applyProtection="0"/>
    <xf numFmtId="165" fontId="63" fillId="0" borderId="0" applyFont="0" applyFill="0" applyBorder="0" applyAlignment="0" applyProtection="0"/>
    <xf numFmtId="167" fontId="63" fillId="0" borderId="0" applyFont="0" applyFill="0" applyBorder="0" applyAlignment="0" applyProtection="0"/>
    <xf numFmtId="164" fontId="63" fillId="0" borderId="0" applyFont="0" applyFill="0" applyBorder="0" applyAlignment="0" applyProtection="0"/>
    <xf numFmtId="166" fontId="63" fillId="0" borderId="0" applyFont="0" applyFill="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5" fillId="7" borderId="0" applyNumberFormat="0" applyBorder="0" applyAlignment="0" applyProtection="0"/>
    <xf numFmtId="0" fontId="65" fillId="7"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6" fillId="0" borderId="0"/>
    <xf numFmtId="0" fontId="66" fillId="0" borderId="0"/>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19" fillId="0" borderId="0"/>
    <xf numFmtId="0" fontId="8" fillId="0" borderId="0"/>
    <xf numFmtId="0" fontId="9" fillId="0" borderId="0"/>
    <xf numFmtId="0" fontId="17" fillId="0" borderId="0"/>
    <xf numFmtId="0" fontId="8" fillId="0" borderId="0"/>
    <xf numFmtId="0" fontId="15" fillId="0" borderId="0"/>
    <xf numFmtId="0" fontId="19" fillId="0" borderId="0"/>
    <xf numFmtId="0" fontId="8" fillId="0" borderId="0"/>
    <xf numFmtId="0" fontId="9" fillId="0" borderId="0"/>
    <xf numFmtId="0" fontId="15" fillId="0" borderId="0"/>
    <xf numFmtId="0" fontId="24" fillId="0" borderId="0">
      <alignment vertical="top"/>
    </xf>
    <xf numFmtId="0" fontId="17" fillId="0" borderId="0"/>
    <xf numFmtId="0" fontId="17" fillId="0" borderId="0"/>
    <xf numFmtId="0" fontId="24" fillId="0" borderId="0">
      <alignment vertical="top"/>
    </xf>
    <xf numFmtId="0" fontId="17" fillId="0" borderId="0"/>
    <xf numFmtId="0" fontId="17" fillId="0" borderId="0"/>
    <xf numFmtId="0" fontId="8" fillId="0" borderId="0"/>
    <xf numFmtId="0" fontId="15" fillId="0" borderId="0"/>
    <xf numFmtId="0" fontId="17" fillId="0" borderId="0"/>
    <xf numFmtId="0" fontId="17" fillId="0" borderId="0"/>
    <xf numFmtId="0" fontId="8" fillId="0" borderId="0"/>
    <xf numFmtId="0" fontId="17" fillId="0" borderId="0"/>
    <xf numFmtId="0" fontId="9" fillId="0" borderId="0"/>
    <xf numFmtId="0" fontId="8" fillId="0" borderId="0"/>
    <xf numFmtId="0" fontId="67" fillId="0" borderId="0"/>
    <xf numFmtId="0" fontId="17" fillId="0" borderId="0"/>
    <xf numFmtId="0" fontId="9" fillId="0" borderId="0"/>
    <xf numFmtId="0" fontId="17" fillId="0" borderId="0"/>
    <xf numFmtId="0" fontId="8" fillId="0" borderId="0"/>
    <xf numFmtId="0" fontId="8" fillId="0" borderId="0"/>
    <xf numFmtId="0" fontId="17" fillId="0" borderId="0"/>
    <xf numFmtId="0" fontId="9" fillId="0" borderId="0"/>
    <xf numFmtId="0" fontId="17" fillId="0" borderId="0"/>
    <xf numFmtId="0" fontId="9" fillId="0" borderId="0"/>
    <xf numFmtId="0" fontId="17" fillId="0" borderId="0"/>
    <xf numFmtId="0" fontId="24" fillId="0" borderId="0">
      <alignment vertical="top"/>
    </xf>
    <xf numFmtId="0" fontId="17" fillId="0" borderId="0"/>
    <xf numFmtId="0" fontId="24" fillId="0" borderId="0">
      <alignment vertical="top"/>
    </xf>
    <xf numFmtId="0" fontId="9" fillId="0" borderId="0"/>
    <xf numFmtId="0" fontId="19" fillId="0" borderId="0"/>
    <xf numFmtId="0" fontId="15" fillId="0" borderId="0"/>
    <xf numFmtId="0" fontId="8" fillId="0" borderId="0"/>
    <xf numFmtId="0" fontId="19" fillId="0" borderId="0"/>
    <xf numFmtId="0" fontId="19" fillId="0" borderId="0"/>
    <xf numFmtId="0" fontId="15" fillId="0" borderId="0"/>
    <xf numFmtId="0" fontId="15" fillId="0" borderId="0"/>
    <xf numFmtId="0" fontId="15"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0"/>
    <xf numFmtId="0" fontId="9" fillId="0" borderId="0"/>
    <xf numFmtId="0" fontId="9" fillId="0" borderId="0"/>
    <xf numFmtId="0" fontId="9" fillId="0" borderId="0"/>
    <xf numFmtId="0" fontId="8" fillId="0" borderId="0"/>
    <xf numFmtId="0" fontId="8" fillId="0" borderId="0"/>
    <xf numFmtId="0" fontId="24" fillId="0" borderId="0">
      <alignment vertical="top"/>
    </xf>
    <xf numFmtId="0" fontId="24" fillId="0" borderId="0">
      <alignment vertical="top"/>
    </xf>
    <xf numFmtId="0" fontId="19" fillId="0" borderId="0"/>
    <xf numFmtId="0" fontId="17" fillId="0" borderId="0"/>
    <xf numFmtId="0" fontId="9"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68" fillId="0" borderId="0"/>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17"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9" fillId="0" borderId="0"/>
    <xf numFmtId="0" fontId="9"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7" fillId="0" borderId="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9" fillId="41" borderId="80" applyNumberFormat="0" applyFont="0" applyAlignment="0" applyProtection="0"/>
    <xf numFmtId="0" fontId="19" fillId="41" borderId="79" applyNumberFormat="0" applyFont="0" applyAlignment="0" applyProtection="0"/>
    <xf numFmtId="0" fontId="69" fillId="11" borderId="67" applyNumberFormat="0" applyFont="0" applyAlignment="0" applyProtection="0"/>
    <xf numFmtId="0" fontId="69" fillId="11" borderId="67"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19" fillId="41" borderId="79" applyNumberFormat="0" applyFon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1" fillId="9" borderId="64"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37" borderId="81" applyNumberFormat="0" applyAlignment="0" applyProtection="0"/>
    <xf numFmtId="0" fontId="70" fillId="59" borderId="81" applyNumberFormat="0" applyAlignment="0" applyProtection="0"/>
    <xf numFmtId="0" fontId="71" fillId="9" borderId="64" applyNumberFormat="0" applyAlignment="0" applyProtection="0"/>
    <xf numFmtId="0" fontId="71" fillId="9" borderId="64"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0" fontId="70" fillId="59" borderId="8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alignment vertical="top"/>
    </xf>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alignment vertical="top"/>
    </xf>
    <xf numFmtId="9" fontId="6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17" fillId="0" borderId="0"/>
    <xf numFmtId="0" fontId="17" fillId="0" borderId="0"/>
    <xf numFmtId="0" fontId="17"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0" fillId="0" borderId="83" applyNumberFormat="0" applyFill="0" applyAlignment="0" applyProtection="0"/>
    <xf numFmtId="0" fontId="75" fillId="0" borderId="82" applyNumberFormat="0" applyFill="0" applyAlignment="0" applyProtection="0"/>
    <xf numFmtId="0" fontId="76" fillId="0" borderId="68" applyNumberFormat="0" applyFill="0" applyAlignment="0" applyProtection="0"/>
    <xf numFmtId="0" fontId="76" fillId="0" borderId="68"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5" fillId="0" borderId="8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0" fontId="9"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8" fillId="0" borderId="0"/>
    <xf numFmtId="38" fontId="26" fillId="0" borderId="0" applyFill="0" applyBorder="0" applyAlignment="0">
      <protection locked="0"/>
    </xf>
    <xf numFmtId="167" fontId="1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8" fillId="0" borderId="0"/>
    <xf numFmtId="0" fontId="8" fillId="0" borderId="0"/>
    <xf numFmtId="0" fontId="15" fillId="0" borderId="0"/>
    <xf numFmtId="0" fontId="19" fillId="0" borderId="0"/>
    <xf numFmtId="0" fontId="15" fillId="0" borderId="0"/>
    <xf numFmtId="0" fontId="19" fillId="0" borderId="0"/>
    <xf numFmtId="0" fontId="8" fillId="0" borderId="0"/>
    <xf numFmtId="0" fontId="8" fillId="0" borderId="0"/>
    <xf numFmtId="0" fontId="9" fillId="0" borderId="0"/>
    <xf numFmtId="0" fontId="8" fillId="0" borderId="0"/>
    <xf numFmtId="0" fontId="15" fillId="0" borderId="0"/>
    <xf numFmtId="0" fontId="8" fillId="0" borderId="0"/>
    <xf numFmtId="0" fontId="17" fillId="0" borderId="0"/>
    <xf numFmtId="0" fontId="17" fillId="0" borderId="0"/>
    <xf numFmtId="0" fontId="17" fillId="0" borderId="0"/>
    <xf numFmtId="0" fontId="17"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7" fillId="37" borderId="0" applyNumberFormat="0" applyBorder="0" applyAlignment="0" applyProtection="0"/>
    <xf numFmtId="0" fontId="27" fillId="39" borderId="0" applyNumberFormat="0" applyBorder="0" applyAlignment="0" applyProtection="0"/>
    <xf numFmtId="0" fontId="27" fillId="41" borderId="0" applyNumberFormat="0" applyBorder="0" applyAlignment="0" applyProtection="0"/>
    <xf numFmtId="0" fontId="27" fillId="37" borderId="0" applyNumberFormat="0" applyBorder="0" applyAlignment="0" applyProtection="0"/>
    <xf numFmtId="0" fontId="27" fillId="43" borderId="0" applyNumberFormat="0" applyBorder="0" applyAlignment="0" applyProtection="0"/>
    <xf numFmtId="0" fontId="27" fillId="39"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4" borderId="0" applyNumberFormat="0" applyBorder="0" applyAlignment="0" applyProtection="0"/>
    <xf numFmtId="0" fontId="27" fillId="39"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51" borderId="0" applyNumberFormat="0" applyBorder="0" applyAlignment="0" applyProtection="0"/>
    <xf numFmtId="0" fontId="28" fillId="39" borderId="0" applyNumberFormat="0" applyBorder="0" applyAlignment="0" applyProtection="0"/>
    <xf numFmtId="0" fontId="28" fillId="51" borderId="0" applyNumberFormat="0" applyBorder="0" applyAlignment="0" applyProtection="0"/>
    <xf numFmtId="0" fontId="28" fillId="55" borderId="0" applyNumberFormat="0" applyBorder="0" applyAlignment="0" applyProtection="0"/>
    <xf numFmtId="0" fontId="28" fillId="56" borderId="0" applyNumberFormat="0" applyBorder="0" applyAlignment="0" applyProtection="0"/>
    <xf numFmtId="0" fontId="28" fillId="57" borderId="0" applyNumberFormat="0" applyBorder="0" applyAlignment="0" applyProtection="0"/>
    <xf numFmtId="0" fontId="28" fillId="51" borderId="0" applyNumberFormat="0" applyBorder="0" applyAlignment="0" applyProtection="0"/>
    <xf numFmtId="0" fontId="28" fillId="58" borderId="0" applyNumberFormat="0" applyBorder="0" applyAlignment="0" applyProtection="0"/>
    <xf numFmtId="0" fontId="30" fillId="38" borderId="0" applyNumberFormat="0" applyBorder="0" applyAlignment="0" applyProtection="0"/>
    <xf numFmtId="0" fontId="32" fillId="37" borderId="69" applyNumberFormat="0" applyAlignment="0" applyProtection="0"/>
    <xf numFmtId="0" fontId="34" fillId="60" borderId="70" applyNumberFormat="0" applyAlignment="0" applyProtection="0"/>
    <xf numFmtId="0" fontId="45" fillId="0" borderId="0" applyNumberFormat="0" applyFill="0" applyBorder="0" applyAlignment="0" applyProtection="0"/>
    <xf numFmtId="0" fontId="47" fillId="40" borderId="0" applyNumberFormat="0" applyBorder="0" applyAlignment="0" applyProtection="0"/>
    <xf numFmtId="0" fontId="51" fillId="0" borderId="73" applyNumberFormat="0" applyFill="0" applyAlignment="0" applyProtection="0"/>
    <xf numFmtId="0" fontId="54" fillId="0" borderId="75" applyNumberFormat="0" applyFill="0" applyAlignment="0" applyProtection="0"/>
    <xf numFmtId="0" fontId="57" fillId="0" borderId="77" applyNumberFormat="0" applyFill="0" applyAlignment="0" applyProtection="0"/>
    <xf numFmtId="0" fontId="57" fillId="0" borderId="0" applyNumberFormat="0" applyFill="0" applyBorder="0" applyAlignment="0" applyProtection="0"/>
    <xf numFmtId="0" fontId="59" fillId="39" borderId="69" applyNumberFormat="0" applyAlignment="0" applyProtection="0"/>
    <xf numFmtId="0" fontId="61" fillId="0" borderId="78" applyNumberFormat="0" applyFill="0" applyAlignment="0" applyProtection="0"/>
    <xf numFmtId="0" fontId="64" fillId="48" borderId="0" applyNumberFormat="0" applyBorder="0" applyAlignment="0" applyProtection="0"/>
    <xf numFmtId="0" fontId="8" fillId="0" borderId="0"/>
    <xf numFmtId="0" fontId="6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0" applyNumberFormat="0" applyFont="0" applyAlignment="0" applyProtection="0"/>
    <xf numFmtId="0" fontId="70" fillId="37" borderId="81" applyNumberFormat="0" applyAlignment="0" applyProtection="0"/>
    <xf numFmtId="9" fontId="15" fillId="0" borderId="0" applyFont="0" applyFill="0" applyBorder="0" applyAlignment="0" applyProtection="0"/>
    <xf numFmtId="0" fontId="74" fillId="0" borderId="0" applyNumberFormat="0" applyFill="0" applyBorder="0" applyAlignment="0" applyProtection="0"/>
    <xf numFmtId="0" fontId="70" fillId="0" borderId="83" applyNumberFormat="0" applyFill="0" applyAlignment="0" applyProtection="0"/>
    <xf numFmtId="0" fontId="77"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8" fillId="0" borderId="0"/>
    <xf numFmtId="0" fontId="17" fillId="0" borderId="0"/>
    <xf numFmtId="0" fontId="8" fillId="0" borderId="0"/>
    <xf numFmtId="167" fontId="9" fillId="0" borderId="0" applyFont="0" applyFill="0" applyBorder="0" applyAlignment="0" applyProtection="0"/>
    <xf numFmtId="9" fontId="68" fillId="0" borderId="0" applyFont="0" applyFill="0" applyBorder="0" applyAlignment="0" applyProtection="0"/>
    <xf numFmtId="0" fontId="15" fillId="0" borderId="0"/>
    <xf numFmtId="0" fontId="15" fillId="0" borderId="0"/>
    <xf numFmtId="0" fontId="15" fillId="0" borderId="0"/>
    <xf numFmtId="38" fontId="79"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19"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4" fillId="0" borderId="0">
      <alignment vertical="top"/>
    </xf>
    <xf numFmtId="0" fontId="17" fillId="0" borderId="0"/>
    <xf numFmtId="0" fontId="8"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167" fontId="8" fillId="0" borderId="0" applyFont="0" applyFill="0" applyBorder="0" applyAlignment="0" applyProtection="0"/>
    <xf numFmtId="0" fontId="8" fillId="0" borderId="0"/>
    <xf numFmtId="0" fontId="17" fillId="0" borderId="0"/>
    <xf numFmtId="0" fontId="17" fillId="0" borderId="0"/>
    <xf numFmtId="9" fontId="100" fillId="0" borderId="0" applyFont="0" applyFill="0" applyBorder="0" applyAlignment="0" applyProtection="0">
      <alignment vertical="top"/>
    </xf>
    <xf numFmtId="0" fontId="68" fillId="0" borderId="0"/>
    <xf numFmtId="0" fontId="1" fillId="0" borderId="0"/>
    <xf numFmtId="0" fontId="8" fillId="0" borderId="0"/>
    <xf numFmtId="167" fontId="9" fillId="0" borderId="0" applyFont="0" applyFill="0" applyBorder="0" applyAlignment="0" applyProtection="0"/>
  </cellStyleXfs>
  <cellXfs count="2286">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Border="1" applyAlignment="1">
      <alignment horizontal="right"/>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0" fontId="11" fillId="0" borderId="0" xfId="1" applyFont="1" applyAlignment="1">
      <alignment wrapText="1"/>
    </xf>
    <xf numFmtId="3" fontId="10" fillId="0" borderId="17" xfId="2"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1" fillId="2" borderId="20" xfId="2" applyNumberFormat="1" applyFont="1" applyFill="1" applyBorder="1" applyAlignment="1">
      <alignment horizontal="center" vertical="center" wrapText="1"/>
    </xf>
    <xf numFmtId="3" fontId="10" fillId="0" borderId="23" xfId="2" applyNumberFormat="1" applyFont="1" applyBorder="1" applyAlignment="1">
      <alignment horizontal="center" vertical="center" wrapText="1"/>
    </xf>
    <xf numFmtId="3" fontId="10" fillId="0" borderId="24" xfId="2"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1" fillId="2" borderId="26" xfId="2" applyNumberFormat="1" applyFont="1" applyFill="1" applyBorder="1" applyAlignment="1">
      <alignment horizontal="center" vertical="center" wrapText="1"/>
    </xf>
    <xf numFmtId="3" fontId="10" fillId="0" borderId="28" xfId="2" applyNumberFormat="1" applyFont="1" applyBorder="1" applyAlignment="1">
      <alignment horizontal="center" vertical="center" wrapText="1"/>
    </xf>
    <xf numFmtId="3" fontId="10" fillId="0" borderId="29" xfId="2" applyNumberFormat="1" applyFont="1" applyBorder="1" applyAlignment="1">
      <alignment horizontal="center" vertical="center" wrapText="1"/>
    </xf>
    <xf numFmtId="3" fontId="10" fillId="0" borderId="95" xfId="2" applyNumberFormat="1" applyFont="1" applyBorder="1" applyAlignment="1">
      <alignment horizontal="center" vertical="center" wrapText="1"/>
    </xf>
    <xf numFmtId="3" fontId="11" fillId="2" borderId="30" xfId="2" applyNumberFormat="1" applyFont="1" applyFill="1" applyBorder="1" applyAlignment="1">
      <alignment horizontal="center" vertical="center" wrapText="1"/>
    </xf>
    <xf numFmtId="3" fontId="10" fillId="0" borderId="17" xfId="2" applyNumberFormat="1" applyFont="1" applyFill="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0" fontId="11" fillId="0" borderId="0" xfId="1" applyFont="1" applyFill="1" applyAlignment="1">
      <alignment wrapText="1"/>
    </xf>
    <xf numFmtId="0" fontId="81" fillId="0" borderId="23" xfId="1473" applyFont="1" applyBorder="1" applyAlignment="1">
      <alignment horizontal="left" vertical="center" wrapText="1"/>
    </xf>
    <xf numFmtId="3" fontId="10" fillId="0" borderId="23" xfId="2" applyNumberFormat="1" applyFont="1" applyFill="1" applyBorder="1" applyAlignment="1">
      <alignment horizontal="center" vertical="center" wrapText="1"/>
    </xf>
    <xf numFmtId="3" fontId="10" fillId="0" borderId="24" xfId="2" applyNumberFormat="1" applyFont="1" applyFill="1" applyBorder="1" applyAlignment="1">
      <alignment horizontal="center" vertical="center" wrapText="1"/>
    </xf>
    <xf numFmtId="3" fontId="10" fillId="0" borderId="25" xfId="2" applyNumberFormat="1" applyFont="1" applyFill="1" applyBorder="1" applyAlignment="1">
      <alignment horizontal="center" vertical="center" wrapText="1"/>
    </xf>
    <xf numFmtId="0" fontId="10" fillId="0" borderId="0" xfId="1" applyFont="1" applyFill="1" applyAlignment="1">
      <alignment wrapText="1"/>
    </xf>
    <xf numFmtId="0" fontId="83" fillId="0" borderId="23" xfId="1" applyFont="1" applyBorder="1" applyAlignment="1">
      <alignment horizontal="left" vertical="center" wrapText="1"/>
    </xf>
    <xf numFmtId="0" fontId="83" fillId="0" borderId="21" xfId="1" applyFont="1" applyBorder="1" applyAlignment="1">
      <alignment horizontal="left" vertical="center" wrapText="1"/>
    </xf>
    <xf numFmtId="0" fontId="11" fillId="0" borderId="93" xfId="1" applyFont="1" applyFill="1" applyBorder="1" applyAlignment="1">
      <alignment wrapText="1"/>
    </xf>
    <xf numFmtId="0" fontId="10" fillId="0" borderId="0" xfId="1" applyFont="1" applyBorder="1" applyAlignment="1">
      <alignment wrapText="1"/>
    </xf>
    <xf numFmtId="0" fontId="10" fillId="0" borderId="23" xfId="6" applyFont="1" applyBorder="1" applyAlignment="1">
      <alignment horizontal="left" vertical="center" wrapText="1"/>
    </xf>
    <xf numFmtId="3" fontId="10" fillId="0" borderId="28" xfId="2" applyNumberFormat="1" applyFont="1" applyFill="1" applyBorder="1" applyAlignment="1">
      <alignment horizontal="center" vertical="center" wrapText="1"/>
    </xf>
    <xf numFmtId="3" fontId="10" fillId="0" borderId="29" xfId="2" applyNumberFormat="1" applyFont="1" applyFill="1" applyBorder="1" applyAlignment="1">
      <alignment horizontal="center" vertical="center" wrapText="1"/>
    </xf>
    <xf numFmtId="3" fontId="10" fillId="0" borderId="95" xfId="2" applyNumberFormat="1" applyFont="1" applyFill="1" applyBorder="1" applyAlignment="1">
      <alignment horizontal="center" vertical="center" wrapText="1"/>
    </xf>
    <xf numFmtId="0" fontId="11" fillId="4" borderId="0" xfId="1" applyFont="1" applyFill="1" applyAlignment="1">
      <alignment wrapText="1"/>
    </xf>
    <xf numFmtId="3" fontId="10" fillId="4" borderId="17" xfId="2"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0" fontId="10" fillId="4" borderId="0" xfId="1" applyFont="1" applyFill="1" applyAlignment="1">
      <alignment wrapText="1"/>
    </xf>
    <xf numFmtId="3" fontId="10" fillId="4" borderId="23" xfId="2" applyNumberFormat="1" applyFont="1" applyFill="1" applyBorder="1" applyAlignment="1">
      <alignment horizontal="center" vertical="center" wrapText="1"/>
    </xf>
    <xf numFmtId="3" fontId="10" fillId="4" borderId="24" xfId="2"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8" xfId="2" applyNumberFormat="1" applyFont="1" applyFill="1" applyBorder="1" applyAlignment="1">
      <alignment horizontal="center" vertical="center" wrapText="1"/>
    </xf>
    <xf numFmtId="3" fontId="10" fillId="4" borderId="29" xfId="2" applyNumberFormat="1" applyFont="1" applyFill="1" applyBorder="1" applyAlignment="1">
      <alignment horizontal="center" vertical="center" wrapText="1"/>
    </xf>
    <xf numFmtId="3" fontId="10" fillId="4" borderId="95" xfId="2"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0" fillId="4" borderId="89" xfId="2" applyNumberFormat="1" applyFont="1" applyFill="1" applyBorder="1" applyAlignment="1">
      <alignment horizontal="center" vertical="center" wrapText="1"/>
    </xf>
    <xf numFmtId="3" fontId="11" fillId="2" borderId="11"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83" fillId="0" borderId="54" xfId="1" applyFont="1" applyBorder="1" applyAlignment="1">
      <alignment horizontal="left" vertical="center" wrapText="1"/>
    </xf>
    <xf numFmtId="3" fontId="10" fillId="0" borderId="101"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38" xfId="1" applyNumberFormat="1" applyFont="1" applyFill="1" applyBorder="1" applyAlignment="1">
      <alignment horizontal="center" vertical="center" wrapText="1"/>
    </xf>
    <xf numFmtId="3" fontId="10" fillId="0" borderId="10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3" fontId="10" fillId="0" borderId="42" xfId="1"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1" fillId="2" borderId="26" xfId="1" applyNumberFormat="1" applyFont="1" applyFill="1" applyBorder="1" applyAlignment="1">
      <alignment horizontal="center" vertical="center" wrapText="1"/>
    </xf>
    <xf numFmtId="3" fontId="10" fillId="0" borderId="89" xfId="1" applyNumberFormat="1" applyFont="1" applyFill="1" applyBorder="1" applyAlignment="1">
      <alignment horizontal="center" vertical="center" wrapText="1"/>
    </xf>
    <xf numFmtId="3" fontId="10" fillId="0" borderId="94" xfId="1" applyNumberFormat="1" applyFont="1" applyFill="1" applyBorder="1" applyAlignment="1">
      <alignment horizontal="center" vertical="center" wrapText="1"/>
    </xf>
    <xf numFmtId="3" fontId="11" fillId="2" borderId="20" xfId="1" applyNumberFormat="1"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27" xfId="1" applyFont="1" applyBorder="1" applyAlignment="1">
      <alignment horizontal="left" vertical="center" wrapText="1"/>
    </xf>
    <xf numFmtId="3" fontId="10" fillId="0" borderId="56" xfId="1" applyNumberFormat="1" applyFont="1" applyFill="1" applyBorder="1" applyAlignment="1">
      <alignment horizontal="center" vertical="center" wrapText="1"/>
    </xf>
    <xf numFmtId="3" fontId="10" fillId="0" borderId="33" xfId="1" applyNumberFormat="1" applyFont="1" applyFill="1" applyBorder="1" applyAlignment="1">
      <alignment horizontal="center" vertical="center" wrapText="1"/>
    </xf>
    <xf numFmtId="3" fontId="11" fillId="2" borderId="51" xfId="1"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1"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3" fillId="0" borderId="48" xfId="1" applyFont="1" applyBorder="1" applyAlignment="1">
      <alignment horizontal="left" vertical="center" wrapText="1"/>
    </xf>
    <xf numFmtId="3" fontId="10" fillId="0" borderId="89" xfId="9" applyNumberFormat="1" applyFont="1" applyBorder="1" applyAlignment="1">
      <alignment horizontal="center" vertical="center" wrapText="1"/>
    </xf>
    <xf numFmtId="3" fontId="10" fillId="0" borderId="18" xfId="9" applyNumberFormat="1" applyFont="1" applyBorder="1" applyAlignment="1">
      <alignment horizontal="center" vertical="center" wrapText="1"/>
    </xf>
    <xf numFmtId="3" fontId="10" fillId="0" borderId="84" xfId="9" applyNumberFormat="1" applyFont="1" applyBorder="1" applyAlignment="1">
      <alignment horizontal="center" vertical="center" wrapText="1"/>
    </xf>
    <xf numFmtId="3" fontId="11" fillId="2" borderId="94" xfId="9" applyNumberFormat="1" applyFont="1" applyFill="1" applyBorder="1" applyAlignment="1">
      <alignment horizontal="center" vertical="center" wrapText="1"/>
    </xf>
    <xf numFmtId="3" fontId="10" fillId="0" borderId="42" xfId="9" applyNumberFormat="1" applyFont="1" applyBorder="1" applyAlignment="1">
      <alignment horizontal="center" vertical="center" wrapText="1"/>
    </xf>
    <xf numFmtId="3" fontId="10" fillId="0" borderId="24" xfId="9" applyNumberFormat="1" applyFont="1" applyBorder="1" applyAlignment="1">
      <alignment horizontal="center" vertical="center" wrapText="1"/>
    </xf>
    <xf numFmtId="3" fontId="10" fillId="0" borderId="46" xfId="9" applyNumberFormat="1" applyFont="1" applyBorder="1" applyAlignment="1">
      <alignment horizontal="center" vertical="center" wrapText="1"/>
    </xf>
    <xf numFmtId="3" fontId="11" fillId="2" borderId="22" xfId="9" applyNumberFormat="1" applyFont="1" applyFill="1" applyBorder="1" applyAlignment="1">
      <alignment horizontal="center" vertical="center" wrapText="1"/>
    </xf>
    <xf numFmtId="3" fontId="10" fillId="0" borderId="42" xfId="10" applyNumberFormat="1" applyFont="1" applyBorder="1" applyAlignment="1">
      <alignment horizontal="center" vertical="center" wrapText="1"/>
    </xf>
    <xf numFmtId="3" fontId="10" fillId="0" borderId="24" xfId="10" applyNumberFormat="1" applyFont="1" applyBorder="1" applyAlignment="1">
      <alignment horizontal="center" vertical="center" wrapText="1"/>
    </xf>
    <xf numFmtId="3" fontId="10" fillId="0" borderId="46" xfId="10" applyNumberFormat="1" applyFont="1" applyBorder="1" applyAlignment="1">
      <alignment horizontal="center" vertical="center" wrapText="1"/>
    </xf>
    <xf numFmtId="3" fontId="11" fillId="2" borderId="22" xfId="10" applyNumberFormat="1" applyFont="1" applyFill="1" applyBorder="1" applyAlignment="1">
      <alignment horizontal="center" vertical="center" wrapText="1"/>
    </xf>
    <xf numFmtId="0" fontId="83" fillId="0" borderId="32" xfId="1" applyFont="1" applyBorder="1" applyAlignment="1">
      <alignment horizontal="left" vertical="center" wrapText="1"/>
    </xf>
    <xf numFmtId="3" fontId="10" fillId="0" borderId="99" xfId="10" applyNumberFormat="1" applyFont="1" applyBorder="1" applyAlignment="1">
      <alignment horizontal="center" vertical="center" wrapText="1"/>
    </xf>
    <xf numFmtId="3" fontId="10" fillId="0" borderId="29" xfId="10" applyNumberFormat="1" applyFont="1" applyBorder="1" applyAlignment="1">
      <alignment horizontal="center" vertical="center" wrapText="1"/>
    </xf>
    <xf numFmtId="3" fontId="10" fillId="0" borderId="47" xfId="10" applyNumberFormat="1" applyFont="1" applyBorder="1" applyAlignment="1">
      <alignment horizontal="center" vertical="center" wrapText="1"/>
    </xf>
    <xf numFmtId="3" fontId="11" fillId="2" borderId="37"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1"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89" xfId="12" applyNumberFormat="1" applyFont="1" applyBorder="1" applyAlignment="1">
      <alignment horizontal="center" vertical="center" wrapText="1"/>
    </xf>
    <xf numFmtId="3" fontId="10" fillId="0" borderId="18" xfId="12" applyNumberFormat="1" applyFont="1" applyBorder="1" applyAlignment="1">
      <alignment horizontal="center" vertical="center" wrapText="1"/>
    </xf>
    <xf numFmtId="3" fontId="10" fillId="0" borderId="84" xfId="12" applyNumberFormat="1" applyFont="1" applyBorder="1" applyAlignment="1">
      <alignment horizontal="center" vertical="center" wrapText="1"/>
    </xf>
    <xf numFmtId="3" fontId="11" fillId="2" borderId="94" xfId="12" applyNumberFormat="1" applyFont="1" applyFill="1" applyBorder="1" applyAlignment="1">
      <alignment horizontal="center" vertical="center" wrapText="1"/>
    </xf>
    <xf numFmtId="3" fontId="10" fillId="0" borderId="42" xfId="12" applyNumberFormat="1" applyFont="1" applyBorder="1" applyAlignment="1">
      <alignment horizontal="center" vertical="center" wrapText="1"/>
    </xf>
    <xf numFmtId="3" fontId="10" fillId="0" borderId="24" xfId="12" applyNumberFormat="1" applyFont="1" applyBorder="1" applyAlignment="1">
      <alignment horizontal="center" vertical="center" wrapText="1"/>
    </xf>
    <xf numFmtId="3" fontId="10" fillId="0" borderId="46" xfId="12" applyNumberFormat="1" applyFont="1" applyBorder="1" applyAlignment="1">
      <alignment horizontal="center" vertical="center" wrapText="1"/>
    </xf>
    <xf numFmtId="3" fontId="11" fillId="2" borderId="22" xfId="12" applyNumberFormat="1" applyFont="1" applyFill="1" applyBorder="1" applyAlignment="1">
      <alignment horizontal="center" vertical="center" wrapText="1"/>
    </xf>
    <xf numFmtId="3" fontId="10" fillId="0" borderId="42" xfId="13" applyNumberFormat="1" applyFont="1" applyBorder="1" applyAlignment="1">
      <alignment horizontal="center" vertical="center" wrapText="1"/>
    </xf>
    <xf numFmtId="3" fontId="10" fillId="0" borderId="24" xfId="13" applyNumberFormat="1" applyFont="1" applyBorder="1" applyAlignment="1">
      <alignment horizontal="center" vertical="center" wrapText="1"/>
    </xf>
    <xf numFmtId="3" fontId="10" fillId="0" borderId="46" xfId="13" applyNumberFormat="1" applyFont="1" applyBorder="1" applyAlignment="1">
      <alignment horizontal="center" vertical="center" wrapText="1"/>
    </xf>
    <xf numFmtId="3" fontId="11" fillId="2" borderId="22" xfId="13" applyNumberFormat="1" applyFont="1" applyFill="1" applyBorder="1" applyAlignment="1">
      <alignment horizontal="center" vertical="center" wrapText="1"/>
    </xf>
    <xf numFmtId="3" fontId="10" fillId="0" borderId="42" xfId="14" applyNumberFormat="1" applyFont="1" applyBorder="1" applyAlignment="1">
      <alignment horizontal="center" vertical="center" wrapText="1"/>
    </xf>
    <xf numFmtId="3" fontId="10" fillId="0" borderId="24" xfId="14" applyNumberFormat="1" applyFont="1" applyBorder="1" applyAlignment="1">
      <alignment horizontal="center" vertical="center" wrapText="1"/>
    </xf>
    <xf numFmtId="3" fontId="10" fillId="0" borderId="46" xfId="14" applyNumberFormat="1" applyFont="1" applyBorder="1" applyAlignment="1">
      <alignment horizontal="center" vertical="center" wrapText="1"/>
    </xf>
    <xf numFmtId="3" fontId="11" fillId="2" borderId="22" xfId="14" applyNumberFormat="1" applyFont="1" applyFill="1" applyBorder="1" applyAlignment="1">
      <alignment horizontal="center" vertical="center" wrapText="1"/>
    </xf>
    <xf numFmtId="3" fontId="10" fillId="0" borderId="42" xfId="15" applyNumberFormat="1" applyFont="1" applyBorder="1" applyAlignment="1">
      <alignment horizontal="center" vertical="center" wrapText="1"/>
    </xf>
    <xf numFmtId="3" fontId="10" fillId="0" borderId="24" xfId="15" applyNumberFormat="1" applyFont="1" applyBorder="1" applyAlignment="1">
      <alignment horizontal="center" vertical="center" wrapText="1"/>
    </xf>
    <xf numFmtId="3" fontId="10" fillId="0" borderId="46" xfId="15" applyNumberFormat="1" applyFont="1" applyBorder="1" applyAlignment="1">
      <alignment horizontal="center" vertical="center" wrapText="1"/>
    </xf>
    <xf numFmtId="3" fontId="11" fillId="2" borderId="22" xfId="15" applyNumberFormat="1" applyFont="1" applyFill="1" applyBorder="1" applyAlignment="1">
      <alignment horizontal="center" vertical="center" wrapText="1"/>
    </xf>
    <xf numFmtId="3" fontId="10" fillId="0" borderId="99" xfId="15" applyNumberFormat="1" applyFont="1" applyBorder="1" applyAlignment="1">
      <alignment horizontal="center" vertical="center" wrapText="1"/>
    </xf>
    <xf numFmtId="3" fontId="10" fillId="0" borderId="29" xfId="15" applyNumberFormat="1" applyFont="1" applyBorder="1" applyAlignment="1">
      <alignment horizontal="center" vertical="center" wrapText="1"/>
    </xf>
    <xf numFmtId="3" fontId="10" fillId="0" borderId="47" xfId="15" applyNumberFormat="1" applyFont="1" applyBorder="1" applyAlignment="1">
      <alignment horizontal="center" vertical="center" wrapText="1"/>
    </xf>
    <xf numFmtId="3" fontId="11" fillId="2" borderId="10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1"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89" xfId="16" applyNumberFormat="1" applyFont="1" applyBorder="1" applyAlignment="1">
      <alignment horizontal="center" vertical="center" wrapText="1"/>
    </xf>
    <xf numFmtId="3" fontId="10" fillId="0" borderId="18" xfId="16" applyNumberFormat="1" applyFont="1" applyBorder="1" applyAlignment="1">
      <alignment horizontal="center" vertical="center" wrapText="1"/>
    </xf>
    <xf numFmtId="3" fontId="10" fillId="0" borderId="84" xfId="16" applyNumberFormat="1" applyFont="1" applyBorder="1" applyAlignment="1">
      <alignment horizontal="center" vertical="center" wrapText="1"/>
    </xf>
    <xf numFmtId="3" fontId="11" fillId="2" borderId="94" xfId="16" applyNumberFormat="1" applyFont="1" applyFill="1" applyBorder="1" applyAlignment="1">
      <alignment horizontal="center" vertical="center" wrapText="1"/>
    </xf>
    <xf numFmtId="3" fontId="10" fillId="0" borderId="42" xfId="16" applyNumberFormat="1" applyFont="1" applyBorder="1" applyAlignment="1">
      <alignment horizontal="center" vertical="center" wrapText="1"/>
    </xf>
    <xf numFmtId="3" fontId="10" fillId="0" borderId="24" xfId="16" applyNumberFormat="1" applyFont="1" applyBorder="1" applyAlignment="1">
      <alignment horizontal="center" vertical="center" wrapText="1"/>
    </xf>
    <xf numFmtId="3" fontId="10" fillId="0" borderId="46" xfId="16" applyNumberFormat="1" applyFont="1" applyBorder="1" applyAlignment="1">
      <alignment horizontal="center" vertical="center" wrapText="1"/>
    </xf>
    <xf numFmtId="3" fontId="11" fillId="2" borderId="22" xfId="16" applyNumberFormat="1" applyFont="1" applyFill="1" applyBorder="1" applyAlignment="1">
      <alignment horizontal="center" vertical="center" wrapText="1"/>
    </xf>
    <xf numFmtId="3" fontId="10" fillId="0" borderId="42" xfId="17" applyNumberFormat="1" applyFont="1" applyBorder="1" applyAlignment="1">
      <alignment horizontal="center" vertical="center" wrapText="1"/>
    </xf>
    <xf numFmtId="3" fontId="10" fillId="0" borderId="24" xfId="17" applyNumberFormat="1" applyFont="1" applyBorder="1" applyAlignment="1">
      <alignment horizontal="center" vertical="center" wrapText="1"/>
    </xf>
    <xf numFmtId="3" fontId="10" fillId="0" borderId="46" xfId="17" applyNumberFormat="1" applyFont="1" applyBorder="1" applyAlignment="1">
      <alignment horizontal="center" vertical="center" wrapText="1"/>
    </xf>
    <xf numFmtId="3" fontId="11" fillId="2" borderId="22" xfId="17" applyNumberFormat="1" applyFont="1" applyFill="1" applyBorder="1" applyAlignment="1">
      <alignment horizontal="center" vertical="center" wrapText="1"/>
    </xf>
    <xf numFmtId="0" fontId="83" fillId="0" borderId="16" xfId="1" applyFont="1" applyBorder="1" applyAlignment="1">
      <alignment horizontal="left" vertical="center" wrapText="1"/>
    </xf>
    <xf numFmtId="3" fontId="10" fillId="0" borderId="42" xfId="18" applyNumberFormat="1" applyFont="1" applyBorder="1" applyAlignment="1">
      <alignment horizontal="center" vertical="center" wrapText="1"/>
    </xf>
    <xf numFmtId="3" fontId="10" fillId="0" borderId="24" xfId="18" applyNumberFormat="1" applyFont="1" applyBorder="1" applyAlignment="1">
      <alignment horizontal="center" vertical="center" wrapText="1"/>
    </xf>
    <xf numFmtId="3" fontId="10" fillId="0" borderId="46" xfId="18" applyNumberFormat="1" applyFont="1" applyBorder="1" applyAlignment="1">
      <alignment horizontal="center" vertical="center" wrapText="1"/>
    </xf>
    <xf numFmtId="3" fontId="11" fillId="2" borderId="22" xfId="18" applyNumberFormat="1" applyFont="1" applyFill="1" applyBorder="1" applyAlignment="1">
      <alignment horizontal="center" vertical="center" wrapText="1"/>
    </xf>
    <xf numFmtId="3" fontId="11" fillId="2" borderId="94" xfId="18" applyNumberFormat="1" applyFont="1" applyFill="1" applyBorder="1" applyAlignment="1">
      <alignment horizontal="center" vertical="center" wrapText="1"/>
    </xf>
    <xf numFmtId="0" fontId="83" fillId="0" borderId="8" xfId="1" applyFont="1" applyBorder="1" applyAlignment="1">
      <alignment horizontal="left" vertical="center" wrapText="1"/>
    </xf>
    <xf numFmtId="3" fontId="11" fillId="2" borderId="100" xfId="18"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1"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3" fillId="0" borderId="17" xfId="1" applyFont="1" applyBorder="1" applyAlignment="1">
      <alignment horizontal="left" vertical="center" wrapText="1"/>
    </xf>
    <xf numFmtId="3" fontId="10" fillId="0" borderId="89" xfId="19" applyNumberFormat="1" applyFont="1" applyBorder="1" applyAlignment="1">
      <alignment horizontal="center" vertical="center" wrapText="1"/>
    </xf>
    <xf numFmtId="3" fontId="10" fillId="0" borderId="18" xfId="19" applyNumberFormat="1" applyFont="1" applyBorder="1" applyAlignment="1">
      <alignment horizontal="center" vertical="center" wrapText="1"/>
    </xf>
    <xf numFmtId="3" fontId="10" fillId="0" borderId="84" xfId="19" applyNumberFormat="1" applyFont="1" applyBorder="1" applyAlignment="1">
      <alignment horizontal="center" vertical="center" wrapText="1"/>
    </xf>
    <xf numFmtId="3" fontId="11" fillId="2" borderId="94" xfId="19" applyNumberFormat="1" applyFont="1" applyFill="1" applyBorder="1" applyAlignment="1">
      <alignment horizontal="center" vertical="center" wrapText="1"/>
    </xf>
    <xf numFmtId="3" fontId="10" fillId="0" borderId="42" xfId="19" applyNumberFormat="1" applyFont="1" applyBorder="1" applyAlignment="1">
      <alignment horizontal="center" vertical="center" wrapText="1"/>
    </xf>
    <xf numFmtId="3" fontId="10" fillId="0" borderId="24" xfId="19" applyNumberFormat="1" applyFont="1" applyBorder="1" applyAlignment="1">
      <alignment horizontal="center" vertical="center" wrapText="1"/>
    </xf>
    <xf numFmtId="3" fontId="10" fillId="0" borderId="46" xfId="19" applyNumberFormat="1" applyFont="1" applyBorder="1" applyAlignment="1">
      <alignment horizontal="center" vertical="center" wrapText="1"/>
    </xf>
    <xf numFmtId="3" fontId="11" fillId="2" borderId="22" xfId="19" applyNumberFormat="1" applyFont="1" applyFill="1" applyBorder="1" applyAlignment="1">
      <alignment horizontal="center" vertical="center" wrapText="1"/>
    </xf>
    <xf numFmtId="3" fontId="10" fillId="0" borderId="42" xfId="20" applyNumberFormat="1" applyFont="1" applyBorder="1" applyAlignment="1">
      <alignment horizontal="center" vertical="center" wrapText="1"/>
    </xf>
    <xf numFmtId="3" fontId="10" fillId="0" borderId="24" xfId="20" applyNumberFormat="1" applyFont="1" applyBorder="1" applyAlignment="1">
      <alignment horizontal="center" vertical="center" wrapText="1"/>
    </xf>
    <xf numFmtId="3" fontId="10" fillId="0" borderId="46" xfId="20" applyNumberFormat="1" applyFont="1" applyBorder="1" applyAlignment="1">
      <alignment horizontal="center" vertical="center" wrapText="1"/>
    </xf>
    <xf numFmtId="3" fontId="11" fillId="2" borderId="22" xfId="20" applyNumberFormat="1" applyFont="1" applyFill="1" applyBorder="1" applyAlignment="1">
      <alignment horizontal="center" vertical="center" wrapText="1"/>
    </xf>
    <xf numFmtId="0" fontId="83" fillId="0" borderId="34" xfId="1" applyFont="1" applyBorder="1" applyAlignment="1">
      <alignment horizontal="left" vertical="center" wrapText="1"/>
    </xf>
    <xf numFmtId="3" fontId="10" fillId="0" borderId="102" xfId="20" applyNumberFormat="1" applyFont="1" applyBorder="1" applyAlignment="1">
      <alignment horizontal="center" vertical="center" wrapText="1"/>
    </xf>
    <xf numFmtId="3" fontId="10" fillId="0" borderId="36" xfId="20" applyNumberFormat="1" applyFont="1" applyBorder="1" applyAlignment="1">
      <alignment horizontal="center" vertical="center" wrapText="1"/>
    </xf>
    <xf numFmtId="3" fontId="10" fillId="0" borderId="98"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1"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3" fontId="10" fillId="0" borderId="89" xfId="22" applyNumberFormat="1" applyFont="1" applyBorder="1" applyAlignment="1">
      <alignment horizontal="center" vertical="center" wrapText="1"/>
    </xf>
    <xf numFmtId="3" fontId="10" fillId="0" borderId="18" xfId="22" applyNumberFormat="1" applyFont="1" applyBorder="1" applyAlignment="1">
      <alignment horizontal="center" vertical="center" wrapText="1"/>
    </xf>
    <xf numFmtId="3" fontId="10" fillId="0" borderId="84" xfId="22" applyNumberFormat="1" applyFont="1" applyBorder="1" applyAlignment="1">
      <alignment horizontal="center" vertical="center" wrapText="1"/>
    </xf>
    <xf numFmtId="3" fontId="11" fillId="2" borderId="94" xfId="22" applyNumberFormat="1" applyFont="1" applyFill="1" applyBorder="1" applyAlignment="1">
      <alignment horizontal="center" vertical="center" wrapText="1"/>
    </xf>
    <xf numFmtId="3" fontId="10" fillId="0" borderId="42" xfId="23" applyNumberFormat="1" applyFont="1" applyBorder="1" applyAlignment="1">
      <alignment horizontal="center" vertical="center" wrapText="1"/>
    </xf>
    <xf numFmtId="3" fontId="10" fillId="0" borderId="24" xfId="23" applyNumberFormat="1" applyFont="1" applyBorder="1" applyAlignment="1">
      <alignment horizontal="center" vertical="center" wrapText="1"/>
    </xf>
    <xf numFmtId="3" fontId="10" fillId="0" borderId="46" xfId="23" applyNumberFormat="1" applyFont="1" applyBorder="1" applyAlignment="1">
      <alignment horizontal="center" vertical="center" wrapText="1"/>
    </xf>
    <xf numFmtId="3" fontId="11" fillId="2" borderId="22"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1"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89" xfId="24" applyNumberFormat="1" applyFont="1" applyBorder="1" applyAlignment="1">
      <alignment horizontal="center" vertical="center" wrapText="1"/>
    </xf>
    <xf numFmtId="3" fontId="10" fillId="0" borderId="18" xfId="24" applyNumberFormat="1" applyFont="1" applyBorder="1" applyAlignment="1">
      <alignment horizontal="center" vertical="center" wrapText="1"/>
    </xf>
    <xf numFmtId="3" fontId="10" fillId="0" borderId="84" xfId="24" applyNumberFormat="1" applyFont="1" applyBorder="1" applyAlignment="1">
      <alignment horizontal="center" vertical="center" wrapText="1"/>
    </xf>
    <xf numFmtId="3" fontId="11" fillId="2" borderId="94" xfId="24" applyNumberFormat="1" applyFont="1" applyFill="1" applyBorder="1" applyAlignment="1">
      <alignment horizontal="center" vertical="center" wrapText="1"/>
    </xf>
    <xf numFmtId="3" fontId="10" fillId="0" borderId="42" xfId="24" applyNumberFormat="1" applyFont="1" applyBorder="1" applyAlignment="1">
      <alignment horizontal="center" vertical="center" wrapText="1"/>
    </xf>
    <xf numFmtId="3" fontId="10" fillId="0" borderId="24" xfId="24" applyNumberFormat="1" applyFont="1" applyBorder="1" applyAlignment="1">
      <alignment horizontal="center" vertical="center" wrapText="1"/>
    </xf>
    <xf numFmtId="3" fontId="10" fillId="0" borderId="46" xfId="24" applyNumberFormat="1" applyFont="1" applyBorder="1" applyAlignment="1">
      <alignment horizontal="center" vertical="center" wrapText="1"/>
    </xf>
    <xf numFmtId="3" fontId="11" fillId="2" borderId="22" xfId="24" applyNumberFormat="1" applyFont="1" applyFill="1" applyBorder="1" applyAlignment="1">
      <alignment horizontal="center" vertical="center" wrapText="1"/>
    </xf>
    <xf numFmtId="3" fontId="10" fillId="0" borderId="99" xfId="24" applyNumberFormat="1" applyFont="1" applyBorder="1" applyAlignment="1">
      <alignment horizontal="center" vertical="center" wrapText="1"/>
    </xf>
    <xf numFmtId="3" fontId="10" fillId="0" borderId="29" xfId="24" applyNumberFormat="1" applyFont="1" applyBorder="1" applyAlignment="1">
      <alignment horizontal="center" vertical="center" wrapText="1"/>
    </xf>
    <xf numFmtId="3" fontId="10" fillId="0" borderId="47" xfId="24" applyNumberFormat="1" applyFont="1" applyBorder="1" applyAlignment="1">
      <alignment horizontal="center" vertical="center" wrapText="1"/>
    </xf>
    <xf numFmtId="3" fontId="11" fillId="2" borderId="10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1"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89" xfId="25" applyNumberFormat="1" applyFont="1" applyBorder="1" applyAlignment="1">
      <alignment horizontal="center" vertical="center" wrapText="1"/>
    </xf>
    <xf numFmtId="3" fontId="10" fillId="0" borderId="18" xfId="25" applyNumberFormat="1" applyFont="1" applyBorder="1" applyAlignment="1">
      <alignment horizontal="center" vertical="center" wrapText="1"/>
    </xf>
    <xf numFmtId="3" fontId="10" fillId="0" borderId="84" xfId="25" applyNumberFormat="1" applyFont="1" applyBorder="1" applyAlignment="1">
      <alignment horizontal="center" vertical="center" wrapText="1"/>
    </xf>
    <xf numFmtId="3" fontId="11" fillId="2" borderId="94" xfId="25" applyNumberFormat="1" applyFont="1" applyFill="1" applyBorder="1" applyAlignment="1">
      <alignment horizontal="center" vertical="center" wrapText="1"/>
    </xf>
    <xf numFmtId="3" fontId="10" fillId="0" borderId="42" xfId="25" applyNumberFormat="1" applyFont="1" applyBorder="1" applyAlignment="1">
      <alignment horizontal="center" vertical="center" wrapText="1"/>
    </xf>
    <xf numFmtId="3" fontId="10" fillId="0" borderId="24" xfId="25" applyNumberFormat="1" applyFont="1" applyBorder="1" applyAlignment="1">
      <alignment horizontal="center" vertical="center" wrapText="1"/>
    </xf>
    <xf numFmtId="3" fontId="10" fillId="0" borderId="46" xfId="25" applyNumberFormat="1" applyFont="1" applyBorder="1" applyAlignment="1">
      <alignment horizontal="center" vertical="center" wrapText="1"/>
    </xf>
    <xf numFmtId="3" fontId="11" fillId="2" borderId="22" xfId="25" applyNumberFormat="1" applyFont="1" applyFill="1" applyBorder="1" applyAlignment="1">
      <alignment horizontal="center" vertical="center" wrapText="1"/>
    </xf>
    <xf numFmtId="3" fontId="10" fillId="0" borderId="42" xfId="26" applyNumberFormat="1" applyFont="1" applyBorder="1" applyAlignment="1">
      <alignment horizontal="center" vertical="center" wrapText="1"/>
    </xf>
    <xf numFmtId="3" fontId="10" fillId="0" borderId="24" xfId="26" applyNumberFormat="1" applyFont="1" applyBorder="1" applyAlignment="1">
      <alignment horizontal="center" vertical="center" wrapText="1"/>
    </xf>
    <xf numFmtId="3" fontId="10" fillId="0" borderId="46" xfId="26" applyNumberFormat="1" applyFont="1" applyBorder="1" applyAlignment="1">
      <alignment horizontal="center" vertical="center" wrapText="1"/>
    </xf>
    <xf numFmtId="3" fontId="11" fillId="2" borderId="22" xfId="26"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1"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89" xfId="27" applyNumberFormat="1" applyFont="1" applyBorder="1" applyAlignment="1">
      <alignment horizontal="center" vertical="center" wrapText="1"/>
    </xf>
    <xf numFmtId="3" fontId="10" fillId="0" borderId="18" xfId="27" applyNumberFormat="1" applyFont="1" applyBorder="1" applyAlignment="1">
      <alignment horizontal="center" vertical="center" wrapText="1"/>
    </xf>
    <xf numFmtId="3" fontId="10" fillId="0" borderId="84" xfId="27" applyNumberFormat="1" applyFont="1" applyBorder="1" applyAlignment="1">
      <alignment horizontal="center" vertical="center" wrapText="1"/>
    </xf>
    <xf numFmtId="3" fontId="11" fillId="2" borderId="94" xfId="27" applyNumberFormat="1" applyFont="1" applyFill="1" applyBorder="1" applyAlignment="1">
      <alignment horizontal="center" vertical="center" wrapText="1"/>
    </xf>
    <xf numFmtId="3" fontId="10" fillId="0" borderId="42" xfId="27" applyNumberFormat="1" applyFont="1" applyBorder="1" applyAlignment="1">
      <alignment horizontal="center" vertical="center" wrapText="1"/>
    </xf>
    <xf numFmtId="3" fontId="10" fillId="0" borderId="24" xfId="27" applyNumberFormat="1" applyFont="1" applyBorder="1" applyAlignment="1">
      <alignment horizontal="center" vertical="center" wrapText="1"/>
    </xf>
    <xf numFmtId="3" fontId="10" fillId="0" borderId="46" xfId="27" applyNumberFormat="1" applyFont="1" applyBorder="1" applyAlignment="1">
      <alignment horizontal="center" vertical="center" wrapText="1"/>
    </xf>
    <xf numFmtId="3" fontId="11" fillId="2" borderId="22" xfId="27" applyNumberFormat="1" applyFont="1" applyFill="1" applyBorder="1" applyAlignment="1">
      <alignment horizontal="center" vertical="center" wrapText="1"/>
    </xf>
    <xf numFmtId="0" fontId="83" fillId="0" borderId="28" xfId="1" applyFont="1" applyBorder="1" applyAlignment="1">
      <alignment horizontal="left" vertical="center" wrapText="1"/>
    </xf>
    <xf numFmtId="3" fontId="10" fillId="0" borderId="99" xfId="27" applyNumberFormat="1" applyFont="1" applyBorder="1" applyAlignment="1">
      <alignment horizontal="center" vertical="center" wrapText="1"/>
    </xf>
    <xf numFmtId="3" fontId="10" fillId="0" borderId="29" xfId="27" applyNumberFormat="1" applyFont="1" applyBorder="1" applyAlignment="1">
      <alignment horizontal="center" vertical="center" wrapText="1"/>
    </xf>
    <xf numFmtId="3" fontId="10" fillId="0" borderId="47" xfId="27" applyNumberFormat="1" applyFont="1" applyBorder="1" applyAlignment="1">
      <alignment horizontal="center" vertical="center" wrapText="1"/>
    </xf>
    <xf numFmtId="3" fontId="11" fillId="2" borderId="10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1"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3" fillId="0" borderId="97" xfId="1" applyFont="1" applyBorder="1" applyAlignment="1">
      <alignment horizontal="left" vertical="center" wrapText="1"/>
    </xf>
    <xf numFmtId="3" fontId="10" fillId="0" borderId="102" xfId="28" applyNumberFormat="1" applyFont="1" applyBorder="1" applyAlignment="1">
      <alignment horizontal="center" vertical="center" wrapText="1"/>
    </xf>
    <xf numFmtId="3" fontId="10" fillId="0" borderId="36" xfId="28" applyNumberFormat="1" applyFont="1" applyBorder="1" applyAlignment="1">
      <alignment horizontal="center" vertical="center" wrapText="1"/>
    </xf>
    <xf numFmtId="3" fontId="10" fillId="0" borderId="98" xfId="28" applyNumberFormat="1" applyFont="1" applyBorder="1" applyAlignment="1">
      <alignment horizontal="center" vertical="center" wrapText="1"/>
    </xf>
    <xf numFmtId="3" fontId="11" fillId="2" borderId="37"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1"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89" xfId="29" applyNumberFormat="1" applyFont="1" applyBorder="1" applyAlignment="1">
      <alignment horizontal="center" vertical="center" wrapText="1"/>
    </xf>
    <xf numFmtId="3" fontId="10" fillId="0" borderId="18" xfId="29" applyNumberFormat="1" applyFont="1" applyBorder="1" applyAlignment="1">
      <alignment horizontal="center" vertical="center" wrapText="1"/>
    </xf>
    <xf numFmtId="3" fontId="10" fillId="0" borderId="84" xfId="29" applyNumberFormat="1" applyFont="1" applyBorder="1" applyAlignment="1">
      <alignment horizontal="center" vertical="center" wrapText="1"/>
    </xf>
    <xf numFmtId="3" fontId="11" fillId="2" borderId="94" xfId="29" applyNumberFormat="1" applyFont="1" applyFill="1" applyBorder="1" applyAlignment="1">
      <alignment horizontal="center" vertical="center" wrapText="1"/>
    </xf>
    <xf numFmtId="3" fontId="10" fillId="0" borderId="42" xfId="29" applyNumberFormat="1" applyFont="1" applyBorder="1" applyAlignment="1">
      <alignment horizontal="center" vertical="center" wrapText="1"/>
    </xf>
    <xf numFmtId="3" fontId="10" fillId="0" borderId="24" xfId="29" applyNumberFormat="1" applyFont="1" applyBorder="1" applyAlignment="1">
      <alignment horizontal="center" vertical="center" wrapText="1"/>
    </xf>
    <xf numFmtId="3" fontId="10" fillId="0" borderId="46" xfId="29" applyNumberFormat="1" applyFont="1" applyBorder="1" applyAlignment="1">
      <alignment horizontal="center" vertical="center" wrapText="1"/>
    </xf>
    <xf numFmtId="3" fontId="11" fillId="2" borderId="22" xfId="29" applyNumberFormat="1" applyFont="1" applyFill="1" applyBorder="1" applyAlignment="1">
      <alignment horizontal="center" vertical="center" wrapText="1"/>
    </xf>
    <xf numFmtId="3" fontId="10" fillId="0" borderId="99" xfId="29" applyNumberFormat="1" applyFont="1" applyBorder="1" applyAlignment="1">
      <alignment horizontal="center" vertical="center" wrapText="1"/>
    </xf>
    <xf numFmtId="3" fontId="10" fillId="0" borderId="29" xfId="29" applyNumberFormat="1" applyFont="1" applyBorder="1" applyAlignment="1">
      <alignment horizontal="center" vertical="center" wrapText="1"/>
    </xf>
    <xf numFmtId="3" fontId="10" fillId="0" borderId="47" xfId="29" applyNumberFormat="1" applyFont="1" applyBorder="1" applyAlignment="1">
      <alignment horizontal="center" vertical="center" wrapText="1"/>
    </xf>
    <xf numFmtId="3" fontId="11" fillId="2" borderId="10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1"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88" xfId="30" applyNumberFormat="1" applyFont="1" applyFill="1" applyBorder="1" applyAlignment="1">
      <alignment horizontal="center" vertical="center" wrapText="1"/>
    </xf>
    <xf numFmtId="0" fontId="10" fillId="0" borderId="0" xfId="1" applyFont="1" applyAlignment="1">
      <alignment horizontal="left" vertical="center" wrapText="1"/>
    </xf>
    <xf numFmtId="0" fontId="10" fillId="0" borderId="0" xfId="31" applyFont="1"/>
    <xf numFmtId="0" fontId="11" fillId="0" borderId="0" xfId="31" applyFont="1" applyBorder="1" applyAlignment="1">
      <alignment horizontal="center"/>
    </xf>
    <xf numFmtId="0" fontId="10" fillId="0" borderId="0" xfId="31" applyFont="1" applyBorder="1"/>
    <xf numFmtId="0" fontId="11" fillId="0" borderId="53" xfId="31" applyFont="1" applyBorder="1" applyAlignment="1">
      <alignment vertical="center"/>
    </xf>
    <xf numFmtId="181" fontId="11" fillId="0" borderId="89" xfId="33" applyNumberFormat="1" applyFont="1" applyBorder="1" applyAlignment="1">
      <alignment horizontal="right" vertical="center"/>
    </xf>
    <xf numFmtId="181" fontId="11" fillId="0" borderId="45" xfId="33" applyNumberFormat="1" applyFont="1" applyBorder="1" applyAlignment="1">
      <alignment horizontal="right" vertical="center"/>
    </xf>
    <xf numFmtId="0" fontId="10" fillId="0" borderId="38" xfId="31" applyFont="1" applyBorder="1"/>
    <xf numFmtId="3" fontId="10" fillId="0" borderId="102" xfId="1505" applyNumberFormat="1" applyFont="1" applyBorder="1" applyAlignment="1">
      <alignment horizontal="right" vertical="center"/>
    </xf>
    <xf numFmtId="3" fontId="10" fillId="0" borderId="98" xfId="1505" applyNumberFormat="1" applyFont="1" applyBorder="1" applyAlignment="1">
      <alignment horizontal="right" vertical="center"/>
    </xf>
    <xf numFmtId="168" fontId="10" fillId="0" borderId="102" xfId="34" applyNumberFormat="1" applyFont="1" applyBorder="1" applyAlignment="1">
      <alignment horizontal="right" vertical="center"/>
    </xf>
    <xf numFmtId="168" fontId="10" fillId="0" borderId="37" xfId="34" applyNumberFormat="1" applyFont="1" applyFill="1" applyBorder="1" applyAlignment="1">
      <alignment horizontal="right" vertical="center"/>
    </xf>
    <xf numFmtId="169" fontId="10" fillId="0" borderId="0" xfId="31" applyNumberFormat="1" applyFont="1"/>
    <xf numFmtId="181" fontId="10" fillId="0" borderId="0" xfId="31" applyNumberFormat="1" applyFont="1"/>
    <xf numFmtId="168" fontId="10" fillId="0" borderId="36" xfId="34" applyNumberFormat="1" applyFont="1" applyBorder="1" applyAlignment="1">
      <alignment horizontal="right" vertical="center"/>
    </xf>
    <xf numFmtId="0" fontId="10" fillId="0" borderId="20" xfId="31" applyFont="1" applyBorder="1"/>
    <xf numFmtId="3" fontId="10" fillId="0" borderId="89" xfId="1505" applyNumberFormat="1" applyFont="1" applyBorder="1" applyAlignment="1">
      <alignment horizontal="right" vertical="center"/>
    </xf>
    <xf numFmtId="3" fontId="10" fillId="0" borderId="84" xfId="1505" applyNumberFormat="1" applyFont="1" applyBorder="1" applyAlignment="1">
      <alignment horizontal="right" vertical="center"/>
    </xf>
    <xf numFmtId="168" fontId="10" fillId="0" borderId="89" xfId="34" applyNumberFormat="1" applyFont="1" applyBorder="1" applyAlignment="1">
      <alignment horizontal="right" vertical="center"/>
    </xf>
    <xf numFmtId="168" fontId="10" fillId="0" borderId="18" xfId="34" applyNumberFormat="1" applyFont="1" applyBorder="1" applyAlignment="1">
      <alignment horizontal="right" vertical="center"/>
    </xf>
    <xf numFmtId="180" fontId="10" fillId="0" borderId="0" xfId="31" applyNumberFormat="1" applyFont="1"/>
    <xf numFmtId="181" fontId="11" fillId="0" borderId="84" xfId="33" applyNumberFormat="1" applyFont="1" applyBorder="1" applyAlignment="1">
      <alignment horizontal="right" vertical="center"/>
    </xf>
    <xf numFmtId="168" fontId="10" fillId="0" borderId="99" xfId="34" applyNumberFormat="1" applyFont="1" applyBorder="1" applyAlignment="1">
      <alignment horizontal="right" vertical="center"/>
    </xf>
    <xf numFmtId="168" fontId="10" fillId="0" borderId="100" xfId="34" applyNumberFormat="1" applyFont="1" applyFill="1" applyBorder="1" applyAlignment="1">
      <alignment horizontal="right" vertical="center"/>
    </xf>
    <xf numFmtId="168" fontId="10" fillId="0" borderId="37" xfId="34" applyNumberFormat="1" applyFont="1" applyBorder="1" applyAlignment="1">
      <alignment horizontal="right" vertical="center"/>
    </xf>
    <xf numFmtId="181" fontId="11" fillId="0" borderId="42" xfId="33" applyNumberFormat="1" applyFont="1" applyBorder="1" applyAlignment="1">
      <alignment horizontal="right" vertical="center"/>
    </xf>
    <xf numFmtId="181" fontId="11" fillId="0" borderId="46" xfId="33" applyNumberFormat="1" applyFont="1" applyBorder="1" applyAlignment="1">
      <alignment horizontal="right" vertical="center"/>
    </xf>
    <xf numFmtId="168" fontId="11" fillId="0" borderId="46" xfId="34" applyNumberFormat="1" applyFont="1" applyBorder="1" applyAlignment="1">
      <alignment horizontal="right" vertical="center"/>
    </xf>
    <xf numFmtId="168" fontId="10" fillId="0" borderId="99" xfId="34" applyNumberFormat="1" applyFont="1" applyBorder="1" applyAlignment="1">
      <alignment horizontal="right"/>
    </xf>
    <xf numFmtId="168" fontId="10" fillId="0" borderId="100" xfId="34" applyNumberFormat="1" applyFont="1" applyBorder="1" applyAlignment="1">
      <alignment horizontal="right"/>
    </xf>
    <xf numFmtId="168" fontId="10" fillId="0" borderId="102" xfId="34" applyNumberFormat="1" applyFont="1" applyBorder="1" applyAlignment="1">
      <alignment horizontal="right"/>
    </xf>
    <xf numFmtId="168" fontId="10" fillId="0" borderId="37" xfId="34" applyNumberFormat="1" applyFont="1" applyBorder="1" applyAlignment="1">
      <alignment horizontal="right"/>
    </xf>
    <xf numFmtId="0" fontId="10" fillId="0" borderId="57" xfId="31" applyFont="1" applyBorder="1"/>
    <xf numFmtId="3" fontId="10" fillId="0" borderId="101" xfId="1505" applyNumberFormat="1" applyFont="1" applyBorder="1" applyAlignment="1">
      <alignment horizontal="right" vertical="center"/>
    </xf>
    <xf numFmtId="3" fontId="10" fillId="0" borderId="90" xfId="1505" applyNumberFormat="1" applyFont="1" applyBorder="1" applyAlignment="1">
      <alignment horizontal="right" vertical="center"/>
    </xf>
    <xf numFmtId="168" fontId="10" fillId="0" borderId="101" xfId="34" applyNumberFormat="1" applyFont="1" applyBorder="1" applyAlignment="1">
      <alignment horizontal="right"/>
    </xf>
    <xf numFmtId="168" fontId="10" fillId="0" borderId="9" xfId="34" applyNumberFormat="1" applyFont="1" applyBorder="1" applyAlignment="1">
      <alignment horizontal="right"/>
    </xf>
    <xf numFmtId="0" fontId="10" fillId="0" borderId="3" xfId="31" applyFont="1" applyBorder="1"/>
    <xf numFmtId="181" fontId="84" fillId="0" borderId="0" xfId="33" applyNumberFormat="1" applyFont="1" applyBorder="1"/>
    <xf numFmtId="169" fontId="84" fillId="0" borderId="0" xfId="34" applyNumberFormat="1" applyFont="1" applyBorder="1"/>
    <xf numFmtId="168" fontId="84" fillId="0" borderId="0" xfId="33" applyNumberFormat="1" applyFont="1" applyBorder="1"/>
    <xf numFmtId="169" fontId="10" fillId="0" borderId="0" xfId="35" applyNumberFormat="1" applyFont="1"/>
    <xf numFmtId="3" fontId="10" fillId="0" borderId="0" xfId="31" applyNumberFormat="1" applyFont="1"/>
    <xf numFmtId="0" fontId="81" fillId="0" borderId="0" xfId="36" applyFont="1" applyFill="1" applyAlignment="1">
      <alignment wrapText="1"/>
    </xf>
    <xf numFmtId="0" fontId="8" fillId="0" borderId="0" xfId="36"/>
    <xf numFmtId="169" fontId="80"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6" fillId="0" borderId="35" xfId="36" applyFont="1" applyFill="1" applyBorder="1" applyAlignment="1">
      <alignment horizontal="center" vertical="center" wrapText="1"/>
    </xf>
    <xf numFmtId="0" fontId="16" fillId="0" borderId="58" xfId="36" applyFont="1" applyFill="1" applyBorder="1" applyAlignment="1">
      <alignment horizontal="center" vertical="center" wrapText="1"/>
    </xf>
    <xf numFmtId="0" fontId="81" fillId="0" borderId="48" xfId="36" applyFont="1" applyFill="1" applyBorder="1" applyAlignment="1">
      <alignment vertical="center" wrapText="1"/>
    </xf>
    <xf numFmtId="3" fontId="10" fillId="0" borderId="48" xfId="38" applyNumberFormat="1" applyFont="1" applyFill="1" applyBorder="1" applyAlignment="1">
      <alignment horizontal="right" vertical="center" wrapText="1"/>
    </xf>
    <xf numFmtId="3" fontId="10" fillId="0" borderId="43" xfId="38" applyNumberFormat="1" applyFont="1" applyFill="1" applyBorder="1" applyAlignment="1">
      <alignment wrapText="1"/>
    </xf>
    <xf numFmtId="3" fontId="10" fillId="0" borderId="44" xfId="38" applyNumberFormat="1" applyFont="1" applyFill="1" applyBorder="1" applyAlignment="1">
      <alignment wrapText="1"/>
    </xf>
    <xf numFmtId="3" fontId="10" fillId="0" borderId="52" xfId="38" applyNumberFormat="1" applyFont="1" applyFill="1" applyBorder="1" applyAlignment="1">
      <alignment wrapText="1"/>
    </xf>
    <xf numFmtId="3" fontId="10" fillId="0" borderId="45" xfId="38" applyNumberFormat="1" applyFont="1" applyFill="1" applyBorder="1" applyAlignment="1">
      <alignment wrapText="1"/>
    </xf>
    <xf numFmtId="3" fontId="10" fillId="0" borderId="85" xfId="38" applyNumberFormat="1" applyFont="1" applyFill="1" applyBorder="1" applyAlignment="1">
      <alignment wrapText="1"/>
    </xf>
    <xf numFmtId="0" fontId="8" fillId="0" borderId="0" xfId="36" applyFill="1"/>
    <xf numFmtId="0" fontId="81" fillId="0" borderId="21" xfId="36" applyFont="1" applyFill="1" applyBorder="1" applyAlignment="1">
      <alignment vertical="center" wrapText="1"/>
    </xf>
    <xf numFmtId="3" fontId="10" fillId="0" borderId="21" xfId="38" applyNumberFormat="1" applyFont="1" applyFill="1" applyBorder="1" applyAlignment="1">
      <alignment horizontal="right" vertical="center" wrapText="1"/>
    </xf>
    <xf numFmtId="3" fontId="10" fillId="0" borderId="23" xfId="38" applyNumberFormat="1" applyFont="1" applyFill="1" applyBorder="1" applyAlignment="1">
      <alignment wrapText="1"/>
    </xf>
    <xf numFmtId="3" fontId="10" fillId="0" borderId="24" xfId="38" applyNumberFormat="1" applyFont="1" applyFill="1" applyBorder="1" applyAlignment="1">
      <alignment wrapText="1"/>
    </xf>
    <xf numFmtId="3" fontId="10" fillId="0" borderId="25" xfId="38" applyNumberFormat="1" applyFont="1" applyFill="1" applyBorder="1" applyAlignment="1">
      <alignment wrapText="1"/>
    </xf>
    <xf numFmtId="3" fontId="14" fillId="0" borderId="0" xfId="36" applyNumberFormat="1" applyFont="1" applyFill="1"/>
    <xf numFmtId="3" fontId="10" fillId="0" borderId="46" xfId="38" applyNumberFormat="1" applyFont="1" applyFill="1" applyBorder="1" applyAlignment="1">
      <alignment wrapText="1"/>
    </xf>
    <xf numFmtId="3" fontId="10" fillId="0" borderId="42" xfId="38" applyNumberFormat="1" applyFont="1" applyFill="1" applyBorder="1" applyAlignment="1">
      <alignment wrapText="1"/>
    </xf>
    <xf numFmtId="0" fontId="16" fillId="0" borderId="27" xfId="36" applyFont="1" applyFill="1" applyBorder="1" applyAlignment="1">
      <alignment vertical="center" wrapText="1"/>
    </xf>
    <xf numFmtId="3" fontId="16" fillId="0" borderId="32" xfId="38" applyNumberFormat="1" applyFont="1" applyFill="1" applyBorder="1" applyAlignment="1">
      <alignment horizontal="right" vertical="center" wrapText="1"/>
    </xf>
    <xf numFmtId="3" fontId="16" fillId="0" borderId="34" xfId="38" applyNumberFormat="1" applyFont="1" applyFill="1" applyBorder="1" applyAlignment="1">
      <alignment wrapText="1"/>
    </xf>
    <xf numFmtId="3" fontId="16" fillId="0" borderId="35" xfId="38" applyNumberFormat="1" applyFont="1" applyFill="1" applyBorder="1" applyAlignment="1">
      <alignment wrapText="1"/>
    </xf>
    <xf numFmtId="3" fontId="16" fillId="0" borderId="59" xfId="38" applyNumberFormat="1" applyFont="1" applyFill="1" applyBorder="1" applyAlignment="1">
      <alignment wrapText="1"/>
    </xf>
    <xf numFmtId="3" fontId="16" fillId="0" borderId="58" xfId="38" applyNumberFormat="1" applyFont="1" applyFill="1" applyBorder="1" applyAlignment="1">
      <alignment wrapText="1"/>
    </xf>
    <xf numFmtId="3" fontId="16" fillId="0" borderId="56" xfId="38" applyNumberFormat="1" applyFont="1" applyFill="1" applyBorder="1" applyAlignment="1">
      <alignment wrapText="1"/>
    </xf>
    <xf numFmtId="0" fontId="81" fillId="0" borderId="53" xfId="36" applyFont="1" applyFill="1" applyBorder="1" applyAlignment="1">
      <alignment vertical="center" wrapText="1"/>
    </xf>
    <xf numFmtId="3" fontId="81" fillId="0" borderId="48" xfId="38" applyNumberFormat="1" applyFont="1" applyFill="1" applyBorder="1" applyAlignment="1">
      <alignment horizontal="right" vertical="center" wrapText="1"/>
    </xf>
    <xf numFmtId="0" fontId="81" fillId="0" borderId="30" xfId="36" applyFont="1" applyFill="1" applyBorder="1" applyAlignment="1">
      <alignment vertical="center" wrapText="1"/>
    </xf>
    <xf numFmtId="3" fontId="10" fillId="0" borderId="26" xfId="38" applyNumberFormat="1" applyFont="1" applyFill="1" applyBorder="1" applyAlignment="1">
      <alignment horizontal="right" vertical="center" wrapText="1"/>
    </xf>
    <xf numFmtId="0" fontId="16" fillId="0" borderId="51" xfId="36" applyFont="1" applyFill="1" applyBorder="1" applyAlignment="1">
      <alignment vertical="center" wrapText="1"/>
    </xf>
    <xf numFmtId="3" fontId="16" fillId="0" borderId="8" xfId="38" applyNumberFormat="1" applyFont="1" applyFill="1" applyBorder="1" applyAlignment="1">
      <alignment horizontal="right" vertical="center" wrapText="1"/>
    </xf>
    <xf numFmtId="3" fontId="81" fillId="0" borderId="48" xfId="38" applyNumberFormat="1" applyFont="1" applyFill="1" applyBorder="1" applyAlignment="1">
      <alignment vertical="center" wrapText="1"/>
    </xf>
    <xf numFmtId="3" fontId="81" fillId="0" borderId="43" xfId="38" applyNumberFormat="1" applyFont="1" applyFill="1" applyBorder="1" applyAlignment="1">
      <alignment vertical="center" wrapText="1"/>
    </xf>
    <xf numFmtId="3" fontId="81" fillId="0" borderId="44" xfId="38" applyNumberFormat="1" applyFont="1" applyFill="1" applyBorder="1" applyAlignment="1">
      <alignment vertical="center" wrapText="1"/>
    </xf>
    <xf numFmtId="169" fontId="81" fillId="0" borderId="26" xfId="37" applyNumberFormat="1" applyFont="1" applyFill="1" applyBorder="1" applyAlignment="1">
      <alignment horizontal="right" wrapText="1"/>
    </xf>
    <xf numFmtId="169" fontId="81" fillId="0" borderId="24" xfId="37" applyNumberFormat="1" applyFont="1" applyFill="1" applyBorder="1" applyAlignment="1">
      <alignment horizontal="right" wrapText="1"/>
    </xf>
    <xf numFmtId="169" fontId="81" fillId="0" borderId="23" xfId="37" applyNumberFormat="1" applyFont="1" applyFill="1" applyBorder="1" applyAlignment="1">
      <alignment horizontal="right" wrapText="1"/>
    </xf>
    <xf numFmtId="0" fontId="81" fillId="0" borderId="32" xfId="36" applyFont="1" applyFill="1" applyBorder="1" applyAlignment="1">
      <alignment vertical="center" wrapText="1"/>
    </xf>
    <xf numFmtId="169" fontId="81" fillId="0" borderId="32" xfId="37" applyNumberFormat="1" applyFont="1" applyFill="1" applyBorder="1" applyAlignment="1">
      <alignment wrapText="1"/>
    </xf>
    <xf numFmtId="169" fontId="81" fillId="0" borderId="86" xfId="37" applyNumberFormat="1" applyFont="1" applyFill="1" applyBorder="1" applyAlignment="1">
      <alignment horizontal="right" wrapText="1"/>
    </xf>
    <xf numFmtId="169" fontId="81" fillId="0" borderId="14" xfId="37" applyNumberFormat="1" applyFont="1" applyFill="1" applyBorder="1" applyAlignment="1">
      <alignment horizontal="right" wrapText="1"/>
    </xf>
    <xf numFmtId="169" fontId="81" fillId="0" borderId="88" xfId="37" applyNumberFormat="1" applyFont="1" applyFill="1" applyBorder="1" applyAlignment="1">
      <alignment horizontal="right" wrapText="1"/>
    </xf>
    <xf numFmtId="169" fontId="81" fillId="0" borderId="90" xfId="37" applyNumberFormat="1" applyFont="1" applyFill="1" applyBorder="1" applyAlignment="1">
      <alignment horizontal="right" wrapText="1"/>
    </xf>
    <xf numFmtId="0" fontId="16"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19" fillId="0" borderId="0" xfId="38" applyNumberFormat="1" applyFont="1" applyFill="1"/>
    <xf numFmtId="169" fontId="8" fillId="0" borderId="0" xfId="36" applyNumberFormat="1" applyFill="1"/>
    <xf numFmtId="181" fontId="8" fillId="0" borderId="0" xfId="36" applyNumberFormat="1" applyFill="1"/>
    <xf numFmtId="169" fontId="8" fillId="0" borderId="0" xfId="37" applyNumberFormat="1" applyFont="1" applyFill="1"/>
    <xf numFmtId="0" fontId="8" fillId="0" borderId="0" xfId="36" applyFont="1" applyFill="1"/>
    <xf numFmtId="3" fontId="8" fillId="0" borderId="0" xfId="36" applyNumberFormat="1" applyFill="1"/>
    <xf numFmtId="167" fontId="8" fillId="0" borderId="0" xfId="36" applyNumberFormat="1" applyFill="1"/>
    <xf numFmtId="181" fontId="10" fillId="0" borderId="0" xfId="38" applyNumberFormat="1" applyFont="1" applyFill="1" applyAlignment="1">
      <alignment wrapText="1"/>
    </xf>
    <xf numFmtId="181" fontId="14" fillId="0" borderId="0" xfId="38" applyNumberFormat="1" applyFont="1"/>
    <xf numFmtId="181" fontId="11" fillId="0" borderId="0" xfId="38" applyNumberFormat="1" applyFont="1" applyFill="1" applyBorder="1" applyAlignment="1">
      <alignment horizontal="center" wrapText="1"/>
    </xf>
    <xf numFmtId="181" fontId="10" fillId="0" borderId="0" xfId="38" applyNumberFormat="1" applyFont="1" applyFill="1" applyBorder="1" applyAlignment="1">
      <alignment horizontal="center" wrapText="1"/>
    </xf>
    <xf numFmtId="181" fontId="11" fillId="2" borderId="28" xfId="38" applyNumberFormat="1" applyFont="1" applyFill="1" applyBorder="1" applyAlignment="1">
      <alignment horizontal="center" vertical="center" wrapText="1"/>
    </xf>
    <xf numFmtId="181" fontId="11" fillId="2" borderId="29" xfId="38" applyNumberFormat="1" applyFont="1" applyFill="1" applyBorder="1" applyAlignment="1">
      <alignment horizontal="center" vertical="center" wrapText="1"/>
    </xf>
    <xf numFmtId="181" fontId="11" fillId="2" borderId="100" xfId="38" applyNumberFormat="1" applyFont="1" applyFill="1" applyBorder="1" applyAlignment="1">
      <alignment horizontal="center" vertical="center" wrapText="1"/>
    </xf>
    <xf numFmtId="181" fontId="11" fillId="2" borderId="34" xfId="38" applyNumberFormat="1" applyFont="1" applyFill="1" applyBorder="1" applyAlignment="1">
      <alignment horizontal="center" vertical="center" wrapText="1"/>
    </xf>
    <xf numFmtId="181" fontId="11" fillId="2" borderId="35" xfId="38" applyNumberFormat="1" applyFont="1" applyFill="1" applyBorder="1" applyAlignment="1">
      <alignment horizontal="center" vertical="center" wrapText="1"/>
    </xf>
    <xf numFmtId="181" fontId="10" fillId="0" borderId="43" xfId="38" applyNumberFormat="1" applyFont="1" applyFill="1" applyBorder="1" applyAlignment="1">
      <alignment wrapText="1"/>
    </xf>
    <xf numFmtId="181" fontId="10" fillId="0" borderId="44" xfId="38" applyNumberFormat="1" applyFont="1" applyFill="1" applyBorder="1" applyAlignment="1">
      <alignment wrapText="1"/>
    </xf>
    <xf numFmtId="181" fontId="10" fillId="0" borderId="45" xfId="38" applyNumberFormat="1" applyFont="1" applyFill="1" applyBorder="1" applyAlignment="1">
      <alignment wrapText="1"/>
    </xf>
    <xf numFmtId="181" fontId="14" fillId="0" borderId="43" xfId="38" applyNumberFormat="1" applyFont="1" applyBorder="1"/>
    <xf numFmtId="181" fontId="14" fillId="0" borderId="44" xfId="38" applyNumberFormat="1" applyFont="1" applyBorder="1"/>
    <xf numFmtId="181" fontId="14" fillId="0" borderId="45" xfId="38" applyNumberFormat="1" applyFont="1" applyBorder="1"/>
    <xf numFmtId="181" fontId="14" fillId="0" borderId="43" xfId="38" applyNumberFormat="1" applyFont="1" applyFill="1" applyBorder="1"/>
    <xf numFmtId="181" fontId="14" fillId="0" borderId="44" xfId="38" applyNumberFormat="1" applyFont="1" applyFill="1" applyBorder="1"/>
    <xf numFmtId="181" fontId="14" fillId="0" borderId="45" xfId="38" applyNumberFormat="1" applyFont="1" applyFill="1" applyBorder="1"/>
    <xf numFmtId="181" fontId="14" fillId="0" borderId="85" xfId="38" applyNumberFormat="1" applyFont="1" applyFill="1" applyBorder="1"/>
    <xf numFmtId="181" fontId="14" fillId="0" borderId="52" xfId="38" applyNumberFormat="1" applyFont="1" applyFill="1" applyBorder="1"/>
    <xf numFmtId="181" fontId="14" fillId="0" borderId="16" xfId="38" applyNumberFormat="1" applyFont="1" applyFill="1" applyBorder="1"/>
    <xf numFmtId="181" fontId="14" fillId="0" borderId="84" xfId="38" applyNumberFormat="1" applyFont="1" applyFill="1" applyBorder="1"/>
    <xf numFmtId="181" fontId="14" fillId="0" borderId="16" xfId="38" applyNumberFormat="1" applyFont="1" applyFill="1" applyBorder="1" applyAlignment="1">
      <alignment horizontal="right"/>
    </xf>
    <xf numFmtId="181" fontId="14" fillId="0" borderId="19" xfId="38" applyNumberFormat="1" applyFont="1" applyFill="1" applyBorder="1"/>
    <xf numFmtId="181" fontId="10" fillId="0" borderId="84" xfId="38" applyNumberFormat="1" applyFont="1" applyFill="1" applyBorder="1" applyAlignment="1">
      <alignment wrapText="1"/>
    </xf>
    <xf numFmtId="181" fontId="14" fillId="0" borderId="0" xfId="38" applyNumberFormat="1" applyFont="1" applyFill="1"/>
    <xf numFmtId="181" fontId="10" fillId="0" borderId="23" xfId="38" applyNumberFormat="1" applyFont="1" applyFill="1" applyBorder="1" applyAlignment="1">
      <alignment wrapText="1"/>
    </xf>
    <xf numFmtId="181" fontId="10" fillId="0" borderId="24" xfId="38" applyNumberFormat="1" applyFont="1" applyFill="1" applyBorder="1" applyAlignment="1">
      <alignment wrapText="1"/>
    </xf>
    <xf numFmtId="181" fontId="10" fillId="0" borderId="46" xfId="38" applyNumberFormat="1" applyFont="1" applyFill="1" applyBorder="1" applyAlignment="1">
      <alignment wrapText="1"/>
    </xf>
    <xf numFmtId="181" fontId="14" fillId="0" borderId="23" xfId="38" applyNumberFormat="1" applyFont="1" applyFill="1" applyBorder="1"/>
    <xf numFmtId="181" fontId="14" fillId="0" borderId="24" xfId="38" applyNumberFormat="1" applyFont="1" applyFill="1" applyBorder="1"/>
    <xf numFmtId="181" fontId="14" fillId="0" borderId="46" xfId="38" applyNumberFormat="1" applyFont="1" applyFill="1" applyBorder="1"/>
    <xf numFmtId="181" fontId="14" fillId="0" borderId="42" xfId="38" applyNumberFormat="1" applyFont="1" applyFill="1" applyBorder="1"/>
    <xf numFmtId="181" fontId="14" fillId="0" borderId="25" xfId="38" applyNumberFormat="1" applyFont="1" applyFill="1" applyBorder="1"/>
    <xf numFmtId="181" fontId="10" fillId="0" borderId="22" xfId="38" applyNumberFormat="1" applyFont="1" applyFill="1" applyBorder="1" applyAlignment="1">
      <alignment wrapText="1"/>
    </xf>
    <xf numFmtId="181" fontId="14" fillId="0" borderId="21" xfId="38" applyNumberFormat="1" applyFont="1" applyFill="1" applyBorder="1" applyAlignment="1">
      <alignment horizontal="right"/>
    </xf>
    <xf numFmtId="181" fontId="10" fillId="0" borderId="24" xfId="38" applyNumberFormat="1" applyFont="1" applyFill="1" applyBorder="1" applyAlignment="1"/>
    <xf numFmtId="181" fontId="10" fillId="0" borderId="23" xfId="38" applyNumberFormat="1" applyFont="1" applyFill="1" applyBorder="1" applyAlignment="1">
      <alignment horizontal="right" wrapText="1"/>
    </xf>
    <xf numFmtId="181" fontId="14" fillId="0" borderId="21" xfId="38" applyNumberFormat="1" applyFont="1" applyFill="1" applyBorder="1"/>
    <xf numFmtId="181" fontId="14" fillId="0" borderId="25" xfId="38" applyNumberFormat="1" applyFont="1" applyFill="1" applyBorder="1" applyAlignment="1">
      <alignment horizontal="right"/>
    </xf>
    <xf numFmtId="181" fontId="14" fillId="0" borderId="22" xfId="38" applyNumberFormat="1" applyFont="1" applyFill="1" applyBorder="1"/>
    <xf numFmtId="181" fontId="11" fillId="0" borderId="34" xfId="38" applyNumberFormat="1" applyFont="1" applyFill="1" applyBorder="1" applyAlignment="1">
      <alignment wrapText="1"/>
    </xf>
    <xf numFmtId="181" fontId="11" fillId="0" borderId="35" xfId="38" applyNumberFormat="1" applyFont="1" applyFill="1" applyBorder="1" applyAlignment="1">
      <alignment wrapText="1"/>
    </xf>
    <xf numFmtId="181" fontId="11" fillId="0" borderId="58" xfId="38" applyNumberFormat="1" applyFont="1" applyFill="1" applyBorder="1" applyAlignment="1">
      <alignment wrapText="1"/>
    </xf>
    <xf numFmtId="181" fontId="11" fillId="0" borderId="56" xfId="38" applyNumberFormat="1" applyFont="1" applyFill="1" applyBorder="1" applyAlignment="1">
      <alignment wrapText="1"/>
    </xf>
    <xf numFmtId="181" fontId="11" fillId="0" borderId="59" xfId="38" applyNumberFormat="1" applyFont="1" applyFill="1" applyBorder="1" applyAlignment="1">
      <alignment wrapText="1"/>
    </xf>
    <xf numFmtId="181" fontId="11" fillId="0" borderId="34" xfId="38" applyNumberFormat="1" applyFont="1" applyFill="1" applyBorder="1" applyAlignment="1">
      <alignment horizontal="right" wrapText="1"/>
    </xf>
    <xf numFmtId="181" fontId="11" fillId="0" borderId="58" xfId="38" applyNumberFormat="1" applyFont="1" applyFill="1" applyBorder="1" applyAlignment="1">
      <alignment horizontal="right" wrapText="1"/>
    </xf>
    <xf numFmtId="37" fontId="11" fillId="0" borderId="58" xfId="38" applyNumberFormat="1" applyFont="1" applyFill="1" applyBorder="1" applyAlignment="1">
      <alignment wrapText="1"/>
    </xf>
    <xf numFmtId="181" fontId="11" fillId="0" borderId="0" xfId="38" applyNumberFormat="1" applyFont="1" applyFill="1" applyBorder="1" applyAlignment="1">
      <alignment horizontal="center" vertical="center" textRotation="90" wrapText="1"/>
    </xf>
    <xf numFmtId="181" fontId="10" fillId="0" borderId="0" xfId="38" applyNumberFormat="1" applyFont="1" applyFill="1" applyBorder="1" applyAlignment="1">
      <alignment vertical="center" wrapText="1"/>
    </xf>
    <xf numFmtId="181" fontId="10" fillId="0" borderId="0" xfId="38" applyNumberFormat="1" applyFont="1" applyFill="1" applyBorder="1" applyAlignment="1">
      <alignment wrapText="1"/>
    </xf>
    <xf numFmtId="181" fontId="10" fillId="0" borderId="0" xfId="38" applyNumberFormat="1" applyFont="1" applyFill="1" applyBorder="1" applyAlignment="1">
      <alignment horizontal="right" wrapText="1"/>
    </xf>
    <xf numFmtId="181" fontId="10" fillId="0" borderId="3" xfId="38" applyNumberFormat="1" applyFont="1" applyFill="1" applyBorder="1" applyAlignment="1">
      <alignment horizontal="right" wrapText="1"/>
    </xf>
    <xf numFmtId="181" fontId="14" fillId="0" borderId="0" xfId="38" applyNumberFormat="1" applyFont="1" applyFill="1" applyBorder="1"/>
    <xf numFmtId="181" fontId="12" fillId="0" borderId="0" xfId="38" applyNumberFormat="1" applyFont="1" applyFill="1"/>
    <xf numFmtId="181" fontId="21" fillId="0" borderId="0" xfId="38" applyNumberFormat="1" applyFont="1" applyFill="1"/>
    <xf numFmtId="181" fontId="22" fillId="0" borderId="0" xfId="38" applyNumberFormat="1" applyFont="1" applyFill="1"/>
    <xf numFmtId="0" fontId="81" fillId="0" borderId="0" xfId="36" applyFont="1"/>
    <xf numFmtId="0" fontId="81" fillId="0" borderId="0" xfId="36" applyFont="1" applyAlignment="1">
      <alignment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169" fontId="81" fillId="0" borderId="17" xfId="36" applyNumberFormat="1" applyFont="1" applyFill="1" applyBorder="1" applyAlignment="1">
      <alignment vertical="center" wrapText="1"/>
    </xf>
    <xf numFmtId="169" fontId="81" fillId="0" borderId="18"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0" xfId="36" applyNumberFormat="1" applyFont="1" applyAlignment="1">
      <alignment wrapText="1"/>
    </xf>
    <xf numFmtId="10" fontId="81" fillId="0" borderId="24" xfId="36" applyNumberFormat="1" applyFont="1" applyBorder="1" applyAlignment="1">
      <alignment wrapText="1"/>
    </xf>
    <xf numFmtId="169" fontId="81" fillId="0" borderId="23" xfId="36" applyNumberFormat="1" applyFont="1" applyFill="1" applyBorder="1" applyAlignment="1">
      <alignment vertical="center" wrapText="1"/>
    </xf>
    <xf numFmtId="169" fontId="81" fillId="0" borderId="24" xfId="36" applyNumberFormat="1" applyFont="1" applyFill="1" applyBorder="1" applyAlignment="1">
      <alignment vertical="center" wrapText="1"/>
    </xf>
    <xf numFmtId="169" fontId="81" fillId="0" borderId="46" xfId="36" applyNumberFormat="1" applyFont="1" applyFill="1" applyBorder="1" applyAlignment="1">
      <alignment vertical="center" wrapText="1"/>
    </xf>
    <xf numFmtId="169" fontId="81" fillId="0" borderId="28" xfId="36" applyNumberFormat="1" applyFont="1" applyFill="1" applyBorder="1" applyAlignment="1">
      <alignment vertical="center" wrapText="1"/>
    </xf>
    <xf numFmtId="169" fontId="81" fillId="0" borderId="29" xfId="36" applyNumberFormat="1" applyFont="1" applyFill="1" applyBorder="1" applyAlignment="1">
      <alignment vertical="center" wrapText="1"/>
    </xf>
    <xf numFmtId="169" fontId="81" fillId="0" borderId="47" xfId="36" applyNumberFormat="1" applyFont="1" applyFill="1" applyBorder="1" applyAlignment="1">
      <alignment vertical="center" wrapText="1"/>
    </xf>
    <xf numFmtId="10" fontId="81" fillId="63" borderId="24" xfId="36" applyNumberFormat="1" applyFont="1" applyFill="1" applyBorder="1" applyAlignment="1">
      <alignment wrapText="1"/>
    </xf>
    <xf numFmtId="10" fontId="81" fillId="64" borderId="24" xfId="36" applyNumberFormat="1" applyFont="1" applyFill="1" applyBorder="1" applyAlignment="1">
      <alignment wrapText="1"/>
    </xf>
    <xf numFmtId="169" fontId="81" fillId="0" borderId="43"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69" fontId="81" fillId="0" borderId="34" xfId="36" applyNumberFormat="1" applyFont="1" applyFill="1" applyBorder="1" applyAlignment="1">
      <alignment vertical="center" wrapText="1"/>
    </xf>
    <xf numFmtId="169" fontId="81" fillId="0" borderId="35" xfId="36" applyNumberFormat="1" applyFont="1" applyFill="1" applyBorder="1" applyAlignment="1">
      <alignment vertical="center" wrapText="1"/>
    </xf>
    <xf numFmtId="169" fontId="81" fillId="0" borderId="58" xfId="36" applyNumberFormat="1" applyFont="1" applyFill="1" applyBorder="1" applyAlignment="1">
      <alignment vertical="center" wrapText="1"/>
    </xf>
    <xf numFmtId="169" fontId="81" fillId="0" borderId="16" xfId="36" applyNumberFormat="1" applyFont="1" applyFill="1" applyBorder="1" applyAlignment="1">
      <alignment vertical="center" wrapText="1"/>
    </xf>
    <xf numFmtId="169" fontId="81" fillId="0" borderId="89" xfId="36" applyNumberFormat="1" applyFont="1" applyFill="1" applyBorder="1" applyAlignment="1">
      <alignment vertical="center" wrapText="1"/>
    </xf>
    <xf numFmtId="169" fontId="81" fillId="0" borderId="86" xfId="36" applyNumberFormat="1" applyFont="1" applyFill="1" applyBorder="1" applyAlignment="1">
      <alignment vertical="center" wrapText="1"/>
    </xf>
    <xf numFmtId="169" fontId="81" fillId="0" borderId="14"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8" fillId="0" borderId="0" xfId="37" applyNumberFormat="1" applyFont="1"/>
    <xf numFmtId="169" fontId="8" fillId="0" borderId="0" xfId="36" applyNumberFormat="1"/>
    <xf numFmtId="169" fontId="81" fillId="0" borderId="0" xfId="37" applyNumberFormat="1" applyFont="1" applyBorder="1"/>
    <xf numFmtId="3" fontId="8" fillId="0" borderId="0" xfId="36" applyNumberFormat="1"/>
    <xf numFmtId="0" fontId="20" fillId="0" borderId="0" xfId="36" applyFont="1" applyFill="1" applyAlignment="1">
      <alignment horizontal="right" vertical="center" wrapText="1"/>
    </xf>
    <xf numFmtId="0" fontId="81" fillId="0" borderId="1" xfId="36" applyFont="1" applyBorder="1"/>
    <xf numFmtId="49" fontId="16" fillId="0" borderId="0" xfId="36" applyNumberFormat="1" applyFont="1" applyBorder="1" applyAlignment="1">
      <alignment vertical="center" wrapText="1"/>
    </xf>
    <xf numFmtId="0" fontId="16" fillId="0" borderId="56" xfId="36" applyFont="1" applyFill="1" applyBorder="1" applyAlignment="1">
      <alignment horizontal="center" vertical="center" wrapText="1"/>
    </xf>
    <xf numFmtId="169" fontId="81" fillId="0" borderId="17"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19"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5"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81" fillId="0" borderId="29" xfId="36" applyNumberFormat="1" applyFont="1" applyFill="1" applyBorder="1" applyAlignment="1">
      <alignment horizontal="center" vertical="center"/>
    </xf>
    <xf numFmtId="169" fontId="81" fillId="0" borderId="95" xfId="36" applyNumberFormat="1" applyFont="1" applyFill="1" applyBorder="1" applyAlignment="1">
      <alignment horizontal="center" vertical="center"/>
    </xf>
    <xf numFmtId="169" fontId="16" fillId="0" borderId="28" xfId="36" applyNumberFormat="1" applyFont="1" applyFill="1" applyBorder="1" applyAlignment="1">
      <alignment horizontal="center" vertical="center"/>
    </xf>
    <xf numFmtId="169" fontId="16" fillId="0" borderId="99" xfId="36" applyNumberFormat="1" applyFont="1" applyFill="1" applyBorder="1" applyAlignment="1">
      <alignment horizontal="center" vertical="center"/>
    </xf>
    <xf numFmtId="169" fontId="16" fillId="0" borderId="96" xfId="36" applyNumberFormat="1" applyFont="1" applyFill="1" applyBorder="1" applyAlignment="1">
      <alignment horizontal="center" vertical="center"/>
    </xf>
    <xf numFmtId="169" fontId="81" fillId="0" borderId="43" xfId="36" applyNumberFormat="1" applyFont="1" applyFill="1" applyBorder="1" applyAlignment="1">
      <alignment horizontal="center" vertical="center"/>
    </xf>
    <xf numFmtId="169" fontId="81" fillId="0" borderId="44" xfId="36" applyNumberFormat="1" applyFont="1" applyFill="1" applyBorder="1" applyAlignment="1">
      <alignment horizontal="center" vertical="center"/>
    </xf>
    <xf numFmtId="169" fontId="81" fillId="0" borderId="52" xfId="36" applyNumberFormat="1" applyFont="1" applyFill="1" applyBorder="1" applyAlignment="1">
      <alignment horizontal="center" vertical="center"/>
    </xf>
    <xf numFmtId="169" fontId="16" fillId="0" borderId="34"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169" fontId="16" fillId="0" borderId="92" xfId="36" applyNumberFormat="1" applyFont="1" applyFill="1" applyBorder="1" applyAlignment="1">
      <alignment horizontal="center" vertical="center"/>
    </xf>
    <xf numFmtId="3" fontId="81" fillId="0" borderId="0" xfId="36" applyNumberFormat="1" applyFont="1"/>
    <xf numFmtId="181" fontId="81" fillId="0" borderId="0" xfId="38" applyNumberFormat="1" applyFont="1"/>
    <xf numFmtId="0" fontId="85" fillId="0" borderId="0" xfId="36" applyFont="1"/>
    <xf numFmtId="0" fontId="21" fillId="0" borderId="0" xfId="36" applyFont="1" applyAlignment="1">
      <alignment horizontal="right"/>
    </xf>
    <xf numFmtId="181" fontId="21" fillId="0" borderId="0" xfId="38" applyNumberFormat="1" applyFont="1" applyFill="1" applyAlignment="1">
      <alignment vertical="center" wrapText="1"/>
    </xf>
    <xf numFmtId="0" fontId="85" fillId="0" borderId="0" xfId="36" applyFont="1" applyAlignment="1">
      <alignment vertical="center" wrapText="1"/>
    </xf>
    <xf numFmtId="0" fontId="85"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55"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3" fontId="85" fillId="0" borderId="55" xfId="36" applyNumberFormat="1" applyFont="1" applyFill="1" applyBorder="1" applyAlignment="1">
      <alignment horizontal="center" vertical="center" wrapText="1"/>
    </xf>
    <xf numFmtId="3" fontId="85" fillId="0" borderId="37" xfId="36" applyNumberFormat="1" applyFont="1" applyFill="1" applyBorder="1" applyAlignment="1">
      <alignment horizontal="center" vertical="center" wrapText="1"/>
    </xf>
    <xf numFmtId="169" fontId="85" fillId="0" borderId="37" xfId="37" applyNumberFormat="1" applyFont="1" applyFill="1" applyBorder="1" applyAlignment="1">
      <alignment horizontal="center" vertical="center" wrapText="1"/>
    </xf>
    <xf numFmtId="169" fontId="85" fillId="0" borderId="38" xfId="36" applyNumberFormat="1" applyFont="1" applyFill="1" applyBorder="1" applyAlignment="1">
      <alignment horizontal="center" vertical="center" wrapText="1"/>
    </xf>
    <xf numFmtId="3" fontId="85" fillId="0" borderId="0" xfId="37" applyNumberFormat="1" applyFont="1" applyBorder="1" applyAlignment="1">
      <alignment horizontal="center"/>
    </xf>
    <xf numFmtId="0" fontId="85" fillId="0" borderId="0" xfId="36" applyFont="1" applyBorder="1"/>
    <xf numFmtId="3" fontId="85" fillId="0" borderId="38" xfId="36" applyNumberFormat="1" applyFont="1" applyFill="1" applyBorder="1" applyAlignment="1">
      <alignment horizontal="center" vertical="center" wrapText="1"/>
    </xf>
    <xf numFmtId="3" fontId="20" fillId="0" borderId="13" xfId="36" applyNumberFormat="1" applyFont="1" applyFill="1" applyBorder="1" applyAlignment="1">
      <alignment horizontal="center" vertical="center" wrapText="1"/>
    </xf>
    <xf numFmtId="169" fontId="21" fillId="0" borderId="13" xfId="36" applyNumberFormat="1" applyFont="1" applyFill="1" applyBorder="1" applyAlignment="1">
      <alignment horizontal="center" vertical="center" wrapText="1"/>
    </xf>
    <xf numFmtId="3" fontId="85" fillId="0" borderId="54" xfId="36" applyNumberFormat="1" applyFont="1" applyFill="1" applyBorder="1" applyAlignment="1">
      <alignment horizontal="center" vertical="center" wrapText="1"/>
    </xf>
    <xf numFmtId="169" fontId="85" fillId="0" borderId="55" xfId="36" applyNumberFormat="1" applyFont="1" applyFill="1" applyBorder="1" applyAlignment="1">
      <alignment horizontal="center" vertical="center" wrapText="1"/>
    </xf>
    <xf numFmtId="3" fontId="85" fillId="0" borderId="54" xfId="36" applyNumberFormat="1" applyFont="1" applyBorder="1" applyAlignment="1">
      <alignment horizontal="center" vertical="center" wrapText="1"/>
    </xf>
    <xf numFmtId="3" fontId="85" fillId="0" borderId="38" xfId="36" applyNumberFormat="1" applyFont="1" applyBorder="1" applyAlignment="1">
      <alignment horizontal="center" vertical="center" wrapText="1"/>
    </xf>
    <xf numFmtId="3" fontId="85" fillId="0" borderId="57" xfId="36" applyNumberFormat="1" applyFont="1" applyBorder="1" applyAlignment="1">
      <alignment horizontal="center" vertical="center" wrapText="1"/>
    </xf>
    <xf numFmtId="3" fontId="20" fillId="0" borderId="13" xfId="36" applyNumberFormat="1" applyFont="1" applyBorder="1" applyAlignment="1">
      <alignment horizontal="center" vertical="center" wrapText="1"/>
    </xf>
    <xf numFmtId="0" fontId="20" fillId="0" borderId="0" xfId="36" applyFont="1" applyBorder="1" applyAlignment="1">
      <alignment horizontal="center" vertical="center" wrapText="1"/>
    </xf>
    <xf numFmtId="0" fontId="85" fillId="0" borderId="0" xfId="36" applyFont="1" applyFill="1"/>
    <xf numFmtId="3" fontId="85" fillId="0" borderId="0" xfId="36" applyNumberFormat="1" applyFont="1" applyFill="1" applyBorder="1" applyAlignment="1">
      <alignment horizontal="left" vertical="center" wrapText="1"/>
    </xf>
    <xf numFmtId="3" fontId="85" fillId="0" borderId="0" xfId="36" applyNumberFormat="1" applyFont="1" applyBorder="1" applyAlignment="1">
      <alignment horizontal="center" vertical="center" wrapText="1"/>
    </xf>
    <xf numFmtId="169" fontId="85" fillId="0" borderId="0" xfId="36" applyNumberFormat="1" applyFont="1" applyBorder="1" applyAlignment="1">
      <alignment horizontal="center" vertical="center" wrapText="1"/>
    </xf>
    <xf numFmtId="0" fontId="85" fillId="0" borderId="0" xfId="36" applyFont="1" applyAlignment="1">
      <alignment horizontal="center" vertical="center"/>
    </xf>
    <xf numFmtId="14" fontId="20" fillId="0" borderId="0" xfId="36" applyNumberFormat="1" applyFont="1" applyFill="1"/>
    <xf numFmtId="3" fontId="24" fillId="0" borderId="0" xfId="835" applyNumberFormat="1">
      <alignment vertical="top"/>
    </xf>
    <xf numFmtId="49" fontId="20" fillId="0" borderId="0" xfId="36" applyNumberFormat="1" applyFont="1" applyFill="1" applyAlignment="1">
      <alignment horizontal="right"/>
    </xf>
    <xf numFmtId="3" fontId="20" fillId="0" borderId="0" xfId="36" applyNumberFormat="1" applyFont="1" applyBorder="1" applyAlignment="1">
      <alignment horizontal="center" vertical="center" wrapText="1"/>
    </xf>
    <xf numFmtId="3" fontId="85" fillId="0" borderId="0" xfId="36" applyNumberFormat="1" applyFont="1" applyAlignment="1">
      <alignment vertical="center" wrapText="1"/>
    </xf>
    <xf numFmtId="0" fontId="85" fillId="0" borderId="0" xfId="1472" applyFont="1" applyAlignment="1">
      <alignment vertical="center" wrapText="1"/>
    </xf>
    <xf numFmtId="3" fontId="85" fillId="0" borderId="0" xfId="36" applyNumberFormat="1" applyFont="1" applyFill="1"/>
    <xf numFmtId="3" fontId="85" fillId="0" borderId="0" xfId="36" applyNumberFormat="1" applyFont="1"/>
    <xf numFmtId="169" fontId="85" fillId="0" borderId="0" xfId="37" applyNumberFormat="1" applyFont="1" applyAlignment="1">
      <alignment vertical="center" wrapText="1"/>
    </xf>
    <xf numFmtId="0" fontId="85" fillId="0" borderId="0" xfId="1472" applyFont="1"/>
    <xf numFmtId="0" fontId="85" fillId="0" borderId="0" xfId="36" applyFont="1" applyAlignment="1">
      <alignment wrapText="1"/>
    </xf>
    <xf numFmtId="0" fontId="85" fillId="0" borderId="0" xfId="1472" applyFont="1" applyBorder="1" applyAlignment="1">
      <alignment wrapText="1"/>
    </xf>
    <xf numFmtId="0" fontId="20" fillId="0" borderId="0" xfId="36" applyFont="1"/>
    <xf numFmtId="0" fontId="20" fillId="0" borderId="0" xfId="1472" applyFont="1"/>
    <xf numFmtId="3" fontId="20" fillId="0" borderId="0" xfId="36" applyNumberFormat="1" applyFont="1" applyFill="1"/>
    <xf numFmtId="3" fontId="21" fillId="0" borderId="0" xfId="36" applyNumberFormat="1" applyFont="1"/>
    <xf numFmtId="169" fontId="21" fillId="0" borderId="0" xfId="37" applyNumberFormat="1" applyFont="1" applyAlignment="1">
      <alignment vertical="center" wrapText="1"/>
    </xf>
    <xf numFmtId="169" fontId="21" fillId="0" borderId="0" xfId="36" applyNumberFormat="1" applyFont="1" applyBorder="1" applyAlignment="1">
      <alignment horizontal="center" vertical="center" wrapText="1"/>
    </xf>
    <xf numFmtId="0" fontId="85" fillId="0" borderId="0" xfId="1472" applyFont="1" applyAlignment="1">
      <alignment wrapText="1"/>
    </xf>
    <xf numFmtId="169" fontId="85" fillId="0" borderId="0" xfId="36" applyNumberFormat="1" applyFont="1" applyAlignment="1">
      <alignment horizontal="center" vertical="center"/>
    </xf>
    <xf numFmtId="0" fontId="85" fillId="0" borderId="0" xfId="36" applyFont="1" applyFill="1" applyAlignment="1">
      <alignment wrapText="1"/>
    </xf>
    <xf numFmtId="0" fontId="85" fillId="0" borderId="0" xfId="1472" applyFont="1" applyFill="1" applyAlignment="1">
      <alignment wrapText="1"/>
    </xf>
    <xf numFmtId="3" fontId="20" fillId="0" borderId="0" xfId="36" applyNumberFormat="1" applyFont="1" applyAlignment="1">
      <alignment wrapText="1"/>
    </xf>
    <xf numFmtId="0" fontId="20" fillId="0" borderId="0" xfId="1472" applyFont="1" applyAlignment="1">
      <alignment wrapText="1"/>
    </xf>
    <xf numFmtId="3" fontId="20" fillId="0" borderId="0" xfId="36" applyNumberFormat="1" applyFont="1"/>
    <xf numFmtId="169" fontId="20" fillId="0" borderId="0" xfId="36" applyNumberFormat="1" applyFont="1" applyAlignment="1">
      <alignment horizontal="center" vertical="center"/>
    </xf>
    <xf numFmtId="0" fontId="20" fillId="0" borderId="0" xfId="36" applyFont="1" applyAlignment="1">
      <alignment wrapText="1"/>
    </xf>
    <xf numFmtId="0" fontId="20" fillId="0" borderId="0" xfId="1472" applyFont="1" applyAlignment="1">
      <alignment vertical="center" wrapText="1"/>
    </xf>
    <xf numFmtId="169" fontId="85" fillId="0" borderId="0" xfId="37" applyNumberFormat="1" applyFont="1" applyAlignment="1">
      <alignment horizontal="center" vertical="center"/>
    </xf>
    <xf numFmtId="0" fontId="21" fillId="0" borderId="0" xfId="1472" applyFont="1"/>
    <xf numFmtId="169" fontId="21" fillId="0" borderId="0" xfId="37" applyNumberFormat="1" applyFont="1" applyAlignment="1">
      <alignment horizontal="center" vertical="center"/>
    </xf>
    <xf numFmtId="0" fontId="21" fillId="0" borderId="0" xfId="36" applyFont="1"/>
    <xf numFmtId="0" fontId="81" fillId="0" borderId="0" xfId="39" applyFont="1"/>
    <xf numFmtId="0" fontId="81" fillId="0" borderId="0" xfId="39" applyFont="1" applyAlignment="1">
      <alignment horizontal="center"/>
    </xf>
    <xf numFmtId="0" fontId="16" fillId="0" borderId="1" xfId="39" applyFont="1" applyBorder="1" applyAlignment="1">
      <alignment horizontal="center" wrapText="1"/>
    </xf>
    <xf numFmtId="0" fontId="16" fillId="0" borderId="0" xfId="39" applyFont="1" applyBorder="1" applyAlignment="1">
      <alignment horizontal="center" wrapText="1"/>
    </xf>
    <xf numFmtId="0" fontId="81" fillId="0" borderId="0" xfId="39" applyFont="1" applyBorder="1"/>
    <xf numFmtId="0" fontId="81" fillId="0" borderId="37"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84" xfId="39" applyFont="1" applyBorder="1" applyAlignment="1">
      <alignment horizontal="center" vertical="center" wrapText="1"/>
    </xf>
    <xf numFmtId="3" fontId="81" fillId="0" borderId="18" xfId="39" applyNumberFormat="1" applyFont="1" applyBorder="1" applyAlignment="1">
      <alignment horizontal="center"/>
    </xf>
    <xf numFmtId="3" fontId="81" fillId="0" borderId="44" xfId="39" applyNumberFormat="1" applyFont="1" applyBorder="1" applyAlignment="1">
      <alignment horizontal="center"/>
    </xf>
    <xf numFmtId="3" fontId="81" fillId="0" borderId="94" xfId="39" applyNumberFormat="1" applyFont="1" applyBorder="1" applyAlignment="1">
      <alignment horizontal="center"/>
    </xf>
    <xf numFmtId="169" fontId="81" fillId="0" borderId="18" xfId="39" applyNumberFormat="1" applyFont="1" applyBorder="1" applyAlignment="1">
      <alignment horizontal="center"/>
    </xf>
    <xf numFmtId="169" fontId="81" fillId="0" borderId="40" xfId="39" applyNumberFormat="1" applyFont="1" applyBorder="1" applyAlignment="1">
      <alignment horizontal="center"/>
    </xf>
    <xf numFmtId="169" fontId="81" fillId="0" borderId="4" xfId="39" applyNumberFormat="1" applyFont="1" applyBorder="1" applyAlignment="1">
      <alignment horizontal="center"/>
    </xf>
    <xf numFmtId="3" fontId="81" fillId="0" borderId="42" xfId="39" applyNumberFormat="1" applyFont="1" applyBorder="1" applyAlignment="1">
      <alignment horizontal="center"/>
    </xf>
    <xf numFmtId="169" fontId="81" fillId="0" borderId="29" xfId="39" applyNumberFormat="1" applyFont="1" applyBorder="1" applyAlignment="1">
      <alignment horizontal="center"/>
    </xf>
    <xf numFmtId="3" fontId="81" fillId="0" borderId="35" xfId="39" applyNumberFormat="1" applyFont="1" applyBorder="1" applyAlignment="1">
      <alignment horizontal="center"/>
    </xf>
    <xf numFmtId="3" fontId="81" fillId="0" borderId="56" xfId="39" applyNumberFormat="1" applyFont="1" applyBorder="1" applyAlignment="1">
      <alignment horizontal="center"/>
    </xf>
    <xf numFmtId="3" fontId="81" fillId="0" borderId="36" xfId="39" applyNumberFormat="1" applyFont="1" applyBorder="1" applyAlignment="1">
      <alignment horizontal="center"/>
    </xf>
    <xf numFmtId="169" fontId="81" fillId="0" borderId="35" xfId="39" applyNumberFormat="1" applyFont="1" applyBorder="1" applyAlignment="1">
      <alignment horizontal="center"/>
    </xf>
    <xf numFmtId="169" fontId="81" fillId="0" borderId="44" xfId="39" applyNumberFormat="1" applyFont="1" applyBorder="1" applyAlignment="1">
      <alignment horizontal="center"/>
    </xf>
    <xf numFmtId="3" fontId="81" fillId="0" borderId="24" xfId="39" applyNumberFormat="1" applyFont="1" applyBorder="1" applyAlignment="1">
      <alignment horizontal="center" vertical="center"/>
    </xf>
    <xf numFmtId="3" fontId="81" fillId="0" borderId="18" xfId="39" applyNumberFormat="1" applyFont="1" applyBorder="1" applyAlignment="1">
      <alignment horizontal="center" vertical="center"/>
    </xf>
    <xf numFmtId="169" fontId="81" fillId="0" borderId="24" xfId="39" applyNumberFormat="1" applyFont="1" applyBorder="1" applyAlignment="1">
      <alignment horizontal="center"/>
    </xf>
    <xf numFmtId="169" fontId="81" fillId="0" borderId="37" xfId="39" applyNumberFormat="1" applyFont="1" applyBorder="1" applyAlignment="1">
      <alignment horizontal="center"/>
    </xf>
    <xf numFmtId="169" fontId="81" fillId="0" borderId="36" xfId="39" applyNumberFormat="1" applyFont="1" applyBorder="1" applyAlignment="1">
      <alignment horizontal="center"/>
    </xf>
    <xf numFmtId="3" fontId="81" fillId="0" borderId="14" xfId="39" applyNumberFormat="1" applyFont="1" applyBorder="1" applyAlignment="1">
      <alignment horizontal="center"/>
    </xf>
    <xf numFmtId="3" fontId="81" fillId="0" borderId="44" xfId="39" applyNumberFormat="1" applyFont="1" applyBorder="1" applyAlignment="1">
      <alignment horizontal="center" vertical="center"/>
    </xf>
    <xf numFmtId="3" fontId="81" fillId="0" borderId="89" xfId="39" applyNumberFormat="1" applyFont="1" applyBorder="1" applyAlignment="1">
      <alignment horizontal="center" vertical="center"/>
    </xf>
    <xf numFmtId="3" fontId="81" fillId="0" borderId="36" xfId="39" applyNumberFormat="1" applyFont="1" applyBorder="1" applyAlignment="1">
      <alignment horizontal="center" vertical="center"/>
    </xf>
    <xf numFmtId="3" fontId="81" fillId="0" borderId="94" xfId="39" applyNumberFormat="1" applyFont="1" applyBorder="1" applyAlignment="1">
      <alignment horizontal="center" vertical="center"/>
    </xf>
    <xf numFmtId="169" fontId="81" fillId="0" borderId="18" xfId="39" applyNumberFormat="1" applyFont="1" applyBorder="1" applyAlignment="1">
      <alignment horizontal="center" vertical="center"/>
    </xf>
    <xf numFmtId="3" fontId="81" fillId="0" borderId="56"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vertical="center"/>
    </xf>
    <xf numFmtId="3" fontId="11" fillId="0" borderId="15" xfId="39" applyNumberFormat="1" applyFont="1" applyBorder="1" applyAlignment="1">
      <alignment horizontal="center"/>
    </xf>
    <xf numFmtId="3" fontId="11" fillId="0" borderId="14" xfId="39" applyNumberFormat="1" applyFont="1" applyBorder="1" applyAlignment="1">
      <alignment horizontal="center"/>
    </xf>
    <xf numFmtId="169" fontId="11" fillId="0" borderId="15"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169" fontId="81" fillId="0" borderId="0" xfId="39" applyNumberFormat="1" applyFont="1"/>
    <xf numFmtId="0" fontId="81" fillId="0" borderId="3" xfId="39" applyFont="1" applyBorder="1"/>
    <xf numFmtId="3" fontId="81" fillId="0" borderId="0" xfId="39" applyNumberFormat="1" applyFont="1" applyAlignment="1">
      <alignment horizontal="center"/>
    </xf>
    <xf numFmtId="3" fontId="81" fillId="0" borderId="0" xfId="39" applyNumberFormat="1" applyFont="1"/>
    <xf numFmtId="0" fontId="16" fillId="0" borderId="0" xfId="39" applyFont="1" applyBorder="1" applyAlignment="1">
      <alignment vertical="center"/>
    </xf>
    <xf numFmtId="3" fontId="81" fillId="0" borderId="0" xfId="39" applyNumberFormat="1" applyFont="1" applyBorder="1"/>
    <xf numFmtId="3" fontId="81" fillId="0" borderId="0" xfId="39" applyNumberFormat="1" applyFont="1" applyBorder="1" applyAlignment="1">
      <alignment horizontal="center"/>
    </xf>
    <xf numFmtId="49" fontId="86" fillId="0" borderId="0" xfId="39" applyNumberFormat="1" applyFont="1" applyBorder="1" applyAlignment="1">
      <alignment horizontal="center" vertical="center"/>
    </xf>
    <xf numFmtId="0" fontId="86" fillId="0" borderId="0" xfId="39" applyFont="1" applyBorder="1" applyAlignment="1">
      <alignment horizontal="center" vertical="center" wrapText="1"/>
    </xf>
    <xf numFmtId="0" fontId="81" fillId="0" borderId="0" xfId="39" applyFont="1" applyBorder="1" applyAlignment="1">
      <alignment horizontal="center"/>
    </xf>
    <xf numFmtId="169" fontId="87" fillId="0" borderId="0" xfId="39" applyNumberFormat="1" applyFont="1" applyBorder="1" applyAlignment="1">
      <alignment horizontal="center" vertical="center"/>
    </xf>
    <xf numFmtId="169" fontId="86" fillId="0" borderId="0" xfId="39" applyNumberFormat="1" applyFont="1" applyBorder="1" applyAlignment="1">
      <alignment horizontal="center" vertical="center"/>
    </xf>
    <xf numFmtId="169" fontId="87" fillId="0" borderId="0" xfId="39" applyNumberFormat="1" applyFont="1" applyFill="1" applyBorder="1" applyAlignment="1">
      <alignment horizontal="center" vertical="center"/>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81" fillId="0" borderId="20" xfId="39" applyFont="1" applyBorder="1" applyAlignment="1">
      <alignment vertical="center" wrapText="1"/>
    </xf>
    <xf numFmtId="3" fontId="81" fillId="0" borderId="36" xfId="38" applyNumberFormat="1" applyFont="1" applyBorder="1" applyAlignment="1">
      <alignment horizontal="right" vertical="center" wrapText="1"/>
    </xf>
    <xf numFmtId="3" fontId="81" fillId="0" borderId="102" xfId="38" applyNumberFormat="1" applyFont="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4" xfId="38" applyNumberFormat="1" applyFont="1" applyBorder="1" applyAlignment="1">
      <alignment horizontal="right" vertical="center" wrapText="1"/>
    </xf>
    <xf numFmtId="0" fontId="81" fillId="0" borderId="26" xfId="39" applyFont="1" applyBorder="1" applyAlignment="1">
      <alignment vertical="center" wrapText="1"/>
    </xf>
    <xf numFmtId="3" fontId="81" fillId="0" borderId="26" xfId="38" applyNumberFormat="1" applyFont="1" applyBorder="1" applyAlignment="1">
      <alignment horizontal="right" vertical="center" wrapText="1"/>
    </xf>
    <xf numFmtId="3" fontId="81" fillId="0" borderId="91" xfId="38" applyNumberFormat="1" applyFont="1" applyBorder="1" applyAlignment="1">
      <alignment horizontal="right" vertical="center" wrapText="1"/>
    </xf>
    <xf numFmtId="3" fontId="81" fillId="0" borderId="24" xfId="38" applyNumberFormat="1" applyFont="1" applyBorder="1" applyAlignment="1">
      <alignment horizontal="right" vertical="center" wrapText="1"/>
    </xf>
    <xf numFmtId="3" fontId="81" fillId="0" borderId="46" xfId="38" applyNumberFormat="1" applyFont="1" applyBorder="1" applyAlignment="1">
      <alignment horizontal="right" vertical="center" wrapText="1"/>
    </xf>
    <xf numFmtId="3" fontId="81" fillId="0" borderId="24" xfId="39" applyNumberFormat="1" applyFont="1" applyBorder="1" applyAlignment="1">
      <alignment vertical="center"/>
    </xf>
    <xf numFmtId="3" fontId="81" fillId="0" borderId="23" xfId="38" applyNumberFormat="1" applyFont="1" applyBorder="1" applyAlignment="1">
      <alignment horizontal="right" vertical="center" wrapText="1"/>
    </xf>
    <xf numFmtId="3" fontId="81" fillId="0" borderId="22" xfId="38" applyNumberFormat="1" applyFont="1" applyBorder="1" applyAlignment="1">
      <alignment horizontal="right" vertical="center" wrapText="1"/>
    </xf>
    <xf numFmtId="0" fontId="16" fillId="0" borderId="57" xfId="39" applyFont="1" applyBorder="1" applyAlignment="1">
      <alignment vertical="center" wrapText="1"/>
    </xf>
    <xf numFmtId="3" fontId="16" fillId="0" borderId="34"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92" xfId="38" applyNumberFormat="1" applyFont="1" applyBorder="1" applyAlignment="1">
      <alignment horizontal="right" vertical="center" wrapText="1"/>
    </xf>
    <xf numFmtId="3" fontId="81" fillId="0" borderId="49"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5" xfId="38" applyNumberFormat="1" applyFont="1" applyBorder="1" applyAlignment="1">
      <alignment horizontal="right" vertical="center" wrapText="1"/>
    </xf>
    <xf numFmtId="3" fontId="81" fillId="0" borderId="24"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18" xfId="38" applyNumberFormat="1" applyFont="1" applyBorder="1" applyAlignment="1">
      <alignment horizontal="right" vertical="center" wrapText="1"/>
    </xf>
    <xf numFmtId="3" fontId="81" fillId="0" borderId="93" xfId="38" applyNumberFormat="1" applyFont="1" applyBorder="1" applyAlignment="1">
      <alignment horizontal="right" vertical="center" wrapText="1"/>
    </xf>
    <xf numFmtId="3" fontId="16" fillId="0" borderId="8" xfId="38" applyNumberFormat="1" applyFont="1" applyBorder="1" applyAlignment="1">
      <alignment horizontal="right" vertical="center" wrapText="1"/>
    </xf>
    <xf numFmtId="3" fontId="16" fillId="0" borderId="34" xfId="38" applyNumberFormat="1" applyFont="1" applyFill="1" applyBorder="1" applyAlignment="1">
      <alignment horizontal="right" vertical="center" wrapText="1"/>
    </xf>
    <xf numFmtId="3" fontId="16" fillId="0" borderId="101" xfId="38" applyNumberFormat="1" applyFont="1" applyBorder="1" applyAlignment="1">
      <alignment horizontal="right" vertical="center" wrapText="1"/>
    </xf>
    <xf numFmtId="3" fontId="16" fillId="0" borderId="1" xfId="38" applyNumberFormat="1" applyFont="1" applyBorder="1" applyAlignment="1">
      <alignment horizontal="right" vertical="center" wrapText="1"/>
    </xf>
    <xf numFmtId="3" fontId="16" fillId="0" borderId="90" xfId="38" applyNumberFormat="1" applyFont="1" applyBorder="1" applyAlignment="1">
      <alignment horizontal="right" vertical="center" wrapText="1"/>
    </xf>
    <xf numFmtId="3" fontId="16" fillId="0" borderId="32" xfId="38" applyNumberFormat="1" applyFont="1" applyBorder="1" applyAlignment="1">
      <alignment horizontal="right" vertical="center" wrapText="1"/>
    </xf>
    <xf numFmtId="3" fontId="16" fillId="0" borderId="33" xfId="38" applyNumberFormat="1" applyFont="1" applyBorder="1" applyAlignment="1">
      <alignment horizontal="right" vertical="center" wrapText="1"/>
    </xf>
    <xf numFmtId="0" fontId="81" fillId="0" borderId="38" xfId="39" applyFont="1" applyBorder="1" applyAlignment="1">
      <alignment vertical="center" wrapText="1"/>
    </xf>
    <xf numFmtId="3" fontId="10" fillId="0" borderId="53" xfId="38" applyNumberFormat="1" applyFont="1" applyFill="1" applyBorder="1" applyAlignment="1">
      <alignment vertical="center" wrapText="1"/>
    </xf>
    <xf numFmtId="3" fontId="10" fillId="0" borderId="43" xfId="38" applyNumberFormat="1" applyFont="1" applyFill="1" applyBorder="1" applyAlignment="1">
      <alignment vertical="center" wrapText="1"/>
    </xf>
    <xf numFmtId="3" fontId="10" fillId="0" borderId="48" xfId="38" applyNumberFormat="1" applyFont="1" applyFill="1" applyBorder="1" applyAlignment="1">
      <alignment vertical="center" wrapText="1"/>
    </xf>
    <xf numFmtId="0" fontId="81" fillId="0" borderId="54" xfId="39" applyFont="1" applyFill="1" applyBorder="1"/>
    <xf numFmtId="169" fontId="10" fillId="0" borderId="26" xfId="37" applyNumberFormat="1" applyFont="1" applyBorder="1" applyAlignment="1">
      <alignment horizontal="right" vertical="center" wrapText="1"/>
    </xf>
    <xf numFmtId="169" fontId="10" fillId="0" borderId="23" xfId="37" applyNumberFormat="1" applyFont="1" applyBorder="1" applyAlignment="1">
      <alignment horizontal="right" vertical="center" wrapText="1"/>
    </xf>
    <xf numFmtId="169" fontId="10" fillId="0" borderId="24" xfId="37" applyNumberFormat="1" applyFont="1" applyBorder="1" applyAlignment="1">
      <alignment horizontal="right" vertical="center" wrapText="1"/>
    </xf>
    <xf numFmtId="169" fontId="10" fillId="0" borderId="22" xfId="37" applyNumberFormat="1" applyFont="1" applyBorder="1" applyAlignment="1">
      <alignment horizontal="right" vertical="center" wrapText="1"/>
    </xf>
    <xf numFmtId="0" fontId="81" fillId="0" borderId="51" xfId="39" applyFont="1" applyBorder="1" applyAlignment="1">
      <alignment vertical="center" wrapText="1"/>
    </xf>
    <xf numFmtId="169" fontId="81" fillId="0" borderId="51" xfId="37" applyNumberFormat="1" applyFont="1" applyBorder="1" applyAlignment="1">
      <alignment wrapText="1"/>
    </xf>
    <xf numFmtId="169" fontId="81" fillId="0" borderId="34"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69" fontId="81" fillId="0" borderId="33" xfId="37" applyNumberFormat="1" applyFont="1" applyBorder="1" applyAlignment="1">
      <alignment horizontal="right" vertical="center" wrapText="1"/>
    </xf>
    <xf numFmtId="169" fontId="81" fillId="0" borderId="58" xfId="37" applyNumberFormat="1" applyFont="1" applyBorder="1" applyAlignment="1">
      <alignment horizontal="right" vertical="center" wrapText="1"/>
    </xf>
    <xf numFmtId="169" fontId="81" fillId="0" borderId="35"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3" fontId="80" fillId="0" borderId="0" xfId="37" applyNumberFormat="1" applyFont="1" applyFill="1" applyBorder="1" applyAlignment="1">
      <alignment horizontal="center" wrapText="1"/>
    </xf>
    <xf numFmtId="181" fontId="11" fillId="2" borderId="10" xfId="38" applyNumberFormat="1" applyFont="1" applyFill="1" applyBorder="1" applyAlignment="1">
      <alignment horizontal="center" vertical="center" wrapText="1"/>
    </xf>
    <xf numFmtId="181" fontId="11" fillId="2" borderId="15" xfId="38" applyNumberFormat="1" applyFont="1" applyFill="1" applyBorder="1" applyAlignment="1">
      <alignment horizontal="center" vertical="center" wrapText="1"/>
    </xf>
    <xf numFmtId="181" fontId="11" fillId="2" borderId="7" xfId="38" applyNumberFormat="1" applyFont="1" applyFill="1" applyBorder="1" applyAlignment="1">
      <alignment horizontal="center" vertical="center" wrapText="1"/>
    </xf>
    <xf numFmtId="3" fontId="81" fillId="0" borderId="2" xfId="38" applyNumberFormat="1" applyFont="1" applyBorder="1" applyAlignment="1">
      <alignment horizontal="right" vertical="center" wrapText="1"/>
    </xf>
    <xf numFmtId="3" fontId="81" fillId="0" borderId="89" xfId="38" applyNumberFormat="1" applyFont="1" applyBorder="1" applyAlignment="1">
      <alignment horizontal="right" vertical="center" wrapText="1"/>
    </xf>
    <xf numFmtId="3" fontId="81" fillId="0" borderId="41" xfId="38" applyNumberFormat="1" applyFont="1" applyBorder="1" applyAlignment="1">
      <alignment horizontal="right" vertical="center" wrapText="1"/>
    </xf>
    <xf numFmtId="3" fontId="81" fillId="0" borderId="94" xfId="38" applyNumberFormat="1" applyFont="1" applyBorder="1" applyAlignment="1">
      <alignment horizontal="right" vertical="center" wrapText="1"/>
    </xf>
    <xf numFmtId="3" fontId="81" fillId="0" borderId="54" xfId="38" applyNumberFormat="1" applyFont="1" applyBorder="1" applyAlignment="1">
      <alignment horizontal="right" vertical="center" wrapText="1"/>
    </xf>
    <xf numFmtId="3" fontId="81" fillId="0" borderId="32" xfId="38" applyNumberFormat="1" applyFont="1" applyBorder="1" applyAlignment="1">
      <alignment horizontal="right" vertical="center" wrapText="1"/>
    </xf>
    <xf numFmtId="3" fontId="81" fillId="0" borderId="35" xfId="38" applyNumberFormat="1" applyFont="1" applyBorder="1" applyAlignment="1">
      <alignment horizontal="right" vertical="center" wrapText="1"/>
    </xf>
    <xf numFmtId="3" fontId="81" fillId="0" borderId="33" xfId="38" applyNumberFormat="1" applyFont="1" applyBorder="1" applyAlignment="1">
      <alignment horizontal="right" vertical="center" wrapText="1"/>
    </xf>
    <xf numFmtId="3" fontId="81" fillId="0" borderId="56" xfId="38" applyNumberFormat="1" applyFont="1" applyBorder="1" applyAlignment="1">
      <alignment horizontal="right" vertical="center" wrapText="1"/>
    </xf>
    <xf numFmtId="3" fontId="81" fillId="0" borderId="14" xfId="38" applyNumberFormat="1" applyFont="1" applyBorder="1" applyAlignment="1">
      <alignment horizontal="right" vertical="center" wrapText="1"/>
    </xf>
    <xf numFmtId="3" fontId="81" fillId="0" borderId="9" xfId="38" applyNumberFormat="1" applyFont="1" applyBorder="1" applyAlignment="1">
      <alignment horizontal="right" vertical="center" wrapText="1"/>
    </xf>
    <xf numFmtId="3" fontId="81" fillId="0" borderId="92" xfId="38" applyNumberFormat="1" applyFont="1" applyBorder="1" applyAlignment="1">
      <alignment horizontal="right" vertical="center" wrapText="1"/>
    </xf>
    <xf numFmtId="3" fontId="16" fillId="0" borderId="13" xfId="38" applyNumberFormat="1" applyFont="1" applyBorder="1" applyAlignment="1">
      <alignment horizontal="right" vertical="center" wrapText="1"/>
    </xf>
    <xf numFmtId="3" fontId="16" fillId="0" borderId="10" xfId="38" applyNumberFormat="1" applyFont="1" applyBorder="1" applyAlignment="1">
      <alignment horizontal="right" vertical="center" wrapText="1"/>
    </xf>
    <xf numFmtId="3" fontId="16" fillId="0" borderId="15" xfId="38" applyNumberFormat="1" applyFont="1" applyBorder="1" applyAlignment="1">
      <alignment horizontal="right" vertical="center" wrapText="1"/>
    </xf>
    <xf numFmtId="3" fontId="16" fillId="0" borderId="7" xfId="38" applyNumberFormat="1" applyFont="1" applyBorder="1" applyAlignment="1">
      <alignment horizontal="right" vertical="center" wrapText="1"/>
    </xf>
    <xf numFmtId="3" fontId="16" fillId="0" borderId="11" xfId="38" applyNumberFormat="1" applyFont="1" applyBorder="1" applyAlignment="1">
      <alignment horizontal="right" vertical="center" wrapText="1"/>
    </xf>
    <xf numFmtId="3" fontId="16" fillId="0" borderId="31" xfId="38" applyNumberFormat="1" applyFont="1" applyBorder="1" applyAlignment="1">
      <alignment horizontal="right" vertical="center" wrapText="1"/>
    </xf>
    <xf numFmtId="3" fontId="16" fillId="0" borderId="9" xfId="38" applyNumberFormat="1" applyFont="1" applyBorder="1" applyAlignment="1">
      <alignment horizontal="right" vertical="center" wrapText="1"/>
    </xf>
    <xf numFmtId="3" fontId="16" fillId="0" borderId="86" xfId="38" applyNumberFormat="1" applyFont="1" applyBorder="1" applyAlignment="1">
      <alignment horizontal="right" vertical="center" wrapText="1"/>
    </xf>
    <xf numFmtId="3" fontId="81" fillId="0" borderId="53" xfId="39" applyNumberFormat="1" applyFont="1" applyBorder="1" applyAlignment="1">
      <alignment vertical="center"/>
    </xf>
    <xf numFmtId="3" fontId="81" fillId="0" borderId="89" xfId="39" applyNumberFormat="1" applyFont="1" applyBorder="1" applyAlignment="1">
      <alignment vertical="center"/>
    </xf>
    <xf numFmtId="3" fontId="81" fillId="0" borderId="18" xfId="39" applyNumberFormat="1" applyFont="1" applyBorder="1" applyAlignment="1">
      <alignment vertical="center"/>
    </xf>
    <xf numFmtId="3" fontId="81" fillId="0" borderId="17" xfId="39" applyNumberFormat="1" applyFont="1" applyBorder="1" applyAlignment="1">
      <alignment vertical="center"/>
    </xf>
    <xf numFmtId="3" fontId="81" fillId="0" borderId="84" xfId="39" applyNumberFormat="1" applyFont="1" applyBorder="1" applyAlignment="1">
      <alignment vertical="center"/>
    </xf>
    <xf numFmtId="3" fontId="81" fillId="0" borderId="85" xfId="39" applyNumberFormat="1" applyFont="1" applyBorder="1" applyAlignment="1">
      <alignment vertical="center"/>
    </xf>
    <xf numFmtId="3" fontId="81" fillId="0" borderId="44" xfId="39" applyNumberFormat="1" applyFont="1" applyBorder="1" applyAlignment="1">
      <alignment vertical="center"/>
    </xf>
    <xf numFmtId="3" fontId="81" fillId="0" borderId="50" xfId="39" applyNumberFormat="1" applyFont="1" applyBorder="1" applyAlignment="1">
      <alignment vertical="center"/>
    </xf>
    <xf numFmtId="3" fontId="81" fillId="0" borderId="43" xfId="40" applyNumberFormat="1" applyFont="1" applyBorder="1" applyAlignment="1">
      <alignment vertical="center"/>
    </xf>
    <xf numFmtId="3" fontId="81" fillId="0" borderId="43" xfId="39" applyNumberFormat="1" applyFont="1" applyBorder="1" applyAlignment="1">
      <alignment vertical="center"/>
    </xf>
    <xf numFmtId="0" fontId="81" fillId="0" borderId="54" xfId="39" applyFont="1" applyBorder="1"/>
    <xf numFmtId="3" fontId="81" fillId="0" borderId="26" xfId="39" applyNumberFormat="1" applyFont="1" applyBorder="1" applyAlignment="1">
      <alignment vertical="center"/>
    </xf>
    <xf numFmtId="3" fontId="81" fillId="0" borderId="42" xfId="39" applyNumberFormat="1" applyFont="1" applyBorder="1" applyAlignment="1">
      <alignment vertical="center"/>
    </xf>
    <xf numFmtId="3" fontId="81" fillId="0" borderId="23" xfId="39" applyNumberFormat="1" applyFont="1" applyBorder="1" applyAlignment="1">
      <alignment vertical="center"/>
    </xf>
    <xf numFmtId="3" fontId="81" fillId="0" borderId="46" xfId="39" applyNumberFormat="1" applyFont="1" applyBorder="1" applyAlignment="1">
      <alignment vertical="center"/>
    </xf>
    <xf numFmtId="3" fontId="81" fillId="0" borderId="22" xfId="39" applyNumberFormat="1" applyFont="1" applyBorder="1" applyAlignment="1">
      <alignment vertical="center"/>
    </xf>
    <xf numFmtId="3" fontId="81" fillId="0" borderId="23" xfId="40" applyNumberFormat="1" applyFont="1" applyBorder="1" applyAlignment="1">
      <alignment vertical="center"/>
    </xf>
    <xf numFmtId="3" fontId="81" fillId="0" borderId="51" xfId="39" applyNumberFormat="1" applyFont="1" applyBorder="1" applyAlignment="1">
      <alignment vertical="center"/>
    </xf>
    <xf numFmtId="3" fontId="81" fillId="0" borderId="56" xfId="39" applyNumberFormat="1" applyFont="1" applyBorder="1" applyAlignment="1">
      <alignment vertical="center"/>
    </xf>
    <xf numFmtId="3" fontId="81" fillId="0" borderId="35" xfId="39" applyNumberFormat="1" applyFont="1" applyBorder="1" applyAlignment="1">
      <alignment vertical="center"/>
    </xf>
    <xf numFmtId="3" fontId="81" fillId="0" borderId="33" xfId="39" applyNumberFormat="1" applyFont="1" applyBorder="1" applyAlignment="1">
      <alignment vertical="center"/>
    </xf>
    <xf numFmtId="3" fontId="81" fillId="0" borderId="34" xfId="40" applyNumberFormat="1" applyFont="1" applyBorder="1" applyAlignment="1">
      <alignment vertical="center"/>
    </xf>
    <xf numFmtId="3" fontId="81" fillId="0" borderId="58" xfId="39" applyNumberFormat="1" applyFont="1" applyBorder="1" applyAlignment="1">
      <alignment vertical="center"/>
    </xf>
    <xf numFmtId="3" fontId="81" fillId="0" borderId="34" xfId="39" applyNumberFormat="1" applyFont="1" applyBorder="1" applyAlignment="1">
      <alignment vertical="center"/>
    </xf>
    <xf numFmtId="3" fontId="16" fillId="0" borderId="57" xfId="39" applyNumberFormat="1" applyFont="1" applyBorder="1" applyAlignment="1">
      <alignment vertical="center"/>
    </xf>
    <xf numFmtId="3" fontId="11" fillId="0" borderId="11" xfId="39" applyNumberFormat="1" applyFont="1" applyBorder="1" applyAlignment="1">
      <alignment horizontal="right" vertical="center"/>
    </xf>
    <xf numFmtId="3" fontId="11" fillId="0" borderId="15" xfId="39" applyNumberFormat="1" applyFont="1" applyBorder="1" applyAlignment="1">
      <alignment horizontal="right" vertical="center"/>
    </xf>
    <xf numFmtId="3" fontId="11" fillId="0" borderId="10" xfId="39" applyNumberFormat="1" applyFont="1" applyBorder="1" applyAlignment="1">
      <alignment horizontal="right" vertical="center"/>
    </xf>
    <xf numFmtId="3" fontId="11" fillId="0" borderId="31" xfId="39" applyNumberFormat="1" applyFont="1" applyBorder="1" applyAlignment="1">
      <alignment horizontal="right" vertical="center"/>
    </xf>
    <xf numFmtId="3" fontId="16" fillId="0" borderId="1" xfId="39" applyNumberFormat="1" applyFont="1" applyBorder="1" applyAlignment="1">
      <alignment horizontal="right" vertical="center"/>
    </xf>
    <xf numFmtId="3" fontId="16" fillId="0" borderId="12" xfId="39" applyNumberFormat="1" applyFont="1" applyBorder="1" applyAlignment="1">
      <alignment horizontal="right" vertical="center"/>
    </xf>
    <xf numFmtId="3" fontId="16" fillId="0" borderId="31" xfId="39" applyNumberFormat="1" applyFont="1" applyBorder="1" applyAlignment="1">
      <alignment horizontal="right" vertical="center"/>
    </xf>
    <xf numFmtId="3" fontId="16" fillId="0" borderId="8" xfId="39" applyNumberFormat="1" applyFont="1" applyBorder="1" applyAlignment="1">
      <alignment horizontal="right" vertical="center"/>
    </xf>
    <xf numFmtId="3" fontId="16" fillId="0" borderId="15" xfId="39" applyNumberFormat="1" applyFont="1" applyBorder="1" applyAlignment="1">
      <alignment horizontal="right" vertical="center"/>
    </xf>
    <xf numFmtId="3" fontId="16" fillId="0" borderId="101" xfId="39" applyNumberFormat="1" applyFont="1" applyBorder="1" applyAlignment="1">
      <alignment horizontal="right" vertical="center"/>
    </xf>
    <xf numFmtId="3" fontId="16" fillId="0" borderId="10" xfId="39" applyNumberFormat="1" applyFont="1" applyBorder="1" applyAlignment="1">
      <alignment horizontal="right" vertical="center"/>
    </xf>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88" fillId="0" borderId="0" xfId="39" applyFont="1"/>
    <xf numFmtId="0" fontId="81" fillId="0" borderId="1" xfId="39" applyFont="1" applyBorder="1"/>
    <xf numFmtId="0" fontId="16" fillId="0" borderId="1" xfId="39" applyFont="1" applyFill="1" applyBorder="1" applyAlignment="1">
      <alignment vertical="center" wrapText="1"/>
    </xf>
    <xf numFmtId="0" fontId="16" fillId="0" borderId="90" xfId="39" applyFont="1" applyBorder="1" applyAlignment="1">
      <alignment horizontal="center" vertical="center" wrapText="1"/>
    </xf>
    <xf numFmtId="169" fontId="81" fillId="0" borderId="17" xfId="39" applyNumberFormat="1" applyFont="1" applyBorder="1" applyAlignment="1">
      <alignment horizontal="center" vertical="center"/>
    </xf>
    <xf numFmtId="169" fontId="81" fillId="0" borderId="18" xfId="39" applyNumberFormat="1" applyFont="1" applyFill="1" applyBorder="1" applyAlignment="1">
      <alignment horizontal="center" vertical="center" wrapText="1"/>
    </xf>
    <xf numFmtId="169" fontId="16" fillId="0" borderId="93" xfId="39" applyNumberFormat="1" applyFont="1" applyFill="1" applyBorder="1" applyAlignment="1">
      <alignment horizontal="center" vertical="center" wrapText="1"/>
    </xf>
    <xf numFmtId="169" fontId="16" fillId="0" borderId="94" xfId="39" applyNumberFormat="1" applyFont="1" applyFill="1" applyBorder="1" applyAlignment="1">
      <alignment horizontal="center" vertical="center" wrapText="1"/>
    </xf>
    <xf numFmtId="0" fontId="16" fillId="0" borderId="46" xfId="39" applyFont="1" applyBorder="1" applyAlignment="1">
      <alignment horizontal="center" vertical="center" wrapText="1"/>
    </xf>
    <xf numFmtId="169" fontId="81" fillId="0" borderId="23" xfId="39" applyNumberFormat="1" applyFont="1" applyBorder="1" applyAlignment="1">
      <alignment horizontal="center" vertical="center"/>
    </xf>
    <xf numFmtId="169" fontId="81" fillId="0" borderId="24" xfId="39" applyNumberFormat="1" applyFont="1" applyBorder="1" applyAlignment="1">
      <alignment horizontal="center" vertical="center"/>
    </xf>
    <xf numFmtId="0" fontId="16" fillId="0" borderId="47" xfId="39" applyFont="1" applyFill="1" applyBorder="1" applyAlignment="1">
      <alignment horizontal="center" vertical="center" wrapText="1"/>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6" fillId="0" borderId="45" xfId="39" applyFont="1" applyFill="1" applyBorder="1" applyAlignment="1">
      <alignment horizontal="center" vertical="center" wrapText="1"/>
    </xf>
    <xf numFmtId="169" fontId="16" fillId="0" borderId="52" xfId="39" applyNumberFormat="1" applyFont="1" applyBorder="1" applyAlignment="1">
      <alignment horizontal="center" vertical="center"/>
    </xf>
    <xf numFmtId="169" fontId="16" fillId="0" borderId="45" xfId="39" applyNumberFormat="1" applyFont="1" applyBorder="1" applyAlignment="1">
      <alignment horizontal="center" vertical="center"/>
    </xf>
    <xf numFmtId="0" fontId="16" fillId="0" borderId="46" xfId="39" applyFont="1" applyFill="1" applyBorder="1" applyAlignment="1">
      <alignment horizontal="center" vertical="center" wrapText="1"/>
    </xf>
    <xf numFmtId="169" fontId="81" fillId="0" borderId="24" xfId="39" applyNumberFormat="1" applyFont="1" applyBorder="1" applyAlignment="1">
      <alignment horizontal="center" vertical="center" wrapText="1"/>
    </xf>
    <xf numFmtId="169" fontId="16" fillId="0" borderId="19" xfId="39" applyNumberFormat="1" applyFont="1" applyBorder="1" applyAlignment="1">
      <alignment horizontal="center" vertical="center"/>
    </xf>
    <xf numFmtId="169" fontId="16" fillId="0" borderId="84" xfId="39" applyNumberFormat="1" applyFont="1" applyBorder="1" applyAlignment="1">
      <alignment horizontal="center" vertical="center"/>
    </xf>
    <xf numFmtId="0" fontId="16" fillId="0" borderId="58" xfId="39" applyFont="1" applyFill="1" applyBorder="1" applyAlignment="1">
      <alignment horizontal="center" vertical="center" wrapText="1"/>
    </xf>
    <xf numFmtId="169" fontId="81" fillId="0" borderId="35" xfId="39" applyNumberFormat="1" applyFont="1" applyBorder="1" applyAlignment="1">
      <alignment horizontal="center" vertical="center" wrapText="1"/>
    </xf>
    <xf numFmtId="169" fontId="16" fillId="0" borderId="88" xfId="39" applyNumberFormat="1" applyFont="1" applyBorder="1" applyAlignment="1">
      <alignment horizontal="center" vertical="center"/>
    </xf>
    <xf numFmtId="169" fontId="16" fillId="0" borderId="90" xfId="39" applyNumberFormat="1" applyFont="1" applyBorder="1" applyAlignment="1">
      <alignment horizontal="center" vertical="center"/>
    </xf>
    <xf numFmtId="0" fontId="16" fillId="0" borderId="84" xfId="39" applyFont="1" applyFill="1" applyBorder="1" applyAlignment="1">
      <alignment horizontal="center" vertical="center" wrapText="1"/>
    </xf>
    <xf numFmtId="169" fontId="81" fillId="0" borderId="18" xfId="39" applyNumberFormat="1" applyFont="1" applyBorder="1" applyAlignment="1">
      <alignment horizontal="center" vertical="center" wrapText="1"/>
    </xf>
    <xf numFmtId="0" fontId="16" fillId="0" borderId="0" xfId="39" applyFont="1" applyBorder="1" applyAlignment="1">
      <alignment vertical="center" wrapText="1"/>
    </xf>
    <xf numFmtId="0" fontId="81"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169" fontId="16" fillId="0" borderId="0" xfId="39" applyNumberFormat="1" applyFont="1" applyBorder="1" applyAlignment="1">
      <alignment horizontal="center" vertical="center" wrapText="1"/>
    </xf>
    <xf numFmtId="169" fontId="87" fillId="0" borderId="89" xfId="39" applyNumberFormat="1" applyFont="1" applyBorder="1" applyAlignment="1">
      <alignment horizontal="center" vertical="center"/>
    </xf>
    <xf numFmtId="169" fontId="87" fillId="0" borderId="18" xfId="39" applyNumberFormat="1" applyFont="1" applyBorder="1" applyAlignment="1">
      <alignment horizontal="center" vertical="center"/>
    </xf>
    <xf numFmtId="169" fontId="87" fillId="0" borderId="84" xfId="39" applyNumberFormat="1" applyFont="1" applyBorder="1" applyAlignment="1">
      <alignment horizontal="center" vertical="center"/>
    </xf>
    <xf numFmtId="169" fontId="87" fillId="0" borderId="23" xfId="39" applyNumberFormat="1" applyFont="1" applyBorder="1" applyAlignment="1">
      <alignment horizontal="center" vertical="center"/>
    </xf>
    <xf numFmtId="169" fontId="87" fillId="0" borderId="24" xfId="39" applyNumberFormat="1" applyFont="1" applyBorder="1" applyAlignment="1">
      <alignment horizontal="center" vertical="center"/>
    </xf>
    <xf numFmtId="169" fontId="87" fillId="0" borderId="25" xfId="39" applyNumberFormat="1" applyFont="1" applyBorder="1" applyAlignment="1">
      <alignment horizontal="center" vertical="center"/>
    </xf>
    <xf numFmtId="169" fontId="87" fillId="0" borderId="46" xfId="39" applyNumberFormat="1" applyFont="1" applyBorder="1" applyAlignment="1">
      <alignment horizontal="center" vertical="center"/>
    </xf>
    <xf numFmtId="169" fontId="87" fillId="0" borderId="28" xfId="39" applyNumberFormat="1" applyFont="1" applyBorder="1" applyAlignment="1">
      <alignment horizontal="center" vertical="center"/>
    </xf>
    <xf numFmtId="169" fontId="87" fillId="0" borderId="29" xfId="39" applyNumberFormat="1" applyFont="1" applyBorder="1" applyAlignment="1">
      <alignment horizontal="center" vertical="center"/>
    </xf>
    <xf numFmtId="169" fontId="87" fillId="0" borderId="95" xfId="39" applyNumberFormat="1" applyFont="1" applyBorder="1" applyAlignment="1">
      <alignment horizontal="center" vertical="center"/>
    </xf>
    <xf numFmtId="169" fontId="87" fillId="0" borderId="47" xfId="39" applyNumberFormat="1" applyFont="1" applyBorder="1" applyAlignment="1">
      <alignment horizontal="center" vertical="center"/>
    </xf>
    <xf numFmtId="169" fontId="86" fillId="0" borderId="28" xfId="39" applyNumberFormat="1" applyFont="1" applyBorder="1" applyAlignment="1">
      <alignment horizontal="center" vertical="center"/>
    </xf>
    <xf numFmtId="169" fontId="86" fillId="0" borderId="99" xfId="39" applyNumberFormat="1" applyFont="1" applyBorder="1" applyAlignment="1">
      <alignment horizontal="center" vertical="center"/>
    </xf>
    <xf numFmtId="169" fontId="86" fillId="0" borderId="96" xfId="39" applyNumberFormat="1" applyFont="1" applyBorder="1" applyAlignment="1">
      <alignment horizontal="center" vertical="center"/>
    </xf>
    <xf numFmtId="169" fontId="86" fillId="0" borderId="27" xfId="39" applyNumberFormat="1" applyFont="1" applyBorder="1" applyAlignment="1">
      <alignment horizontal="center" vertical="center"/>
    </xf>
    <xf numFmtId="169" fontId="86" fillId="0" borderId="35" xfId="39" applyNumberFormat="1" applyFont="1" applyBorder="1" applyAlignment="1">
      <alignment horizontal="center" vertical="center"/>
    </xf>
    <xf numFmtId="169" fontId="86" fillId="0" borderId="58" xfId="39" applyNumberFormat="1" applyFont="1" applyBorder="1" applyAlignment="1">
      <alignment horizontal="center" vertical="center"/>
    </xf>
    <xf numFmtId="169" fontId="87" fillId="0" borderId="43" xfId="39" applyNumberFormat="1" applyFont="1" applyBorder="1" applyAlignment="1">
      <alignment horizontal="center" vertical="center"/>
    </xf>
    <xf numFmtId="169" fontId="87" fillId="0" borderId="44" xfId="39" applyNumberFormat="1" applyFont="1" applyBorder="1" applyAlignment="1">
      <alignment horizontal="center" vertical="center"/>
    </xf>
    <xf numFmtId="169" fontId="87" fillId="0" borderId="52" xfId="39" applyNumberFormat="1" applyFont="1" applyBorder="1" applyAlignment="1">
      <alignment horizontal="center" vertical="center"/>
    </xf>
    <xf numFmtId="169" fontId="87" fillId="0" borderId="45" xfId="39" applyNumberFormat="1" applyFont="1" applyBorder="1" applyAlignment="1">
      <alignment horizontal="center" vertical="center"/>
    </xf>
    <xf numFmtId="169" fontId="87" fillId="0" borderId="23" xfId="39" applyNumberFormat="1" applyFont="1" applyFill="1" applyBorder="1" applyAlignment="1">
      <alignment horizontal="center" vertical="center"/>
    </xf>
    <xf numFmtId="169" fontId="87" fillId="0" borderId="24" xfId="39" applyNumberFormat="1" applyFont="1" applyFill="1" applyBorder="1" applyAlignment="1">
      <alignment horizontal="center" vertical="center"/>
    </xf>
    <xf numFmtId="169" fontId="87" fillId="0" borderId="25" xfId="39" applyNumberFormat="1" applyFont="1" applyFill="1" applyBorder="1" applyAlignment="1">
      <alignment horizontal="center" vertical="center"/>
    </xf>
    <xf numFmtId="169" fontId="87" fillId="0" borderId="46" xfId="39" applyNumberFormat="1" applyFont="1" applyFill="1" applyBorder="1" applyAlignment="1">
      <alignment horizontal="center" vertical="center"/>
    </xf>
    <xf numFmtId="169" fontId="86" fillId="0" borderId="32" xfId="39" applyNumberFormat="1" applyFont="1" applyBorder="1" applyAlignment="1">
      <alignment horizontal="center" vertical="center"/>
    </xf>
    <xf numFmtId="169" fontId="86" fillId="0" borderId="56" xfId="39" applyNumberFormat="1" applyFont="1" applyBorder="1" applyAlignment="1">
      <alignment horizontal="center" vertical="center"/>
    </xf>
    <xf numFmtId="169" fontId="86" fillId="0" borderId="34" xfId="39" applyNumberFormat="1" applyFont="1" applyBorder="1" applyAlignment="1">
      <alignment horizontal="center" vertical="center"/>
    </xf>
    <xf numFmtId="169" fontId="86" fillId="0" borderId="33" xfId="39" applyNumberFormat="1" applyFont="1" applyBorder="1" applyAlignment="1">
      <alignment horizontal="center" vertical="center"/>
    </xf>
    <xf numFmtId="169" fontId="87" fillId="0" borderId="17" xfId="39" applyNumberFormat="1" applyFont="1" applyBorder="1" applyAlignment="1">
      <alignment horizontal="center" vertical="center"/>
    </xf>
    <xf numFmtId="169" fontId="87" fillId="0" borderId="19" xfId="39" applyNumberFormat="1" applyFont="1" applyBorder="1" applyAlignment="1">
      <alignment horizontal="center" vertical="center"/>
    </xf>
    <xf numFmtId="3" fontId="81" fillId="0" borderId="40"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44" xfId="39" applyNumberFormat="1" applyFont="1" applyBorder="1" applyAlignment="1">
      <alignment horizontal="center" vertical="center"/>
    </xf>
    <xf numFmtId="169" fontId="81" fillId="0" borderId="25" xfId="39" applyNumberFormat="1" applyFont="1" applyBorder="1" applyAlignment="1">
      <alignment horizontal="center" vertical="center"/>
    </xf>
    <xf numFmtId="169" fontId="81" fillId="0" borderId="19" xfId="39" applyNumberFormat="1" applyFont="1" applyBorder="1" applyAlignment="1">
      <alignment horizontal="center" vertical="center"/>
    </xf>
    <xf numFmtId="3" fontId="81" fillId="0" borderId="37" xfId="39" applyNumberFormat="1" applyFont="1" applyBorder="1" applyAlignment="1">
      <alignment horizontal="center" vertical="center"/>
    </xf>
    <xf numFmtId="3" fontId="81" fillId="0" borderId="102" xfId="39" applyNumberFormat="1" applyFont="1" applyBorder="1" applyAlignment="1">
      <alignment horizontal="center" vertical="center"/>
    </xf>
    <xf numFmtId="169" fontId="81" fillId="0" borderId="87" xfId="39" applyNumberFormat="1" applyFont="1" applyBorder="1" applyAlignment="1">
      <alignment horizontal="center" vertical="center"/>
    </xf>
    <xf numFmtId="169" fontId="81" fillId="0" borderId="59" xfId="39" applyNumberFormat="1" applyFont="1" applyBorder="1" applyAlignment="1">
      <alignment horizontal="center" vertical="center"/>
    </xf>
    <xf numFmtId="0" fontId="81" fillId="0" borderId="31" xfId="39" applyFont="1" applyBorder="1" applyAlignment="1">
      <alignment horizontal="center"/>
    </xf>
    <xf numFmtId="3" fontId="11" fillId="0" borderId="14"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6" fillId="0" borderId="0" xfId="39" applyNumberFormat="1" applyFont="1" applyBorder="1" applyAlignment="1">
      <alignment vertical="center"/>
    </xf>
    <xf numFmtId="3" fontId="11" fillId="0" borderId="38" xfId="2" applyNumberFormat="1" applyFont="1" applyFill="1" applyBorder="1" applyAlignment="1">
      <alignment horizontal="center" vertical="center" wrapText="1"/>
    </xf>
    <xf numFmtId="3" fontId="11" fillId="2" borderId="10" xfId="19" applyNumberFormat="1" applyFont="1" applyFill="1" applyBorder="1" applyAlignment="1">
      <alignment horizontal="center" vertical="center" wrapText="1"/>
    </xf>
    <xf numFmtId="3" fontId="11" fillId="2" borderId="15" xfId="19" applyNumberFormat="1" applyFont="1" applyFill="1" applyBorder="1" applyAlignment="1">
      <alignment horizontal="center" vertical="center" wrapText="1"/>
    </xf>
    <xf numFmtId="168" fontId="11" fillId="0" borderId="52" xfId="34" applyNumberFormat="1" applyFont="1" applyBorder="1" applyAlignment="1">
      <alignment horizontal="right" vertical="center"/>
    </xf>
    <xf numFmtId="168" fontId="11" fillId="0" borderId="23" xfId="34" applyNumberFormat="1" applyFont="1" applyBorder="1" applyAlignment="1">
      <alignment horizontal="right" vertical="center"/>
    </xf>
    <xf numFmtId="168" fontId="11" fillId="0" borderId="25" xfId="34" applyNumberFormat="1" applyFont="1" applyBorder="1" applyAlignment="1">
      <alignment horizontal="right" vertical="center"/>
    </xf>
    <xf numFmtId="168" fontId="10" fillId="0" borderId="102" xfId="33" applyNumberFormat="1" applyFont="1" applyBorder="1" applyAlignment="1">
      <alignment horizontal="right" vertical="center"/>
    </xf>
    <xf numFmtId="168" fontId="10" fillId="0" borderId="102" xfId="33" applyNumberFormat="1" applyFont="1" applyBorder="1" applyAlignment="1">
      <alignment horizontal="right"/>
    </xf>
    <xf numFmtId="182" fontId="10" fillId="0" borderId="42" xfId="33" applyNumberFormat="1" applyFont="1" applyBorder="1" applyAlignment="1">
      <alignment horizontal="right" vertical="center"/>
    </xf>
    <xf numFmtId="168" fontId="11" fillId="0" borderId="46" xfId="34" applyNumberFormat="1" applyFont="1" applyFill="1" applyBorder="1" applyAlignment="1">
      <alignment horizontal="right" vertical="center"/>
    </xf>
    <xf numFmtId="0" fontId="8" fillId="0" borderId="54" xfId="36" applyFill="1" applyBorder="1"/>
    <xf numFmtId="3" fontId="81" fillId="0" borderId="49" xfId="38" applyNumberFormat="1" applyFont="1" applyFill="1" applyBorder="1" applyAlignment="1">
      <alignment vertical="center" wrapText="1"/>
    </xf>
    <xf numFmtId="169" fontId="81" fillId="0" borderId="22" xfId="37" applyNumberFormat="1" applyFont="1" applyFill="1" applyBorder="1" applyAlignment="1">
      <alignment horizontal="right" wrapText="1"/>
    </xf>
    <xf numFmtId="3" fontId="81" fillId="0" borderId="85" xfId="38" applyNumberFormat="1" applyFont="1" applyFill="1" applyBorder="1" applyAlignment="1">
      <alignment vertical="center" wrapText="1"/>
    </xf>
    <xf numFmtId="1" fontId="16" fillId="0" borderId="0" xfId="39" applyNumberFormat="1" applyFont="1"/>
    <xf numFmtId="3" fontId="81" fillId="0" borderId="24" xfId="39" applyNumberFormat="1" applyFont="1" applyBorder="1" applyAlignment="1">
      <alignment horizontal="center"/>
    </xf>
    <xf numFmtId="169" fontId="11" fillId="0" borderId="4" xfId="39" applyNumberFormat="1" applyFont="1" applyBorder="1" applyAlignment="1">
      <alignment horizontal="center"/>
    </xf>
    <xf numFmtId="49" fontId="16" fillId="0" borderId="12" xfId="39" applyNumberFormat="1" applyFont="1" applyBorder="1" applyAlignment="1">
      <alignment horizontal="center" vertical="center" wrapText="1"/>
    </xf>
    <xf numFmtId="169" fontId="81" fillId="0" borderId="95" xfId="39" applyNumberFormat="1" applyFont="1" applyBorder="1" applyAlignment="1">
      <alignment horizontal="center" vertical="center"/>
    </xf>
    <xf numFmtId="169" fontId="11" fillId="0" borderId="87" xfId="39" applyNumberFormat="1" applyFont="1" applyBorder="1" applyAlignment="1">
      <alignment horizontal="center" vertical="center"/>
    </xf>
    <xf numFmtId="169" fontId="81" fillId="0" borderId="104" xfId="39" applyNumberFormat="1" applyFont="1" applyBorder="1" applyAlignment="1">
      <alignment horizontal="center" vertical="center"/>
    </xf>
    <xf numFmtId="3" fontId="81" fillId="0" borderId="0" xfId="1297" applyNumberFormat="1" applyFont="1" applyFill="1" applyBorder="1"/>
    <xf numFmtId="3" fontId="21" fillId="0" borderId="13" xfId="36" applyNumberFormat="1" applyFont="1" applyFill="1" applyBorder="1" applyAlignment="1">
      <alignment horizontal="center" vertical="center" wrapText="1"/>
    </xf>
    <xf numFmtId="169" fontId="21" fillId="0" borderId="13" xfId="37" applyNumberFormat="1" applyFont="1" applyFill="1" applyBorder="1" applyAlignment="1">
      <alignment horizontal="center" vertical="center" wrapText="1"/>
    </xf>
    <xf numFmtId="169" fontId="81" fillId="0" borderId="22" xfId="36" applyNumberFormat="1" applyFont="1" applyFill="1" applyBorder="1" applyAlignment="1">
      <alignment horizontal="center" vertical="center"/>
    </xf>
    <xf numFmtId="169" fontId="81" fillId="0" borderId="100" xfId="36" applyNumberFormat="1" applyFont="1" applyFill="1" applyBorder="1" applyAlignment="1">
      <alignment horizontal="center" vertical="center"/>
    </xf>
    <xf numFmtId="169" fontId="16" fillId="0" borderId="100" xfId="36" applyNumberFormat="1" applyFont="1" applyFill="1" applyBorder="1" applyAlignment="1">
      <alignment horizontal="center" vertical="center"/>
    </xf>
    <xf numFmtId="169" fontId="81" fillId="0" borderId="50"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81" fillId="0" borderId="94" xfId="36" applyNumberFormat="1" applyFont="1" applyFill="1" applyBorder="1" applyAlignment="1">
      <alignment horizontal="center" vertical="center"/>
    </xf>
    <xf numFmtId="169" fontId="16" fillId="0" borderId="35" xfId="36" applyNumberFormat="1" applyFont="1" applyFill="1" applyBorder="1" applyAlignment="1">
      <alignment horizontal="center" vertical="center"/>
    </xf>
    <xf numFmtId="169" fontId="16" fillId="0" borderId="32" xfId="36" applyNumberFormat="1" applyFont="1" applyFill="1" applyBorder="1" applyAlignment="1">
      <alignment horizontal="center" vertical="center"/>
    </xf>
    <xf numFmtId="3" fontId="11" fillId="2" borderId="7" xfId="2" applyNumberFormat="1" applyFont="1" applyFill="1" applyBorder="1" applyAlignment="1">
      <alignment horizontal="center" vertical="center" wrapText="1"/>
    </xf>
    <xf numFmtId="3" fontId="11" fillId="2" borderId="10" xfId="2" applyNumberFormat="1" applyFont="1" applyFill="1" applyBorder="1" applyAlignment="1">
      <alignment horizontal="center" vertical="center" wrapText="1"/>
    </xf>
    <xf numFmtId="3" fontId="11" fillId="2" borderId="15" xfId="2" applyNumberFormat="1" applyFont="1" applyFill="1" applyBorder="1" applyAlignment="1">
      <alignment horizontal="center" vertical="center" wrapText="1"/>
    </xf>
    <xf numFmtId="3" fontId="11" fillId="0" borderId="37" xfId="2" applyNumberFormat="1" applyFont="1" applyFill="1" applyBorder="1" applyAlignment="1">
      <alignment horizontal="center" vertical="center" wrapText="1"/>
    </xf>
    <xf numFmtId="3" fontId="11" fillId="0" borderId="97" xfId="2" applyNumberFormat="1" applyFont="1" applyFill="1" applyBorder="1" applyAlignment="1">
      <alignment horizontal="center" vertical="center" wrapText="1"/>
    </xf>
    <xf numFmtId="3" fontId="11" fillId="0" borderId="36" xfId="2" applyNumberFormat="1" applyFont="1" applyFill="1" applyBorder="1" applyAlignment="1">
      <alignment horizontal="center" vertical="center" wrapText="1"/>
    </xf>
    <xf numFmtId="169" fontId="11" fillId="0" borderId="44" xfId="34" applyNumberFormat="1" applyFont="1" applyBorder="1" applyAlignment="1">
      <alignment horizontal="right" vertical="center"/>
    </xf>
    <xf numFmtId="168" fontId="11" fillId="0" borderId="50" xfId="34" applyNumberFormat="1" applyFont="1" applyBorder="1" applyAlignment="1">
      <alignment horizontal="right" vertical="center"/>
    </xf>
    <xf numFmtId="49" fontId="11" fillId="0" borderId="101" xfId="32" applyNumberFormat="1" applyFont="1" applyBorder="1" applyAlignment="1">
      <alignment horizontal="center" vertical="center"/>
    </xf>
    <xf numFmtId="49" fontId="11" fillId="0" borderId="34" xfId="32" applyNumberFormat="1" applyFont="1" applyBorder="1" applyAlignment="1">
      <alignment horizontal="center" vertical="center"/>
    </xf>
    <xf numFmtId="168" fontId="11" fillId="0" borderId="49" xfId="34" applyNumberFormat="1" applyFont="1" applyBorder="1" applyAlignment="1">
      <alignment horizontal="right" vertical="center"/>
    </xf>
    <xf numFmtId="168" fontId="11" fillId="0" borderId="42" xfId="34" applyNumberFormat="1" applyFont="1" applyBorder="1" applyAlignment="1">
      <alignment horizontal="right" vertical="center"/>
    </xf>
    <xf numFmtId="169" fontId="84" fillId="0" borderId="3" xfId="34" applyNumberFormat="1" applyFont="1" applyBorder="1"/>
    <xf numFmtId="169" fontId="81" fillId="0" borderId="91" xfId="37" applyNumberFormat="1" applyFont="1" applyFill="1" applyBorder="1" applyAlignment="1">
      <alignment horizontal="right" wrapText="1"/>
    </xf>
    <xf numFmtId="0" fontId="8" fillId="0" borderId="0" xfId="36" applyFill="1" applyBorder="1"/>
    <xf numFmtId="3" fontId="81" fillId="0" borderId="103" xfId="39" applyNumberFormat="1" applyFont="1" applyBorder="1" applyAlignment="1">
      <alignment horizontal="center"/>
    </xf>
    <xf numFmtId="3" fontId="81" fillId="0" borderId="89" xfId="39" applyNumberFormat="1" applyFont="1" applyBorder="1" applyAlignment="1">
      <alignment horizontal="center"/>
    </xf>
    <xf numFmtId="3" fontId="81" fillId="0" borderId="101" xfId="39" applyNumberFormat="1" applyFont="1" applyBorder="1" applyAlignment="1">
      <alignment horizontal="center"/>
    </xf>
    <xf numFmtId="3" fontId="81" fillId="0" borderId="37" xfId="39" applyNumberFormat="1" applyFont="1" applyBorder="1" applyAlignment="1">
      <alignment horizontal="center"/>
    </xf>
    <xf numFmtId="3" fontId="81" fillId="0" borderId="45" xfId="39" applyNumberFormat="1" applyFont="1" applyBorder="1" applyAlignment="1">
      <alignment horizontal="center"/>
    </xf>
    <xf numFmtId="10" fontId="81" fillId="0" borderId="56" xfId="37" applyNumberFormat="1" applyFont="1" applyBorder="1" applyAlignment="1">
      <alignment horizontal="right" vertical="center" wrapText="1"/>
    </xf>
    <xf numFmtId="3" fontId="81" fillId="0" borderId="42" xfId="39" applyNumberFormat="1" applyFont="1" applyBorder="1" applyAlignment="1">
      <alignment horizontal="center" vertical="center"/>
    </xf>
    <xf numFmtId="3" fontId="81" fillId="0" borderId="45" xfId="39" applyNumberFormat="1" applyFont="1" applyBorder="1" applyAlignment="1">
      <alignment horizontal="center" vertical="center"/>
    </xf>
    <xf numFmtId="3" fontId="11" fillId="0" borderId="31" xfId="39" applyNumberFormat="1" applyFont="1" applyBorder="1" applyAlignment="1">
      <alignment horizontal="center" vertical="center"/>
    </xf>
    <xf numFmtId="3" fontId="11" fillId="0" borderId="101" xfId="39" applyNumberFormat="1" applyFont="1" applyBorder="1" applyAlignment="1">
      <alignment horizontal="center" vertical="center"/>
    </xf>
    <xf numFmtId="169" fontId="81" fillId="0" borderId="4" xfId="39" applyNumberFormat="1" applyFont="1" applyBorder="1" applyAlignment="1">
      <alignment horizontal="center" vertical="center"/>
    </xf>
    <xf numFmtId="169" fontId="81" fillId="0" borderId="37" xfId="39" applyNumberFormat="1" applyFont="1" applyBorder="1" applyAlignment="1">
      <alignment horizontal="center" vertical="center"/>
    </xf>
    <xf numFmtId="169" fontId="11" fillId="0" borderId="7" xfId="39" applyNumberFormat="1" applyFont="1" applyBorder="1" applyAlignment="1">
      <alignment horizontal="center" vertical="center"/>
    </xf>
    <xf numFmtId="169" fontId="81" fillId="0" borderId="40" xfId="39" applyNumberFormat="1" applyFont="1" applyBorder="1" applyAlignment="1">
      <alignment horizontal="center" vertical="center"/>
    </xf>
    <xf numFmtId="169" fontId="81" fillId="0" borderId="36" xfId="39" applyNumberFormat="1" applyFont="1" applyBorder="1" applyAlignment="1">
      <alignment horizontal="center" vertical="center"/>
    </xf>
    <xf numFmtId="169" fontId="11" fillId="0" borderId="15" xfId="39" applyNumberFormat="1" applyFont="1" applyBorder="1" applyAlignment="1">
      <alignment horizontal="center" vertical="center"/>
    </xf>
    <xf numFmtId="169" fontId="81" fillId="0" borderId="22" xfId="39" applyNumberFormat="1" applyFont="1" applyBorder="1" applyAlignment="1">
      <alignment horizontal="center"/>
    </xf>
    <xf numFmtId="169" fontId="81" fillId="0" borderId="33" xfId="39" applyNumberFormat="1" applyFont="1" applyBorder="1" applyAlignment="1">
      <alignment horizontal="center"/>
    </xf>
    <xf numFmtId="169" fontId="81" fillId="0" borderId="50" xfId="39" applyNumberFormat="1" applyFont="1" applyBorder="1" applyAlignment="1">
      <alignment horizontal="center"/>
    </xf>
    <xf numFmtId="3" fontId="10" fillId="2" borderId="10" xfId="2" applyNumberFormat="1" applyFont="1" applyFill="1" applyBorder="1" applyAlignment="1">
      <alignment horizontal="center" vertical="center" wrapText="1"/>
    </xf>
    <xf numFmtId="3" fontId="10" fillId="2" borderId="15" xfId="2" applyNumberFormat="1" applyFont="1" applyFill="1" applyBorder="1" applyAlignment="1">
      <alignment horizontal="center" vertical="center" wrapText="1"/>
    </xf>
    <xf numFmtId="3" fontId="10" fillId="2" borderId="12" xfId="2" applyNumberFormat="1" applyFont="1" applyFill="1" applyBorder="1" applyAlignment="1">
      <alignment horizontal="center" vertical="center" wrapText="1"/>
    </xf>
    <xf numFmtId="0" fontId="88" fillId="0" borderId="0" xfId="1" applyFont="1" applyFill="1" applyBorder="1" applyAlignment="1">
      <alignment wrapText="1"/>
    </xf>
    <xf numFmtId="181" fontId="11" fillId="0" borderId="85" xfId="33" applyNumberFormat="1" applyFont="1" applyBorder="1" applyAlignment="1">
      <alignment horizontal="right" vertical="center"/>
    </xf>
    <xf numFmtId="181" fontId="10" fillId="0" borderId="99" xfId="33" applyNumberFormat="1" applyFont="1" applyBorder="1" applyAlignment="1">
      <alignment horizontal="right" vertical="center"/>
    </xf>
    <xf numFmtId="181" fontId="10" fillId="0" borderId="102" xfId="33" applyNumberFormat="1" applyFont="1" applyBorder="1" applyAlignment="1">
      <alignment horizontal="right" vertical="center"/>
    </xf>
    <xf numFmtId="49" fontId="11" fillId="0" borderId="9" xfId="32" applyNumberFormat="1" applyFont="1" applyBorder="1" applyAlignment="1">
      <alignment horizontal="center" vertical="center"/>
    </xf>
    <xf numFmtId="168" fontId="11" fillId="0" borderId="45" xfId="34" applyNumberFormat="1" applyFont="1" applyBorder="1" applyAlignment="1">
      <alignment horizontal="right" vertical="center"/>
    </xf>
    <xf numFmtId="180" fontId="10" fillId="0" borderId="98" xfId="34" applyNumberFormat="1" applyFont="1" applyBorder="1" applyAlignment="1">
      <alignment horizontal="right" vertical="center"/>
    </xf>
    <xf numFmtId="180" fontId="10" fillId="0" borderId="84" xfId="34" applyNumberFormat="1" applyFont="1" applyBorder="1" applyAlignment="1">
      <alignment horizontal="right" vertical="center"/>
    </xf>
    <xf numFmtId="168" fontId="10" fillId="0" borderId="47" xfId="34" applyNumberFormat="1" applyFont="1" applyBorder="1" applyAlignment="1">
      <alignment horizontal="right" vertical="center"/>
    </xf>
    <xf numFmtId="168" fontId="10" fillId="0" borderId="98" xfId="34" applyNumberFormat="1" applyFont="1" applyBorder="1" applyAlignment="1">
      <alignment horizontal="right" vertical="center"/>
    </xf>
    <xf numFmtId="168" fontId="10" fillId="0" borderId="47" xfId="34" applyNumberFormat="1" applyFont="1" applyBorder="1" applyAlignment="1">
      <alignment horizontal="right"/>
    </xf>
    <xf numFmtId="168" fontId="10" fillId="0" borderId="98" xfId="34" applyNumberFormat="1" applyFont="1" applyBorder="1" applyAlignment="1">
      <alignment horizontal="right"/>
    </xf>
    <xf numFmtId="168" fontId="10" fillId="0" borderId="90" xfId="34" applyNumberFormat="1" applyFont="1" applyBorder="1" applyAlignment="1">
      <alignment horizontal="right"/>
    </xf>
    <xf numFmtId="181" fontId="10" fillId="0" borderId="17" xfId="33" applyNumberFormat="1" applyFont="1" applyBorder="1" applyAlignment="1">
      <alignment horizontal="right" vertical="center"/>
    </xf>
    <xf numFmtId="181" fontId="10" fillId="0" borderId="97" xfId="33" applyNumberFormat="1" applyFont="1" applyBorder="1" applyAlignment="1">
      <alignment horizontal="right" vertical="center"/>
    </xf>
    <xf numFmtId="168" fontId="84" fillId="0" borderId="3" xfId="33" applyNumberFormat="1" applyFont="1" applyBorder="1"/>
    <xf numFmtId="3" fontId="11" fillId="0" borderId="24" xfId="38" applyNumberFormat="1" applyFont="1" applyFill="1" applyBorder="1" applyAlignment="1">
      <alignment wrapText="1"/>
    </xf>
    <xf numFmtId="3" fontId="11" fillId="0" borderId="35" xfId="38" applyNumberFormat="1" applyFont="1" applyFill="1" applyBorder="1" applyAlignment="1">
      <alignment wrapText="1"/>
    </xf>
    <xf numFmtId="169" fontId="81" fillId="0" borderId="21" xfId="37" applyNumberFormat="1" applyFont="1" applyFill="1" applyBorder="1" applyAlignment="1">
      <alignment horizontal="right" wrapText="1"/>
    </xf>
    <xf numFmtId="3" fontId="81" fillId="0" borderId="45" xfId="38" applyNumberFormat="1" applyFont="1" applyFill="1" applyBorder="1" applyAlignment="1">
      <alignment vertical="center" wrapText="1"/>
    </xf>
    <xf numFmtId="3" fontId="81" fillId="0" borderId="52" xfId="38" applyNumberFormat="1" applyFont="1" applyFill="1" applyBorder="1" applyAlignment="1">
      <alignment vertical="center" wrapText="1"/>
    </xf>
    <xf numFmtId="169" fontId="81" fillId="0" borderId="46" xfId="37" applyNumberFormat="1" applyFont="1" applyFill="1" applyBorder="1" applyAlignment="1">
      <alignment horizontal="right" wrapText="1"/>
    </xf>
    <xf numFmtId="169" fontId="81" fillId="0" borderId="25" xfId="37" applyNumberFormat="1" applyFont="1" applyFill="1" applyBorder="1" applyAlignment="1">
      <alignment horizontal="right" wrapText="1"/>
    </xf>
    <xf numFmtId="0" fontId="81" fillId="0" borderId="21" xfId="1473" applyFont="1" applyBorder="1" applyAlignment="1">
      <alignment horizontal="left" vertical="center" wrapText="1"/>
    </xf>
    <xf numFmtId="3" fontId="21" fillId="0" borderId="37" xfId="36" applyNumberFormat="1" applyFont="1" applyFill="1" applyBorder="1" applyAlignment="1">
      <alignment horizontal="center" vertical="center" wrapText="1"/>
    </xf>
    <xf numFmtId="3" fontId="21" fillId="0" borderId="55" xfId="36" applyNumberFormat="1" applyFont="1" applyFill="1" applyBorder="1" applyAlignment="1">
      <alignment horizontal="center" vertical="center" wrapText="1"/>
    </xf>
    <xf numFmtId="169" fontId="21" fillId="0" borderId="55" xfId="37" applyNumberFormat="1" applyFont="1" applyFill="1" applyBorder="1" applyAlignment="1">
      <alignment horizontal="center" vertical="center" wrapText="1"/>
    </xf>
    <xf numFmtId="169" fontId="85" fillId="0" borderId="57" xfId="36" applyNumberFormat="1" applyFont="1" applyFill="1" applyBorder="1" applyAlignment="1">
      <alignment horizontal="center" vertical="center" wrapText="1"/>
    </xf>
    <xf numFmtId="169" fontId="85" fillId="0" borderId="0" xfId="1297" applyNumberFormat="1" applyFont="1" applyBorder="1" applyAlignment="1">
      <alignment horizontal="center"/>
    </xf>
    <xf numFmtId="3" fontId="81" fillId="0" borderId="50" xfId="39" applyNumberFormat="1" applyFont="1" applyBorder="1" applyAlignment="1">
      <alignment horizontal="center"/>
    </xf>
    <xf numFmtId="3" fontId="11" fillId="0" borderId="40" xfId="39" applyNumberFormat="1" applyFont="1" applyBorder="1" applyAlignment="1">
      <alignment horizontal="center" vertical="center"/>
    </xf>
    <xf numFmtId="3" fontId="81" fillId="0" borderId="33" xfId="39" applyNumberFormat="1" applyFont="1" applyBorder="1" applyAlignment="1">
      <alignment horizontal="center"/>
    </xf>
    <xf numFmtId="3" fontId="81" fillId="0" borderId="102" xfId="39" applyNumberFormat="1" applyFont="1" applyBorder="1" applyAlignment="1">
      <alignment horizontal="center"/>
    </xf>
    <xf numFmtId="3" fontId="11" fillId="0" borderId="11" xfId="39" applyNumberFormat="1" applyFont="1" applyBorder="1" applyAlignment="1">
      <alignment horizontal="center"/>
    </xf>
    <xf numFmtId="3" fontId="81" fillId="0" borderId="9" xfId="39" applyNumberFormat="1" applyFont="1" applyBorder="1" applyAlignment="1">
      <alignment horizontal="center"/>
    </xf>
    <xf numFmtId="3" fontId="81" fillId="0" borderId="33" xfId="39" applyNumberFormat="1" applyFont="1" applyBorder="1" applyAlignment="1">
      <alignment horizontal="center" vertical="center"/>
    </xf>
    <xf numFmtId="3" fontId="11" fillId="0" borderId="7" xfId="39" applyNumberFormat="1" applyFont="1" applyBorder="1" applyAlignment="1">
      <alignment horizontal="center" vertical="center"/>
    </xf>
    <xf numFmtId="169" fontId="81" fillId="0" borderId="87" xfId="39" applyNumberFormat="1" applyFont="1" applyBorder="1" applyAlignment="1">
      <alignment horizontal="center"/>
    </xf>
    <xf numFmtId="169" fontId="81" fillId="0" borderId="25" xfId="39" applyNumberFormat="1" applyFont="1" applyBorder="1" applyAlignment="1">
      <alignment horizontal="center"/>
    </xf>
    <xf numFmtId="169" fontId="81" fillId="0" borderId="104" xfId="39" applyNumberFormat="1" applyFont="1" applyBorder="1" applyAlignment="1">
      <alignment horizontal="center"/>
    </xf>
    <xf numFmtId="169" fontId="81" fillId="0" borderId="95" xfId="39" applyNumberFormat="1" applyFont="1" applyBorder="1" applyAlignment="1">
      <alignment horizontal="center"/>
    </xf>
    <xf numFmtId="169" fontId="81" fillId="0" borderId="59" xfId="39" applyNumberFormat="1" applyFont="1" applyBorder="1" applyAlignment="1">
      <alignment horizontal="center"/>
    </xf>
    <xf numFmtId="169" fontId="81" fillId="0" borderId="52" xfId="39" applyNumberFormat="1" applyFont="1" applyBorder="1" applyAlignment="1">
      <alignment horizontal="center"/>
    </xf>
    <xf numFmtId="169" fontId="11" fillId="0" borderId="12" xfId="39" applyNumberFormat="1" applyFont="1" applyBorder="1" applyAlignment="1">
      <alignment horizontal="center"/>
    </xf>
    <xf numFmtId="3" fontId="11" fillId="0" borderId="31" xfId="39" applyNumberFormat="1" applyFont="1" applyBorder="1" applyAlignment="1">
      <alignment horizontal="center"/>
    </xf>
    <xf numFmtId="169" fontId="81" fillId="0" borderId="9" xfId="39" applyNumberFormat="1" applyFont="1" applyBorder="1" applyAlignment="1">
      <alignment horizontal="center"/>
    </xf>
    <xf numFmtId="169" fontId="81" fillId="0" borderId="94" xfId="39" applyNumberFormat="1" applyFont="1" applyBorder="1" applyAlignment="1">
      <alignment horizontal="center"/>
    </xf>
    <xf numFmtId="3" fontId="10" fillId="0" borderId="49" xfId="38" applyNumberFormat="1" applyFont="1" applyFill="1" applyBorder="1" applyAlignment="1">
      <alignment vertical="center" wrapText="1"/>
    </xf>
    <xf numFmtId="3" fontId="10" fillId="0" borderId="45" xfId="38" applyNumberFormat="1" applyFont="1" applyFill="1" applyBorder="1" applyAlignment="1">
      <alignment vertical="center" wrapText="1"/>
    </xf>
    <xf numFmtId="3" fontId="10" fillId="0" borderId="52" xfId="38" applyNumberFormat="1" applyFont="1" applyFill="1" applyBorder="1" applyAlignment="1">
      <alignment vertical="center" wrapText="1"/>
    </xf>
    <xf numFmtId="169" fontId="10" fillId="0" borderId="21" xfId="37" applyNumberFormat="1" applyFont="1" applyBorder="1" applyAlignment="1">
      <alignment horizontal="right" vertical="center" wrapText="1"/>
    </xf>
    <xf numFmtId="169" fontId="10" fillId="0" borderId="46" xfId="37" applyNumberFormat="1" applyFont="1" applyBorder="1" applyAlignment="1">
      <alignment horizontal="right" vertical="center" wrapText="1"/>
    </xf>
    <xf numFmtId="169" fontId="10" fillId="0" borderId="25" xfId="37" applyNumberFormat="1" applyFont="1" applyBorder="1" applyAlignment="1">
      <alignment horizontal="right" vertical="center" wrapText="1"/>
    </xf>
    <xf numFmtId="3" fontId="81" fillId="0" borderId="4" xfId="39" applyNumberFormat="1" applyFont="1" applyBorder="1" applyAlignment="1">
      <alignment horizontal="center" vertical="center"/>
    </xf>
    <xf numFmtId="3" fontId="81" fillId="0" borderId="22" xfId="39" applyNumberFormat="1" applyFont="1" applyBorder="1" applyAlignment="1">
      <alignment horizontal="center" vertical="center"/>
    </xf>
    <xf numFmtId="169" fontId="81" fillId="0" borderId="100" xfId="39" applyNumberFormat="1" applyFont="1" applyBorder="1" applyAlignment="1">
      <alignment horizontal="center" vertical="center"/>
    </xf>
    <xf numFmtId="169" fontId="81" fillId="0" borderId="33" xfId="39" applyNumberFormat="1" applyFont="1" applyBorder="1" applyAlignment="1">
      <alignment horizontal="center" vertical="center"/>
    </xf>
    <xf numFmtId="169" fontId="81" fillId="0" borderId="22" xfId="39" applyNumberFormat="1" applyFont="1" applyBorder="1" applyAlignment="1">
      <alignment horizontal="center" vertical="center"/>
    </xf>
    <xf numFmtId="169" fontId="81" fillId="0" borderId="29" xfId="39" applyNumberFormat="1" applyFont="1" applyBorder="1" applyAlignment="1">
      <alignment horizontal="center" vertical="center"/>
    </xf>
    <xf numFmtId="0" fontId="10" fillId="0" borderId="0" xfId="1" applyFont="1" applyBorder="1" applyAlignment="1"/>
    <xf numFmtId="0" fontId="10" fillId="0" borderId="21" xfId="1" applyFont="1" applyBorder="1" applyAlignment="1">
      <alignment horizontal="left" vertical="center" wrapText="1"/>
    </xf>
    <xf numFmtId="0" fontId="10" fillId="0" borderId="16" xfId="1" applyFont="1" applyBorder="1" applyAlignment="1">
      <alignment horizontal="left" vertical="center" wrapText="1"/>
    </xf>
    <xf numFmtId="181" fontId="21" fillId="0" borderId="0" xfId="38" applyNumberFormat="1" applyFont="1" applyFill="1" applyAlignment="1">
      <alignment horizontal="right" vertical="center" wrapText="1"/>
    </xf>
    <xf numFmtId="0" fontId="11" fillId="0" borderId="5" xfId="39" applyFont="1" applyBorder="1" applyAlignment="1">
      <alignment horizontal="center" vertical="center"/>
    </xf>
    <xf numFmtId="0" fontId="11" fillId="0" borderId="7" xfId="39" applyFont="1" applyBorder="1" applyAlignment="1">
      <alignment horizontal="center" vertical="center"/>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58" xfId="39" applyFont="1" applyBorder="1" applyAlignment="1">
      <alignment horizontal="center" vertical="center" wrapText="1"/>
    </xf>
    <xf numFmtId="0" fontId="11" fillId="65" borderId="15" xfId="886" applyFont="1" applyFill="1" applyBorder="1" applyAlignment="1">
      <alignment horizontal="center" vertical="center" wrapText="1"/>
    </xf>
    <xf numFmtId="0" fontId="11" fillId="65" borderId="12" xfId="886" applyFont="1" applyFill="1" applyBorder="1" applyAlignment="1">
      <alignment horizontal="center" vertical="center" wrapText="1"/>
    </xf>
    <xf numFmtId="0" fontId="11" fillId="65" borderId="13" xfId="886" applyFont="1" applyFill="1" applyBorder="1" applyAlignment="1">
      <alignment horizontal="center" vertical="center" wrapText="1"/>
    </xf>
    <xf numFmtId="0" fontId="10" fillId="0" borderId="23" xfId="886" applyFont="1" applyBorder="1" applyAlignment="1">
      <alignment horizontal="left" vertical="center" wrapText="1"/>
    </xf>
    <xf numFmtId="0" fontId="10" fillId="0" borderId="23" xfId="1392" applyFont="1" applyBorder="1" applyAlignment="1">
      <alignment horizontal="left" vertical="center" wrapText="1"/>
    </xf>
    <xf numFmtId="0" fontId="10" fillId="0" borderId="23" xfId="1" applyFont="1" applyBorder="1" applyAlignment="1">
      <alignment horizontal="left" vertical="center" wrapText="1"/>
    </xf>
    <xf numFmtId="0" fontId="10" fillId="0" borderId="21" xfId="886" applyFont="1" applyBorder="1" applyAlignment="1">
      <alignment horizontal="left" vertical="center" wrapText="1"/>
    </xf>
    <xf numFmtId="0" fontId="10" fillId="0" borderId="17" xfId="886" applyFont="1" applyBorder="1" applyAlignment="1">
      <alignment horizontal="left" vertical="center" wrapText="1"/>
    </xf>
    <xf numFmtId="0" fontId="11" fillId="0" borderId="38" xfId="31" applyFont="1" applyBorder="1" applyAlignment="1">
      <alignment vertical="center" wrapText="1"/>
    </xf>
    <xf numFmtId="0" fontId="10" fillId="0" borderId="30" xfId="31" applyFont="1" applyBorder="1"/>
    <xf numFmtId="14" fontId="11" fillId="0" borderId="89" xfId="31" applyNumberFormat="1" applyFont="1" applyBorder="1" applyAlignment="1">
      <alignment horizontal="center" vertical="center" wrapText="1"/>
    </xf>
    <xf numFmtId="14" fontId="11" fillId="0" borderId="18" xfId="31" applyNumberFormat="1" applyFont="1" applyBorder="1" applyAlignment="1">
      <alignment horizontal="center" vertical="center" wrapText="1"/>
    </xf>
    <xf numFmtId="14" fontId="11" fillId="0" borderId="84" xfId="31" applyNumberFormat="1" applyFont="1" applyBorder="1" applyAlignment="1">
      <alignment horizontal="center" vertical="center" wrapText="1"/>
    </xf>
    <xf numFmtId="0" fontId="16" fillId="0" borderId="28" xfId="891" applyFont="1" applyFill="1" applyBorder="1" applyAlignment="1">
      <alignment horizontal="center" vertical="center" wrapText="1"/>
    </xf>
    <xf numFmtId="0" fontId="16" fillId="0" borderId="29" xfId="891" applyFont="1" applyFill="1" applyBorder="1" applyAlignment="1">
      <alignment horizontal="center" vertical="center" wrapText="1"/>
    </xf>
    <xf numFmtId="0" fontId="16" fillId="0" borderId="96" xfId="891" applyFont="1" applyFill="1" applyBorder="1" applyAlignment="1">
      <alignment horizontal="center" vertical="center" wrapText="1"/>
    </xf>
    <xf numFmtId="0" fontId="16" fillId="0" borderId="47" xfId="891" applyFont="1" applyFill="1" applyBorder="1" applyAlignment="1">
      <alignment horizontal="center" vertical="center" wrapText="1"/>
    </xf>
    <xf numFmtId="181" fontId="81" fillId="0" borderId="0" xfId="38" applyNumberFormat="1" applyFont="1" applyFill="1" applyBorder="1" applyAlignment="1">
      <alignment horizontal="left" vertical="center"/>
    </xf>
    <xf numFmtId="0" fontId="81" fillId="0" borderId="48" xfId="891" applyFont="1" applyFill="1" applyBorder="1" applyAlignment="1">
      <alignment vertical="center" wrapText="1"/>
    </xf>
    <xf numFmtId="0" fontId="81" fillId="0" borderId="21" xfId="891" applyFont="1" applyFill="1" applyBorder="1" applyAlignment="1">
      <alignment vertical="center" wrapText="1"/>
    </xf>
    <xf numFmtId="0" fontId="16" fillId="0" borderId="27" xfId="891" applyFont="1" applyFill="1" applyBorder="1" applyAlignment="1">
      <alignment vertical="center" wrapText="1"/>
    </xf>
    <xf numFmtId="0" fontId="16" fillId="0" borderId="51" xfId="891" applyFont="1" applyFill="1" applyBorder="1" applyAlignment="1">
      <alignment vertical="center" wrapText="1"/>
    </xf>
    <xf numFmtId="181" fontId="10" fillId="0" borderId="18" xfId="38" applyNumberFormat="1" applyFont="1" applyFill="1" applyBorder="1" applyAlignment="1">
      <alignment wrapText="1"/>
    </xf>
    <xf numFmtId="181" fontId="11" fillId="2" borderId="33" xfId="38" applyNumberFormat="1" applyFont="1" applyFill="1" applyBorder="1" applyAlignment="1">
      <alignment horizontal="center" vertical="center" wrapText="1"/>
    </xf>
    <xf numFmtId="0" fontId="16" fillId="0" borderId="84" xfId="32" applyFont="1" applyFill="1" applyBorder="1" applyAlignment="1">
      <alignment horizontal="center" vertical="center" wrapText="1"/>
    </xf>
    <xf numFmtId="0" fontId="16" fillId="0" borderId="46" xfId="32" applyFont="1" applyFill="1" applyBorder="1" applyAlignment="1">
      <alignment horizontal="center" vertical="center" wrapText="1"/>
    </xf>
    <xf numFmtId="0" fontId="16" fillId="0" borderId="47" xfId="32" applyFont="1" applyFill="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35" xfId="32" applyFont="1" applyFill="1" applyBorder="1" applyAlignment="1">
      <alignment horizontal="center" vertical="center" wrapText="1"/>
    </xf>
    <xf numFmtId="0" fontId="16" fillId="0" borderId="13" xfId="32" applyFont="1" applyFill="1" applyBorder="1" applyAlignment="1">
      <alignment horizontal="center" vertical="center" wrapText="1"/>
    </xf>
    <xf numFmtId="0" fontId="16" fillId="0" borderId="7" xfId="32" applyFont="1" applyFill="1" applyBorder="1" applyAlignment="1">
      <alignment horizontal="center" vertical="center" wrapText="1"/>
    </xf>
    <xf numFmtId="0" fontId="16" fillId="0" borderId="33" xfId="32" applyFont="1" applyFill="1" applyBorder="1" applyAlignment="1">
      <alignment horizontal="center" vertical="center" wrapText="1"/>
    </xf>
    <xf numFmtId="0" fontId="20" fillId="2" borderId="13" xfId="32" applyFont="1" applyFill="1" applyBorder="1" applyAlignment="1">
      <alignment horizontal="center" vertical="center" wrapText="1"/>
    </xf>
    <xf numFmtId="0" fontId="85" fillId="0" borderId="55" xfId="32" applyFont="1" applyBorder="1" applyAlignment="1">
      <alignment vertical="center" wrapText="1"/>
    </xf>
    <xf numFmtId="0" fontId="85" fillId="0" borderId="38" xfId="32" applyFont="1" applyBorder="1" applyAlignment="1">
      <alignment vertical="center"/>
    </xf>
    <xf numFmtId="0" fontId="85" fillId="0" borderId="57" xfId="32" applyFont="1" applyBorder="1" applyAlignment="1">
      <alignment vertical="center"/>
    </xf>
    <xf numFmtId="0" fontId="85" fillId="0" borderId="4" xfId="32" applyFont="1" applyBorder="1"/>
    <xf numFmtId="0" fontId="85" fillId="0" borderId="37" xfId="32" applyFont="1" applyBorder="1"/>
    <xf numFmtId="0" fontId="85" fillId="0" borderId="37" xfId="32" applyFont="1" applyBorder="1" applyAlignment="1">
      <alignment wrapText="1"/>
    </xf>
    <xf numFmtId="0" fontId="85" fillId="0" borderId="9" xfId="32" applyFont="1" applyBorder="1"/>
    <xf numFmtId="0" fontId="20" fillId="2" borderId="7" xfId="32" applyFont="1" applyFill="1" applyBorder="1" applyAlignment="1">
      <alignment horizontal="center" vertical="center" wrapText="1"/>
    </xf>
    <xf numFmtId="0" fontId="16" fillId="0" borderId="94" xfId="39" applyFont="1" applyBorder="1" applyAlignment="1">
      <alignment horizontal="center" vertical="center" wrapText="1"/>
    </xf>
    <xf numFmtId="0" fontId="16" fillId="0" borderId="100" xfId="39" applyFont="1" applyFill="1" applyBorder="1" applyAlignment="1">
      <alignment horizontal="center" vertical="center" wrapText="1"/>
    </xf>
    <xf numFmtId="0" fontId="16" fillId="0" borderId="50" xfId="39" applyFont="1" applyFill="1" applyBorder="1" applyAlignment="1">
      <alignment horizontal="center" vertical="center" wrapText="1"/>
    </xf>
    <xf numFmtId="0" fontId="16" fillId="0" borderId="22" xfId="39" applyFont="1" applyFill="1" applyBorder="1" applyAlignment="1">
      <alignment horizontal="center" vertical="center" wrapText="1"/>
    </xf>
    <xf numFmtId="0" fontId="16" fillId="0" borderId="9" xfId="39" applyFont="1" applyFill="1" applyBorder="1" applyAlignment="1">
      <alignment horizontal="center" vertical="center" wrapText="1"/>
    </xf>
    <xf numFmtId="0" fontId="16" fillId="0" borderId="94" xfId="39" applyFont="1" applyFill="1" applyBorder="1" applyAlignment="1">
      <alignment horizontal="center" vertical="center" wrapText="1"/>
    </xf>
    <xf numFmtId="0" fontId="11" fillId="0" borderId="13" xfId="39" applyFont="1" applyBorder="1" applyAlignment="1">
      <alignment horizontal="center" vertical="center"/>
    </xf>
    <xf numFmtId="0" fontId="16" fillId="2" borderId="34" xfId="39" applyFont="1" applyFill="1" applyBorder="1" applyAlignment="1">
      <alignment horizontal="center" vertical="center" wrapText="1"/>
    </xf>
    <xf numFmtId="0" fontId="16" fillId="2" borderId="35" xfId="39" applyFont="1" applyFill="1" applyBorder="1" applyAlignment="1">
      <alignment horizontal="center" vertical="center" wrapText="1"/>
    </xf>
    <xf numFmtId="0" fontId="16" fillId="2" borderId="33" xfId="39" applyFont="1" applyFill="1" applyBorder="1" applyAlignment="1">
      <alignment horizontal="center" vertical="center" wrapText="1"/>
    </xf>
    <xf numFmtId="0" fontId="16" fillId="0" borderId="35" xfId="39" applyFont="1" applyBorder="1" applyAlignment="1">
      <alignment horizontal="center" vertical="center" wrapText="1"/>
    </xf>
    <xf numFmtId="0" fontId="16" fillId="0" borderId="59" xfId="39" applyFont="1" applyBorder="1" applyAlignment="1">
      <alignment horizontal="center" vertical="center" wrapText="1"/>
    </xf>
    <xf numFmtId="0" fontId="16" fillId="0" borderId="47" xfId="39" applyFont="1" applyBorder="1" applyAlignment="1">
      <alignment horizontal="center" vertical="center" wrapText="1"/>
    </xf>
    <xf numFmtId="0" fontId="10" fillId="0" borderId="0" xfId="46" applyFont="1"/>
    <xf numFmtId="0" fontId="10" fillId="0" borderId="0" xfId="46" applyFont="1" applyBorder="1"/>
    <xf numFmtId="0" fontId="16" fillId="0" borderId="0" xfId="46" applyFont="1" applyBorder="1" applyAlignment="1">
      <alignment horizontal="right"/>
    </xf>
    <xf numFmtId="0" fontId="89" fillId="0" borderId="0" xfId="46" applyFont="1" applyAlignment="1"/>
    <xf numFmtId="0" fontId="10" fillId="0" borderId="1" xfId="46" applyFont="1" applyBorder="1"/>
    <xf numFmtId="0" fontId="16" fillId="65" borderId="13" xfId="44" applyFont="1" applyFill="1" applyBorder="1" applyAlignment="1">
      <alignment horizontal="center" vertical="center" wrapText="1"/>
    </xf>
    <xf numFmtId="0" fontId="16" fillId="65" borderId="7" xfId="44" applyFont="1" applyFill="1" applyBorder="1" applyAlignment="1">
      <alignment horizontal="center" vertical="center" wrapText="1"/>
    </xf>
    <xf numFmtId="3" fontId="16" fillId="3" borderId="10" xfId="1196" applyNumberFormat="1" applyFont="1" applyFill="1" applyBorder="1" applyAlignment="1">
      <alignment horizontal="center" vertical="center"/>
    </xf>
    <xf numFmtId="3" fontId="16" fillId="3" borderId="15" xfId="1196" applyNumberFormat="1" applyFont="1" applyFill="1" applyBorder="1" applyAlignment="1">
      <alignment horizontal="center" vertical="center"/>
    </xf>
    <xf numFmtId="3" fontId="16" fillId="3" borderId="12" xfId="1196" applyNumberFormat="1" applyFont="1" applyFill="1" applyBorder="1" applyAlignment="1">
      <alignment horizontal="center" vertical="center"/>
    </xf>
    <xf numFmtId="3" fontId="16" fillId="3" borderId="13" xfId="1196" applyNumberFormat="1" applyFont="1" applyFill="1" applyBorder="1" applyAlignment="1">
      <alignment horizontal="center" vertical="center"/>
    </xf>
    <xf numFmtId="0" fontId="81" fillId="0" borderId="23" xfId="44" applyFont="1" applyBorder="1" applyAlignment="1">
      <alignment horizontal="left" vertical="center"/>
    </xf>
    <xf numFmtId="3" fontId="81" fillId="0" borderId="17" xfId="1196" applyNumberFormat="1" applyFont="1" applyBorder="1" applyAlignment="1">
      <alignment horizontal="center" vertical="center"/>
    </xf>
    <xf numFmtId="3" fontId="81" fillId="0" borderId="18" xfId="1196" applyNumberFormat="1" applyFont="1" applyBorder="1" applyAlignment="1">
      <alignment horizontal="center" vertical="center"/>
    </xf>
    <xf numFmtId="3" fontId="81" fillId="0" borderId="19" xfId="1196" applyNumberFormat="1" applyFont="1" applyBorder="1" applyAlignment="1">
      <alignment horizontal="center" vertical="center"/>
    </xf>
    <xf numFmtId="3" fontId="16" fillId="3" borderId="20" xfId="1196" applyNumberFormat="1" applyFont="1" applyFill="1" applyBorder="1" applyAlignment="1">
      <alignment horizontal="center" vertical="center"/>
    </xf>
    <xf numFmtId="0" fontId="81" fillId="0" borderId="24" xfId="44" applyFont="1" applyBorder="1" applyAlignment="1">
      <alignment horizontal="left" vertical="center"/>
    </xf>
    <xf numFmtId="3" fontId="81" fillId="0" borderId="23" xfId="1196" applyNumberFormat="1" applyFont="1" applyBorder="1" applyAlignment="1">
      <alignment horizontal="center" vertical="center"/>
    </xf>
    <xf numFmtId="3" fontId="81" fillId="0" borderId="24" xfId="1196" applyNumberFormat="1" applyFont="1" applyBorder="1" applyAlignment="1">
      <alignment horizontal="center" vertical="center"/>
    </xf>
    <xf numFmtId="3" fontId="81" fillId="0" borderId="25" xfId="1196" applyNumberFormat="1" applyFont="1" applyBorder="1" applyAlignment="1">
      <alignment horizontal="center" vertical="center"/>
    </xf>
    <xf numFmtId="3" fontId="16" fillId="3" borderId="26" xfId="1196" applyNumberFormat="1" applyFont="1" applyFill="1" applyBorder="1" applyAlignment="1">
      <alignment horizontal="center" vertical="center"/>
    </xf>
    <xf numFmtId="0" fontId="10" fillId="0" borderId="24" xfId="944" applyFont="1" applyBorder="1" applyAlignment="1">
      <alignment horizontal="left" vertical="center"/>
    </xf>
    <xf numFmtId="0" fontId="81" fillId="0" borderId="91" xfId="44" applyFont="1" applyBorder="1" applyAlignment="1">
      <alignment horizontal="left" vertical="center"/>
    </xf>
    <xf numFmtId="0" fontId="81" fillId="0" borderId="23" xfId="44" applyFont="1" applyBorder="1" applyAlignment="1">
      <alignment horizontal="left" vertical="center" wrapText="1"/>
    </xf>
    <xf numFmtId="0" fontId="81" fillId="0" borderId="25" xfId="44" applyFont="1" applyBorder="1" applyAlignment="1">
      <alignment horizontal="left" vertical="center"/>
    </xf>
    <xf numFmtId="3" fontId="81" fillId="0" borderId="46" xfId="1196" applyNumberFormat="1" applyFont="1" applyBorder="1" applyAlignment="1">
      <alignment horizontal="center" vertical="center"/>
    </xf>
    <xf numFmtId="3" fontId="81" fillId="0" borderId="23" xfId="1196" applyNumberFormat="1" applyFont="1" applyFill="1" applyBorder="1" applyAlignment="1">
      <alignment horizontal="center" vertical="center"/>
    </xf>
    <xf numFmtId="3" fontId="81" fillId="0" borderId="24" xfId="1196" applyNumberFormat="1" applyFont="1" applyFill="1" applyBorder="1" applyAlignment="1">
      <alignment horizontal="center" vertical="center"/>
    </xf>
    <xf numFmtId="3" fontId="81" fillId="0" borderId="25" xfId="1196" applyNumberFormat="1" applyFont="1" applyFill="1" applyBorder="1" applyAlignment="1">
      <alignment horizontal="center" vertical="center"/>
    </xf>
    <xf numFmtId="0" fontId="81" fillId="0" borderId="28" xfId="44" applyFont="1" applyBorder="1" applyAlignment="1">
      <alignment horizontal="left" vertical="center"/>
    </xf>
    <xf numFmtId="0" fontId="81" fillId="0" borderId="95" xfId="44" applyFont="1" applyBorder="1" applyAlignment="1">
      <alignment horizontal="left" vertical="center"/>
    </xf>
    <xf numFmtId="0" fontId="81" fillId="0" borderId="25" xfId="44" applyFont="1" applyFill="1" applyBorder="1" applyAlignment="1">
      <alignment horizontal="left" vertical="center"/>
    </xf>
    <xf numFmtId="0" fontId="81" fillId="0" borderId="91" xfId="44" applyFont="1" applyFill="1" applyBorder="1" applyAlignment="1">
      <alignment horizontal="left" vertical="center"/>
    </xf>
    <xf numFmtId="3" fontId="81" fillId="0" borderId="28" xfId="1196" applyNumberFormat="1" applyFont="1" applyBorder="1" applyAlignment="1">
      <alignment horizontal="center" vertical="center"/>
    </xf>
    <xf numFmtId="3" fontId="81" fillId="0" borderId="29" xfId="1196" applyNumberFormat="1" applyFont="1" applyBorder="1" applyAlignment="1">
      <alignment horizontal="center" vertical="center"/>
    </xf>
    <xf numFmtId="3" fontId="81" fillId="0" borderId="95" xfId="1196" applyNumberFormat="1" applyFont="1" applyBorder="1" applyAlignment="1">
      <alignment horizontal="center" vertical="center"/>
    </xf>
    <xf numFmtId="3" fontId="16" fillId="3" borderId="30" xfId="1196" applyNumberFormat="1" applyFont="1" applyFill="1" applyBorder="1" applyAlignment="1">
      <alignment horizontal="center" vertical="center"/>
    </xf>
    <xf numFmtId="0" fontId="81" fillId="0" borderId="34" xfId="44" applyFont="1" applyBorder="1" applyAlignment="1">
      <alignment horizontal="left" vertical="center"/>
    </xf>
    <xf numFmtId="0" fontId="81" fillId="0" borderId="17" xfId="44" applyFont="1" applyBorder="1" applyAlignment="1">
      <alignment horizontal="left" vertical="center"/>
    </xf>
    <xf numFmtId="0" fontId="81" fillId="0" borderId="18" xfId="44" applyFont="1" applyBorder="1" applyAlignment="1">
      <alignment horizontal="left" vertical="center"/>
    </xf>
    <xf numFmtId="0" fontId="81" fillId="0" borderId="19" xfId="44" applyFont="1" applyBorder="1" applyAlignment="1">
      <alignment horizontal="left" vertical="center"/>
    </xf>
    <xf numFmtId="3" fontId="16" fillId="2" borderId="26" xfId="1196" applyNumberFormat="1" applyFont="1" applyFill="1" applyBorder="1" applyAlignment="1">
      <alignment horizontal="center" vertical="center"/>
    </xf>
    <xf numFmtId="3" fontId="90" fillId="0" borderId="105" xfId="1196" applyNumberFormat="1" applyFont="1" applyFill="1" applyBorder="1" applyAlignment="1">
      <alignment horizontal="center" vertical="center" wrapText="1"/>
    </xf>
    <xf numFmtId="3" fontId="90" fillId="0" borderId="106" xfId="1196" applyNumberFormat="1" applyFont="1" applyFill="1" applyBorder="1" applyAlignment="1">
      <alignment horizontal="center" vertical="center" wrapText="1"/>
    </xf>
    <xf numFmtId="3" fontId="90" fillId="0" borderId="107" xfId="1196" applyNumberFormat="1" applyFont="1" applyFill="1" applyBorder="1" applyAlignment="1">
      <alignment horizontal="center" vertical="center" wrapText="1"/>
    </xf>
    <xf numFmtId="0" fontId="11" fillId="0" borderId="0" xfId="46" applyFont="1"/>
    <xf numFmtId="3" fontId="16" fillId="3" borderId="5" xfId="1196" applyNumberFormat="1" applyFont="1" applyFill="1" applyBorder="1" applyAlignment="1">
      <alignment horizontal="center" vertical="center"/>
    </xf>
    <xf numFmtId="3" fontId="16" fillId="3" borderId="31" xfId="1196" applyNumberFormat="1" applyFont="1" applyFill="1" applyBorder="1" applyAlignment="1">
      <alignment horizontal="center" vertical="center"/>
    </xf>
    <xf numFmtId="0" fontId="16" fillId="3" borderId="86" xfId="44" applyFont="1" applyFill="1" applyBorder="1" applyAlignment="1">
      <alignment horizontal="left" vertical="center"/>
    </xf>
    <xf numFmtId="0" fontId="16" fillId="3" borderId="14" xfId="44" applyFont="1" applyFill="1" applyBorder="1" applyAlignment="1">
      <alignment horizontal="left" vertical="center"/>
    </xf>
    <xf numFmtId="0" fontId="16" fillId="3" borderId="88" xfId="44" applyFont="1" applyFill="1" applyBorder="1" applyAlignment="1">
      <alignment horizontal="left" vertical="center"/>
    </xf>
    <xf numFmtId="0" fontId="10" fillId="0" borderId="23" xfId="44" applyFont="1" applyBorder="1" applyAlignment="1">
      <alignment horizontal="left" vertical="center"/>
    </xf>
    <xf numFmtId="0" fontId="10" fillId="0" borderId="18" xfId="44" applyFont="1" applyBorder="1" applyAlignment="1">
      <alignment horizontal="left" vertical="center"/>
    </xf>
    <xf numFmtId="0" fontId="10" fillId="0" borderId="19" xfId="44" applyFont="1" applyBorder="1" applyAlignment="1">
      <alignment horizontal="left" vertical="center"/>
    </xf>
    <xf numFmtId="0" fontId="10" fillId="0" borderId="28" xfId="44" applyFont="1" applyBorder="1" applyAlignment="1">
      <alignment horizontal="left" vertical="center"/>
    </xf>
    <xf numFmtId="0" fontId="10" fillId="0" borderId="29" xfId="44" applyFont="1" applyBorder="1" applyAlignment="1">
      <alignment horizontal="left" vertical="center"/>
    </xf>
    <xf numFmtId="0" fontId="10" fillId="0" borderId="95" xfId="44" applyFont="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2" borderId="20" xfId="1196" applyNumberFormat="1" applyFont="1" applyFill="1" applyBorder="1" applyAlignment="1">
      <alignment horizontal="center" vertical="center"/>
    </xf>
    <xf numFmtId="0" fontId="81" fillId="0" borderId="18" xfId="44" applyFont="1" applyBorder="1" applyAlignment="1">
      <alignment horizontal="left" vertical="center" wrapText="1"/>
    </xf>
    <xf numFmtId="3" fontId="81" fillId="0" borderId="17" xfId="1196" applyNumberFormat="1" applyFont="1" applyFill="1" applyBorder="1" applyAlignment="1">
      <alignment horizontal="center" vertical="center"/>
    </xf>
    <xf numFmtId="3" fontId="81" fillId="0" borderId="18" xfId="1196" applyNumberFormat="1" applyFont="1" applyFill="1" applyBorder="1" applyAlignment="1">
      <alignment horizontal="center" vertical="center"/>
    </xf>
    <xf numFmtId="3" fontId="81" fillId="0" borderId="19" xfId="1196" applyNumberFormat="1" applyFont="1" applyFill="1" applyBorder="1" applyAlignment="1">
      <alignment horizontal="center" vertical="center"/>
    </xf>
    <xf numFmtId="3" fontId="81" fillId="0" borderId="91" xfId="1196" applyNumberFormat="1" applyFont="1" applyFill="1" applyBorder="1" applyAlignment="1">
      <alignment horizontal="center" vertical="center"/>
    </xf>
    <xf numFmtId="3" fontId="81" fillId="0" borderId="97" xfId="1196" applyNumberFormat="1" applyFont="1" applyFill="1" applyBorder="1" applyAlignment="1">
      <alignment horizontal="center" vertical="center"/>
    </xf>
    <xf numFmtId="3" fontId="81" fillId="0" borderId="36" xfId="1196" applyNumberFormat="1" applyFont="1" applyFill="1" applyBorder="1" applyAlignment="1">
      <alignment horizontal="center" vertical="center"/>
    </xf>
    <xf numFmtId="3" fontId="81" fillId="0" borderId="104" xfId="1196" applyNumberFormat="1" applyFont="1" applyFill="1" applyBorder="1" applyAlignment="1">
      <alignment horizontal="center" vertical="center"/>
    </xf>
    <xf numFmtId="3" fontId="16" fillId="2" borderId="38" xfId="1196" applyNumberFormat="1" applyFont="1" applyFill="1" applyBorder="1" applyAlignment="1">
      <alignment horizontal="center" vertical="center"/>
    </xf>
    <xf numFmtId="3" fontId="81" fillId="0" borderId="97" xfId="1196" applyNumberFormat="1" applyFont="1" applyBorder="1" applyAlignment="1">
      <alignment horizontal="center" vertical="center"/>
    </xf>
    <xf numFmtId="3" fontId="81" fillId="0" borderId="36" xfId="1196" applyNumberFormat="1" applyFont="1" applyBorder="1" applyAlignment="1">
      <alignment horizontal="center" vertical="center"/>
    </xf>
    <xf numFmtId="3" fontId="81" fillId="0" borderId="104" xfId="1196" applyNumberFormat="1" applyFont="1" applyBorder="1" applyAlignment="1">
      <alignment horizontal="center" vertical="center"/>
    </xf>
    <xf numFmtId="0" fontId="81" fillId="0" borderId="43" xfId="44" applyFont="1" applyBorder="1" applyAlignment="1">
      <alignment horizontal="left" vertical="center"/>
    </xf>
    <xf numFmtId="0" fontId="81" fillId="0" borderId="49" xfId="44" applyFont="1" applyBorder="1" applyAlignment="1">
      <alignment horizontal="left" vertical="center"/>
    </xf>
    <xf numFmtId="0" fontId="81" fillId="0" borderId="59" xfId="44" applyFont="1" applyBorder="1" applyAlignment="1">
      <alignment horizontal="left" vertical="center"/>
    </xf>
    <xf numFmtId="0" fontId="81" fillId="0" borderId="92" xfId="44" applyFont="1" applyBorder="1" applyAlignment="1">
      <alignment horizontal="left" vertic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81" fillId="0" borderId="95" xfId="44" applyFont="1" applyFill="1" applyBorder="1" applyAlignment="1">
      <alignment horizontal="left" vertical="center"/>
    </xf>
    <xf numFmtId="0" fontId="81" fillId="0" borderId="96" xfId="44" applyFont="1" applyFill="1" applyBorder="1" applyAlignment="1">
      <alignment horizontal="left" vertical="center"/>
    </xf>
    <xf numFmtId="0" fontId="81" fillId="0" borderId="99" xfId="44" applyFont="1" applyFill="1" applyBorder="1" applyAlignment="1">
      <alignment horizontal="left" vertical="center"/>
    </xf>
    <xf numFmtId="3" fontId="16" fillId="3" borderId="38" xfId="1196" applyNumberFormat="1" applyFont="1" applyFill="1" applyBorder="1" applyAlignment="1">
      <alignment horizontal="center" vertical="center"/>
    </xf>
    <xf numFmtId="0" fontId="10" fillId="0" borderId="17" xfId="44" applyFont="1" applyBorder="1" applyAlignment="1">
      <alignment horizontal="left" vertical="center"/>
    </xf>
    <xf numFmtId="3" fontId="81" fillId="0" borderId="93" xfId="1196" applyNumberFormat="1" applyFont="1" applyBorder="1" applyAlignment="1">
      <alignment horizontal="center" vertical="center"/>
    </xf>
    <xf numFmtId="3" fontId="81" fillId="0" borderId="91" xfId="1196" applyNumberFormat="1" applyFont="1" applyBorder="1" applyAlignment="1">
      <alignment horizontal="center" vertical="center"/>
    </xf>
    <xf numFmtId="0" fontId="10" fillId="0" borderId="23" xfId="46" applyFont="1" applyBorder="1" applyAlignment="1">
      <alignment horizontal="left" vertical="center"/>
    </xf>
    <xf numFmtId="3" fontId="83" fillId="0" borderId="29" xfId="1507" applyNumberFormat="1" applyFont="1" applyBorder="1" applyAlignment="1">
      <alignment horizontal="center" vertical="center"/>
    </xf>
    <xf numFmtId="3" fontId="83" fillId="0" borderId="47" xfId="1507" applyNumberFormat="1" applyFont="1" applyBorder="1" applyAlignment="1">
      <alignment horizontal="center" vertical="center"/>
    </xf>
    <xf numFmtId="3" fontId="82" fillId="3" borderId="30" xfId="1507" applyNumberFormat="1" applyFont="1" applyFill="1" applyBorder="1" applyAlignment="1">
      <alignment horizontal="center" vertical="center"/>
    </xf>
    <xf numFmtId="3" fontId="10" fillId="0" borderId="29" xfId="891" applyNumberFormat="1" applyFont="1" applyBorder="1" applyAlignment="1">
      <alignment horizontal="center" vertical="center"/>
    </xf>
    <xf numFmtId="3" fontId="10" fillId="0" borderId="47" xfId="891" applyNumberFormat="1" applyFont="1" applyBorder="1" applyAlignment="1">
      <alignment horizontal="center" vertical="center"/>
    </xf>
    <xf numFmtId="3" fontId="11" fillId="3" borderId="30" xfId="891" applyNumberFormat="1" applyFont="1" applyFill="1" applyBorder="1" applyAlignment="1">
      <alignment horizontal="center" vertical="center"/>
    </xf>
    <xf numFmtId="0" fontId="91" fillId="0" borderId="23" xfId="1492" applyFont="1" applyBorder="1" applyAlignment="1">
      <alignment horizontal="left" vertical="center"/>
    </xf>
    <xf numFmtId="0" fontId="91" fillId="0" borderId="54" xfId="1492" applyFont="1" applyBorder="1" applyAlignment="1">
      <alignment horizontal="left" vertical="center"/>
    </xf>
    <xf numFmtId="3" fontId="81" fillId="0" borderId="34" xfId="1196" applyNumberFormat="1" applyFont="1" applyBorder="1" applyAlignment="1">
      <alignment horizontal="center" vertical="center"/>
    </xf>
    <xf numFmtId="3" fontId="81" fillId="0" borderId="35" xfId="1196" applyNumberFormat="1" applyFont="1" applyBorder="1" applyAlignment="1">
      <alignment horizontal="center" vertical="center"/>
    </xf>
    <xf numFmtId="3" fontId="81" fillId="0" borderId="59" xfId="1196" applyNumberFormat="1" applyFont="1" applyBorder="1" applyAlignment="1">
      <alignment horizontal="center" vertical="center"/>
    </xf>
    <xf numFmtId="3" fontId="16" fillId="3" borderId="51" xfId="1196" applyNumberFormat="1" applyFont="1" applyFill="1" applyBorder="1" applyAlignment="1">
      <alignment horizontal="center" vertical="center"/>
    </xf>
    <xf numFmtId="3" fontId="16" fillId="3" borderId="6" xfId="1196" applyNumberFormat="1" applyFont="1" applyFill="1" applyBorder="1" applyAlignment="1">
      <alignment horizontal="center" vertical="center"/>
    </xf>
    <xf numFmtId="0" fontId="81" fillId="0" borderId="52" xfId="44" applyFont="1" applyBorder="1" applyAlignment="1">
      <alignment horizontal="left" vertical="center"/>
    </xf>
    <xf numFmtId="0" fontId="91" fillId="0" borderId="34" xfId="1492" applyFont="1" applyBorder="1" applyAlignment="1">
      <alignment horizontal="left" vertical="center"/>
    </xf>
    <xf numFmtId="0" fontId="81" fillId="0" borderId="59" xfId="44" applyFont="1" applyFill="1" applyBorder="1" applyAlignment="1">
      <alignment horizontal="left" vertical="center"/>
    </xf>
    <xf numFmtId="0" fontId="81" fillId="0" borderId="92" xfId="44" applyFont="1" applyFill="1" applyBorder="1" applyAlignment="1">
      <alignment horizontal="left" vertical="center"/>
    </xf>
    <xf numFmtId="3" fontId="11" fillId="3" borderId="15" xfId="891" applyNumberFormat="1" applyFont="1" applyFill="1" applyBorder="1" applyAlignment="1">
      <alignment horizontal="center" vertical="center"/>
    </xf>
    <xf numFmtId="3" fontId="11" fillId="3" borderId="12" xfId="891" applyNumberFormat="1" applyFont="1" applyFill="1" applyBorder="1" applyAlignment="1">
      <alignment horizontal="center" vertical="center"/>
    </xf>
    <xf numFmtId="3" fontId="11" fillId="3" borderId="13" xfId="891" applyNumberFormat="1" applyFont="1" applyFill="1" applyBorder="1" applyAlignment="1">
      <alignment horizontal="center" vertical="center"/>
    </xf>
    <xf numFmtId="0" fontId="12" fillId="3" borderId="7" xfId="942" applyFont="1" applyFill="1" applyBorder="1" applyAlignment="1">
      <alignment horizontal="left" vertical="center"/>
    </xf>
    <xf numFmtId="3" fontId="11" fillId="3" borderId="36" xfId="891" applyNumberFormat="1" applyFont="1" applyFill="1" applyBorder="1" applyAlignment="1">
      <alignment horizontal="center" vertical="center"/>
    </xf>
    <xf numFmtId="3" fontId="11" fillId="3" borderId="104" xfId="891" applyNumberFormat="1" applyFont="1" applyFill="1" applyBorder="1" applyAlignment="1">
      <alignment horizontal="center" vertical="center"/>
    </xf>
    <xf numFmtId="3" fontId="11" fillId="3" borderId="57" xfId="891" applyNumberFormat="1" applyFont="1" applyFill="1" applyBorder="1" applyAlignment="1">
      <alignment horizontal="center" vertical="center"/>
    </xf>
    <xf numFmtId="0" fontId="11" fillId="0" borderId="0" xfId="891" applyFont="1" applyFill="1" applyBorder="1" applyAlignment="1">
      <alignment horizontal="left" vertical="center"/>
    </xf>
    <xf numFmtId="3" fontId="15" fillId="0" borderId="0" xfId="46" applyNumberFormat="1" applyAlignment="1">
      <alignment vertical="top" wrapText="1"/>
    </xf>
    <xf numFmtId="0" fontId="10" fillId="0" borderId="0" xfId="46" applyFont="1" applyFill="1"/>
    <xf numFmtId="0" fontId="10" fillId="0" borderId="0" xfId="872" applyFont="1" applyFill="1" applyAlignment="1">
      <alignment horizontal="left" vertical="center" wrapText="1"/>
    </xf>
    <xf numFmtId="3" fontId="10" fillId="0" borderId="0" xfId="46" applyNumberFormat="1" applyFont="1"/>
    <xf numFmtId="0" fontId="14" fillId="0" borderId="0" xfId="49" applyFont="1"/>
    <xf numFmtId="0" fontId="23" fillId="0" borderId="0" xfId="51" applyFont="1" applyAlignment="1">
      <alignment horizontal="center"/>
    </xf>
    <xf numFmtId="0" fontId="12" fillId="0" borderId="0" xfId="49" applyFont="1"/>
    <xf numFmtId="0" fontId="12" fillId="67" borderId="8" xfId="0" applyFont="1" applyFill="1" applyBorder="1" applyAlignment="1">
      <alignment horizontal="center" vertical="center" wrapText="1"/>
    </xf>
    <xf numFmtId="0" fontId="12" fillId="67" borderId="15"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10" fillId="0" borderId="20" xfId="51" applyFont="1" applyFill="1" applyBorder="1" applyAlignment="1">
      <alignment horizontal="left" vertical="center" wrapText="1"/>
    </xf>
    <xf numFmtId="3" fontId="14" fillId="0" borderId="48" xfId="49" applyNumberFormat="1" applyFont="1" applyBorder="1" applyAlignment="1">
      <alignment horizontal="center" vertical="center"/>
    </xf>
    <xf numFmtId="3" fontId="14" fillId="0" borderId="44" xfId="49" applyNumberFormat="1" applyFont="1" applyBorder="1" applyAlignment="1">
      <alignment horizontal="center" vertical="center"/>
    </xf>
    <xf numFmtId="3" fontId="14" fillId="0" borderId="50" xfId="49" applyNumberFormat="1" applyFont="1" applyBorder="1" applyAlignment="1">
      <alignment horizontal="center" vertical="center"/>
    </xf>
    <xf numFmtId="0" fontId="10" fillId="0" borderId="26" xfId="51" applyFont="1" applyFill="1" applyBorder="1" applyAlignment="1">
      <alignment horizontal="left" vertical="center" wrapText="1"/>
    </xf>
    <xf numFmtId="3" fontId="14" fillId="0" borderId="21" xfId="49" applyNumberFormat="1" applyFont="1" applyBorder="1" applyAlignment="1">
      <alignment horizontal="center" vertical="center"/>
    </xf>
    <xf numFmtId="3" fontId="14" fillId="0" borderId="24" xfId="49" applyNumberFormat="1" applyFont="1" applyBorder="1" applyAlignment="1">
      <alignment horizontal="center" vertical="center"/>
    </xf>
    <xf numFmtId="3" fontId="14" fillId="0" borderId="22" xfId="49" applyNumberFormat="1" applyFont="1" applyBorder="1" applyAlignment="1">
      <alignment horizontal="center" vertical="center"/>
    </xf>
    <xf numFmtId="0" fontId="10" fillId="0" borderId="30" xfId="51" applyFont="1" applyFill="1" applyBorder="1" applyAlignment="1">
      <alignment horizontal="left" vertical="center" wrapText="1"/>
    </xf>
    <xf numFmtId="3" fontId="14" fillId="0" borderId="32" xfId="49" applyNumberFormat="1" applyFont="1" applyBorder="1" applyAlignment="1">
      <alignment horizontal="center" vertical="center"/>
    </xf>
    <xf numFmtId="3" fontId="14" fillId="0" borderId="35" xfId="49" applyNumberFormat="1" applyFont="1" applyBorder="1" applyAlignment="1">
      <alignment horizontal="center" vertical="center"/>
    </xf>
    <xf numFmtId="3" fontId="14" fillId="0" borderId="33"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89" fillId="0" borderId="0" xfId="0" applyFont="1"/>
    <xf numFmtId="0" fontId="14" fillId="0" borderId="0" xfId="0" applyFont="1"/>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2" fillId="0" borderId="0" xfId="1447" applyFont="1" applyFill="1" applyAlignment="1">
      <alignment vertical="center" wrapText="1" readingOrder="1"/>
    </xf>
    <xf numFmtId="0" fontId="22" fillId="0" borderId="1" xfId="1447" applyFont="1" applyFill="1" applyBorder="1" applyAlignment="1">
      <alignment horizontal="right" vertical="center" readingOrder="1"/>
    </xf>
    <xf numFmtId="0" fontId="11" fillId="67" borderId="13" xfId="32" applyFont="1" applyFill="1" applyBorder="1" applyAlignment="1">
      <alignment horizontal="center" vertical="center" wrapText="1"/>
    </xf>
    <xf numFmtId="0" fontId="12" fillId="67" borderId="5" xfId="0" applyFont="1" applyFill="1" applyBorder="1" applyAlignment="1">
      <alignment horizontal="center" vertical="center" wrapText="1"/>
    </xf>
    <xf numFmtId="0" fontId="12" fillId="67" borderId="7" xfId="0" applyFont="1" applyFill="1" applyBorder="1" applyAlignment="1">
      <alignment horizontal="center" vertical="center" wrapText="1"/>
    </xf>
    <xf numFmtId="0" fontId="22" fillId="0" borderId="0" xfId="1447" applyFont="1" applyFill="1" applyBorder="1" applyAlignment="1">
      <alignment vertical="center" wrapText="1" readingOrder="1"/>
    </xf>
    <xf numFmtId="0" fontId="10" fillId="0" borderId="20" xfId="32" applyFont="1" applyFill="1" applyBorder="1" applyAlignment="1">
      <alignment horizontal="left" vertical="center" wrapText="1"/>
    </xf>
    <xf numFmtId="3" fontId="22" fillId="0" borderId="43" xfId="1447" applyNumberFormat="1" applyFont="1" applyFill="1" applyBorder="1" applyAlignment="1">
      <alignment horizontal="center" vertical="center" wrapText="1"/>
    </xf>
    <xf numFmtId="3" fontId="22" fillId="0" borderId="44" xfId="1447" applyNumberFormat="1" applyFont="1" applyFill="1" applyBorder="1" applyAlignment="1">
      <alignment horizontal="center" vertical="center" wrapText="1"/>
    </xf>
    <xf numFmtId="3" fontId="22" fillId="0" borderId="45" xfId="1447" applyNumberFormat="1" applyFont="1" applyFill="1" applyBorder="1" applyAlignment="1">
      <alignment horizontal="center" vertical="center" wrapText="1"/>
    </xf>
    <xf numFmtId="0" fontId="10" fillId="0" borderId="26" xfId="32" applyFont="1" applyFill="1" applyBorder="1" applyAlignment="1">
      <alignment horizontal="left" vertical="center" wrapText="1"/>
    </xf>
    <xf numFmtId="3" fontId="22" fillId="0" borderId="23" xfId="1447" applyNumberFormat="1" applyFont="1" applyFill="1" applyBorder="1" applyAlignment="1">
      <alignment horizontal="center" vertical="center" wrapText="1"/>
    </xf>
    <xf numFmtId="3" fontId="22" fillId="0" borderId="24" xfId="1447" applyNumberFormat="1" applyFont="1" applyFill="1" applyBorder="1" applyAlignment="1">
      <alignment horizontal="center" vertical="center" wrapText="1"/>
    </xf>
    <xf numFmtId="3" fontId="22" fillId="0" borderId="46" xfId="1447" applyNumberFormat="1" applyFont="1" applyFill="1" applyBorder="1" applyAlignment="1">
      <alignment horizontal="center" vertical="center" wrapText="1"/>
    </xf>
    <xf numFmtId="0" fontId="10" fillId="0" borderId="30" xfId="32" applyFont="1" applyFill="1" applyBorder="1" applyAlignment="1">
      <alignment horizontal="left" vertical="center" wrapText="1"/>
    </xf>
    <xf numFmtId="3" fontId="22" fillId="0" borderId="28" xfId="1447" applyNumberFormat="1" applyFont="1" applyFill="1" applyBorder="1" applyAlignment="1">
      <alignment horizontal="center" vertical="center" wrapText="1"/>
    </xf>
    <xf numFmtId="3" fontId="22" fillId="0" borderId="29" xfId="1447" applyNumberFormat="1" applyFont="1" applyFill="1" applyBorder="1" applyAlignment="1">
      <alignment horizontal="center" vertical="center" wrapText="1"/>
    </xf>
    <xf numFmtId="3" fontId="22" fillId="0" borderId="47"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1"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92" fillId="0" borderId="0" xfId="1447" applyFont="1" applyFill="1" applyAlignment="1">
      <alignment vertical="center"/>
    </xf>
    <xf numFmtId="0" fontId="92" fillId="0" borderId="0" xfId="1447" applyFont="1" applyFill="1" applyAlignment="1">
      <alignment vertical="center" wrapText="1" readingOrder="1"/>
    </xf>
    <xf numFmtId="0" fontId="11" fillId="67" borderId="5" xfId="32" applyFont="1" applyFill="1" applyBorder="1" applyAlignment="1">
      <alignment horizontal="center" vertical="center" wrapText="1"/>
    </xf>
    <xf numFmtId="0" fontId="11" fillId="67" borderId="15" xfId="32" applyFont="1" applyFill="1" applyBorder="1" applyAlignment="1">
      <alignment horizontal="center" vertical="center" wrapText="1"/>
    </xf>
    <xf numFmtId="0" fontId="11" fillId="67" borderId="7" xfId="32" applyFont="1" applyFill="1" applyBorder="1" applyAlignment="1">
      <alignment horizontal="center" vertical="center" wrapText="1"/>
    </xf>
    <xf numFmtId="3" fontId="10" fillId="0" borderId="44" xfId="1447" applyNumberFormat="1" applyFont="1" applyFill="1" applyBorder="1" applyAlignment="1">
      <alignment horizontal="center" vertical="center" wrapText="1"/>
    </xf>
    <xf numFmtId="3" fontId="14" fillId="0" borderId="45" xfId="1447" applyNumberFormat="1" applyFont="1" applyFill="1" applyBorder="1" applyAlignment="1">
      <alignment horizontal="center" vertical="center"/>
    </xf>
    <xf numFmtId="3" fontId="10" fillId="0" borderId="24" xfId="1447" applyNumberFormat="1" applyFont="1" applyFill="1" applyBorder="1" applyAlignment="1">
      <alignment horizontal="center" vertical="center" wrapText="1"/>
    </xf>
    <xf numFmtId="3" fontId="14" fillId="0" borderId="46" xfId="1447" applyNumberFormat="1" applyFont="1" applyFill="1" applyBorder="1" applyAlignment="1">
      <alignment horizontal="center" vertical="center"/>
    </xf>
    <xf numFmtId="3" fontId="10" fillId="0" borderId="29" xfId="1447" applyNumberFormat="1" applyFont="1" applyFill="1" applyBorder="1" applyAlignment="1">
      <alignment horizontal="center" vertical="center" wrapText="1"/>
    </xf>
    <xf numFmtId="3" fontId="14" fillId="0" borderId="47"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12" fillId="67" borderId="10" xfId="51" applyFont="1" applyFill="1" applyBorder="1" applyAlignment="1">
      <alignment horizontal="center" vertical="center" wrapText="1"/>
    </xf>
    <xf numFmtId="0" fontId="12" fillId="67" borderId="15" xfId="51" applyFont="1" applyFill="1" applyBorder="1" applyAlignment="1">
      <alignment horizontal="center" vertical="center" wrapText="1"/>
    </xf>
    <xf numFmtId="0" fontId="12" fillId="67" borderId="31" xfId="51" applyFont="1" applyFill="1" applyBorder="1" applyAlignment="1">
      <alignment horizontal="center" vertical="center" wrapText="1"/>
    </xf>
    <xf numFmtId="0" fontId="10" fillId="0" borderId="16" xfId="51" applyFont="1" applyFill="1" applyBorder="1" applyAlignment="1">
      <alignment horizontal="left" vertical="center" wrapText="1"/>
    </xf>
    <xf numFmtId="3" fontId="14" fillId="0" borderId="17" xfId="49" applyNumberFormat="1" applyFont="1" applyBorder="1" applyAlignment="1">
      <alignment horizontal="center" vertical="center"/>
    </xf>
    <xf numFmtId="3" fontId="14" fillId="0" borderId="18" xfId="49" applyNumberFormat="1" applyFont="1" applyBorder="1" applyAlignment="1">
      <alignment horizontal="center" vertical="center"/>
    </xf>
    <xf numFmtId="3" fontId="14" fillId="0" borderId="84" xfId="49" applyNumberFormat="1" applyFont="1" applyBorder="1" applyAlignment="1">
      <alignment horizontal="center" vertical="center"/>
    </xf>
    <xf numFmtId="0" fontId="10" fillId="0" borderId="21" xfId="51" applyFont="1" applyFill="1" applyBorder="1" applyAlignment="1">
      <alignment horizontal="left" vertical="center" wrapText="1"/>
    </xf>
    <xf numFmtId="3" fontId="14" fillId="0" borderId="23" xfId="49" applyNumberFormat="1" applyFont="1" applyBorder="1" applyAlignment="1">
      <alignment horizontal="center" vertical="center"/>
    </xf>
    <xf numFmtId="3" fontId="14" fillId="0" borderId="46" xfId="49" applyNumberFormat="1" applyFont="1" applyBorder="1" applyAlignment="1">
      <alignment horizontal="center" vertical="center"/>
    </xf>
    <xf numFmtId="0" fontId="10" fillId="0" borderId="27" xfId="51" applyFont="1" applyFill="1" applyBorder="1" applyAlignment="1">
      <alignment horizontal="left" vertical="center" wrapText="1"/>
    </xf>
    <xf numFmtId="3" fontId="14" fillId="0" borderId="28" xfId="49" applyNumberFormat="1" applyFont="1" applyBorder="1" applyAlignment="1">
      <alignment horizontal="center" vertical="center"/>
    </xf>
    <xf numFmtId="3" fontId="14" fillId="0" borderId="29" xfId="49" applyNumberFormat="1" applyFont="1" applyBorder="1" applyAlignment="1">
      <alignment horizontal="center" vertical="center"/>
    </xf>
    <xf numFmtId="3" fontId="14" fillId="0" borderId="47" xfId="49" applyNumberFormat="1" applyFont="1" applyBorder="1" applyAlignment="1">
      <alignment horizontal="center" vertical="center"/>
    </xf>
    <xf numFmtId="0" fontId="11" fillId="2" borderId="5" xfId="51" applyFont="1" applyFill="1" applyBorder="1" applyAlignment="1">
      <alignment horizontal="center" vertical="center" wrapText="1"/>
    </xf>
    <xf numFmtId="3" fontId="12" fillId="2" borderId="10" xfId="49" applyNumberFormat="1" applyFont="1" applyFill="1" applyBorder="1" applyAlignment="1">
      <alignment horizontal="center" vertical="center"/>
    </xf>
    <xf numFmtId="3" fontId="12" fillId="2" borderId="31" xfId="49" applyNumberFormat="1" applyFont="1" applyFill="1" applyBorder="1" applyAlignment="1">
      <alignment horizontal="center" vertical="center"/>
    </xf>
    <xf numFmtId="168" fontId="14" fillId="0" borderId="17" xfId="49" applyNumberFormat="1" applyFont="1" applyBorder="1" applyAlignment="1">
      <alignment horizontal="center" vertical="center"/>
    </xf>
    <xf numFmtId="168" fontId="14" fillId="0" borderId="18" xfId="49" applyNumberFormat="1" applyFont="1" applyBorder="1" applyAlignment="1">
      <alignment horizontal="center" vertical="center"/>
    </xf>
    <xf numFmtId="168" fontId="14" fillId="0" borderId="84" xfId="49" applyNumberFormat="1" applyFont="1" applyBorder="1" applyAlignment="1">
      <alignment horizontal="center" vertical="center"/>
    </xf>
    <xf numFmtId="168" fontId="14" fillId="0" borderId="23" xfId="49" applyNumberFormat="1" applyFont="1" applyBorder="1" applyAlignment="1">
      <alignment horizontal="center" vertical="center"/>
    </xf>
    <xf numFmtId="168" fontId="14" fillId="0" borderId="24" xfId="49" applyNumberFormat="1" applyFont="1" applyBorder="1" applyAlignment="1">
      <alignment horizontal="center" vertical="center"/>
    </xf>
    <xf numFmtId="168" fontId="14" fillId="0" borderId="46" xfId="49" applyNumberFormat="1" applyFont="1" applyBorder="1" applyAlignment="1">
      <alignment horizontal="center" vertical="center"/>
    </xf>
    <xf numFmtId="168" fontId="14" fillId="0" borderId="28" xfId="49" applyNumberFormat="1" applyFont="1" applyBorder="1" applyAlignment="1">
      <alignment horizontal="center" vertical="center"/>
    </xf>
    <xf numFmtId="168" fontId="14" fillId="0" borderId="29" xfId="49" applyNumberFormat="1" applyFont="1" applyBorder="1" applyAlignment="1">
      <alignment horizontal="center" vertical="center"/>
    </xf>
    <xf numFmtId="168" fontId="14" fillId="0" borderId="47" xfId="49" applyNumberFormat="1" applyFont="1" applyBorder="1" applyAlignment="1">
      <alignment horizontal="center" vertical="center"/>
    </xf>
    <xf numFmtId="168" fontId="12" fillId="2" borderId="10" xfId="49" applyNumberFormat="1" applyFont="1" applyFill="1" applyBorder="1" applyAlignment="1">
      <alignment horizontal="center" vertical="center"/>
    </xf>
    <xf numFmtId="168" fontId="12" fillId="2" borderId="15" xfId="49" applyNumberFormat="1" applyFont="1" applyFill="1" applyBorder="1" applyAlignment="1">
      <alignment horizontal="center" vertical="center"/>
    </xf>
    <xf numFmtId="168" fontId="12" fillId="2" borderId="31" xfId="49" applyNumberFormat="1" applyFont="1" applyFill="1" applyBorder="1" applyAlignment="1">
      <alignment horizontal="center" vertical="center"/>
    </xf>
    <xf numFmtId="0" fontId="14" fillId="0" borderId="0" xfId="49" applyFont="1" applyAlignment="1">
      <alignment horizontal="left" vertical="center"/>
    </xf>
    <xf numFmtId="0" fontId="22" fillId="0" borderId="0" xfId="1447" applyFont="1" applyAlignment="1">
      <alignment vertical="center" wrapText="1"/>
    </xf>
    <xf numFmtId="0" fontId="11" fillId="0" borderId="0" xfId="1447" applyFont="1" applyAlignment="1">
      <alignment horizontal="right" vertical="center" wrapText="1"/>
    </xf>
    <xf numFmtId="0" fontId="93" fillId="0" borderId="0" xfId="1447" applyFont="1" applyAlignment="1">
      <alignment vertical="center" wrapText="1"/>
    </xf>
    <xf numFmtId="0" fontId="94" fillId="0" borderId="0" xfId="1447" applyFont="1" applyAlignment="1">
      <alignment horizontal="center" vertical="center" wrapText="1"/>
    </xf>
    <xf numFmtId="0" fontId="22" fillId="0" borderId="5" xfId="32" applyFont="1" applyFill="1" applyBorder="1" applyAlignment="1">
      <alignment vertical="center" wrapText="1"/>
    </xf>
    <xf numFmtId="0" fontId="21" fillId="67" borderId="15"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3" fontId="22" fillId="0" borderId="36" xfId="1447" applyNumberFormat="1" applyFont="1" applyBorder="1" applyAlignment="1">
      <alignment horizontal="center" vertical="center" wrapText="1"/>
    </xf>
    <xf numFmtId="3" fontId="22" fillId="0" borderId="37" xfId="1447" applyNumberFormat="1" applyFont="1" applyBorder="1" applyAlignment="1">
      <alignment horizontal="center" vertical="center" wrapText="1"/>
    </xf>
    <xf numFmtId="3" fontId="0" fillId="0" borderId="0" xfId="0" applyNumberFormat="1"/>
    <xf numFmtId="0" fontId="16" fillId="67" borderId="21" xfId="32" applyFont="1" applyFill="1" applyBorder="1" applyAlignment="1">
      <alignment horizontal="center" vertical="center" wrapText="1"/>
    </xf>
    <xf numFmtId="3" fontId="22" fillId="0" borderId="24" xfId="1447" applyNumberFormat="1" applyFont="1" applyBorder="1" applyAlignment="1">
      <alignment horizontal="center" vertical="center" wrapText="1"/>
    </xf>
    <xf numFmtId="3" fontId="22" fillId="0" borderId="22" xfId="1447" applyNumberFormat="1" applyFont="1" applyBorder="1" applyAlignment="1">
      <alignment horizontal="center" vertical="center" wrapText="1"/>
    </xf>
    <xf numFmtId="0" fontId="11" fillId="67" borderId="21" xfId="32" applyFont="1" applyFill="1" applyBorder="1" applyAlignment="1">
      <alignment horizontal="center" vertical="center" wrapText="1"/>
    </xf>
    <xf numFmtId="0" fontId="22" fillId="0" borderId="5" xfId="1447" applyFont="1" applyBorder="1" applyAlignment="1">
      <alignment vertical="center" wrapText="1"/>
    </xf>
    <xf numFmtId="3" fontId="21" fillId="0" borderId="15" xfId="1447" applyNumberFormat="1" applyFont="1" applyBorder="1" applyAlignment="1">
      <alignment horizontal="center" vertical="center" wrapText="1"/>
    </xf>
    <xf numFmtId="3" fontId="22" fillId="0" borderId="0" xfId="1447" applyNumberFormat="1" applyFont="1" applyAlignment="1">
      <alignment vertical="center" wrapText="1"/>
    </xf>
    <xf numFmtId="3" fontId="21" fillId="0" borderId="7" xfId="1447" applyNumberFormat="1" applyFont="1" applyBorder="1" applyAlignment="1">
      <alignment horizontal="center" vertical="center" wrapText="1"/>
    </xf>
    <xf numFmtId="0" fontId="2" fillId="0" borderId="0" xfId="1447"/>
    <xf numFmtId="0" fontId="11" fillId="0" borderId="0" xfId="1447" applyFont="1" applyFill="1" applyAlignment="1">
      <alignment horizontal="right"/>
    </xf>
    <xf numFmtId="49" fontId="21" fillId="0" borderId="24" xfId="32" quotePrefix="1" applyNumberFormat="1" applyFont="1" applyFill="1" applyBorder="1" applyAlignment="1">
      <alignment horizontal="center" vertical="center" wrapText="1"/>
    </xf>
    <xf numFmtId="0" fontId="95" fillId="0" borderId="24" xfId="32" applyFont="1" applyFill="1" applyBorder="1" applyAlignment="1">
      <alignment horizontal="center" vertical="center" wrapText="1"/>
    </xf>
    <xf numFmtId="0" fontId="21" fillId="0" borderId="24" xfId="32" applyFont="1" applyFill="1" applyBorder="1" applyAlignment="1">
      <alignment horizontal="center" vertical="center" wrapText="1"/>
    </xf>
    <xf numFmtId="0" fontId="21" fillId="0" borderId="46" xfId="32" applyFont="1" applyFill="1" applyBorder="1" applyAlignment="1">
      <alignment horizontal="center" vertical="center" wrapText="1"/>
    </xf>
    <xf numFmtId="0" fontId="22" fillId="0" borderId="23" xfId="1447" applyFont="1" applyFill="1" applyBorder="1" applyAlignment="1">
      <alignment horizontal="center" vertical="center" wrapText="1"/>
    </xf>
    <xf numFmtId="0" fontId="96" fillId="0" borderId="23" xfId="1447" applyFont="1" applyFill="1" applyBorder="1" applyAlignment="1">
      <alignment horizontal="center" vertical="center" wrapText="1"/>
    </xf>
    <xf numFmtId="0" fontId="21" fillId="0" borderId="34" xfId="1447" applyFont="1" applyFill="1" applyBorder="1" applyAlignment="1">
      <alignment horizontal="center" vertical="center" wrapText="1"/>
    </xf>
    <xf numFmtId="3" fontId="21" fillId="0" borderId="35" xfId="0" applyNumberFormat="1" applyFont="1" applyFill="1" applyBorder="1" applyAlignment="1">
      <alignment horizontal="center" vertical="center" wrapText="1"/>
    </xf>
    <xf numFmtId="3" fontId="21" fillId="0" borderId="58" xfId="0" applyNumberFormat="1" applyFont="1" applyFill="1" applyBorder="1" applyAlignment="1">
      <alignment horizontal="center" vertical="center" wrapText="1"/>
    </xf>
    <xf numFmtId="0" fontId="21" fillId="0" borderId="0" xfId="1447" applyFont="1" applyFill="1" applyBorder="1" applyAlignment="1">
      <alignment horizontal="center" vertical="center" wrapText="1"/>
    </xf>
    <xf numFmtId="3" fontId="21" fillId="0" borderId="0" xfId="1447" applyNumberFormat="1" applyFont="1" applyFill="1" applyBorder="1" applyAlignment="1">
      <alignment horizontal="center" vertical="center" wrapText="1"/>
    </xf>
    <xf numFmtId="0" fontId="97" fillId="0" borderId="0" xfId="1447" applyFont="1"/>
    <xf numFmtId="0" fontId="11" fillId="0" borderId="0" xfId="1447" applyFont="1" applyAlignment="1"/>
    <xf numFmtId="0" fontId="11" fillId="0" borderId="0" xfId="1447" applyFont="1" applyAlignment="1">
      <alignment horizontal="right"/>
    </xf>
    <xf numFmtId="0" fontId="97" fillId="0" borderId="0" xfId="1447" applyFont="1" applyAlignment="1">
      <alignment horizontal="center"/>
    </xf>
    <xf numFmtId="0" fontId="97" fillId="0" borderId="0" xfId="1447" applyFont="1" applyBorder="1"/>
    <xf numFmtId="49" fontId="11" fillId="67" borderId="87" xfId="1447" applyNumberFormat="1" applyFont="1" applyFill="1" applyBorder="1" applyAlignment="1">
      <alignment horizontal="center" vertical="center" wrapText="1"/>
    </xf>
    <xf numFmtId="49" fontId="11" fillId="67" borderId="41" xfId="1447" applyNumberFormat="1" applyFont="1" applyFill="1" applyBorder="1" applyAlignment="1">
      <alignment horizontal="center" vertical="center" wrapText="1"/>
    </xf>
    <xf numFmtId="0" fontId="97" fillId="0" borderId="0" xfId="1447" applyFont="1" applyAlignment="1">
      <alignment horizontal="center" vertical="center"/>
    </xf>
    <xf numFmtId="0" fontId="10" fillId="4" borderId="53" xfId="32" applyFont="1" applyFill="1" applyBorder="1" applyAlignment="1">
      <alignment vertical="center" wrapText="1"/>
    </xf>
    <xf numFmtId="169" fontId="10" fillId="4" borderId="43" xfId="1094" applyNumberFormat="1" applyFont="1" applyFill="1" applyBorder="1" applyAlignment="1">
      <alignment horizontal="center" vertical="center" wrapText="1"/>
    </xf>
    <xf numFmtId="169" fontId="10" fillId="4" borderId="44" xfId="1094" applyNumberFormat="1" applyFont="1" applyFill="1" applyBorder="1" applyAlignment="1">
      <alignment horizontal="center" vertical="center" wrapText="1"/>
    </xf>
    <xf numFmtId="169" fontId="10" fillId="4" borderId="45" xfId="1094" applyNumberFormat="1" applyFont="1" applyFill="1" applyBorder="1" applyAlignment="1">
      <alignment horizontal="center" vertical="center" wrapText="1"/>
    </xf>
    <xf numFmtId="0" fontId="10" fillId="4" borderId="26" xfId="32" applyFont="1" applyFill="1" applyBorder="1" applyAlignment="1">
      <alignment vertical="center" wrapText="1"/>
    </xf>
    <xf numFmtId="169" fontId="10" fillId="4" borderId="23" xfId="1094" applyNumberFormat="1" applyFont="1" applyFill="1" applyBorder="1" applyAlignment="1">
      <alignment horizontal="center" vertical="center" wrapText="1"/>
    </xf>
    <xf numFmtId="169" fontId="10" fillId="4" borderId="24" xfId="1094" applyNumberFormat="1" applyFont="1" applyFill="1" applyBorder="1" applyAlignment="1">
      <alignment horizontal="center" vertical="center" wrapText="1"/>
    </xf>
    <xf numFmtId="169" fontId="10" fillId="4" borderId="46" xfId="1094" applyNumberFormat="1" applyFont="1" applyFill="1" applyBorder="1" applyAlignment="1">
      <alignment horizontal="center" vertical="center" wrapText="1"/>
    </xf>
    <xf numFmtId="169" fontId="10" fillId="0" borderId="23" xfId="1094" applyNumberFormat="1" applyFont="1" applyFill="1" applyBorder="1" applyAlignment="1">
      <alignment horizontal="center" vertical="center" wrapText="1"/>
    </xf>
    <xf numFmtId="169" fontId="10" fillId="0" borderId="24" xfId="1094" applyNumberFormat="1" applyFont="1" applyFill="1" applyBorder="1" applyAlignment="1">
      <alignment horizontal="center" vertical="center" wrapText="1"/>
    </xf>
    <xf numFmtId="169" fontId="10" fillId="0" borderId="46" xfId="1094" applyNumberFormat="1" applyFont="1" applyFill="1" applyBorder="1" applyAlignment="1">
      <alignment horizontal="center" vertical="center" wrapText="1"/>
    </xf>
    <xf numFmtId="0" fontId="10" fillId="0" borderId="26" xfId="32" applyFont="1" applyFill="1" applyBorder="1" applyAlignment="1">
      <alignment vertical="center" wrapText="1"/>
    </xf>
    <xf numFmtId="169" fontId="10" fillId="0" borderId="24" xfId="1297" applyNumberFormat="1" applyFont="1" applyBorder="1" applyAlignment="1">
      <alignment horizontal="center" vertical="center"/>
    </xf>
    <xf numFmtId="169" fontId="10" fillId="0" borderId="46" xfId="1297" applyNumberFormat="1" applyFont="1" applyBorder="1" applyAlignment="1">
      <alignment horizontal="center" vertical="center"/>
    </xf>
    <xf numFmtId="0" fontId="10" fillId="0" borderId="51" xfId="32" applyFont="1" applyFill="1" applyBorder="1" applyAlignment="1">
      <alignment vertical="center" wrapText="1"/>
    </xf>
    <xf numFmtId="169" fontId="10" fillId="4" borderId="34" xfId="1094" applyNumberFormat="1" applyFont="1" applyFill="1" applyBorder="1" applyAlignment="1">
      <alignment horizontal="center" vertical="center" wrapText="1"/>
    </xf>
    <xf numFmtId="169" fontId="10" fillId="4" borderId="35" xfId="1094" applyNumberFormat="1" applyFont="1" applyFill="1" applyBorder="1" applyAlignment="1">
      <alignment horizontal="center" vertical="center" wrapText="1"/>
    </xf>
    <xf numFmtId="169" fontId="10" fillId="0" borderId="35" xfId="1094" applyNumberFormat="1" applyFont="1" applyFill="1" applyBorder="1" applyAlignment="1">
      <alignment horizontal="center" vertical="center" wrapText="1"/>
    </xf>
    <xf numFmtId="169" fontId="10" fillId="0" borderId="58" xfId="1094" applyNumberFormat="1" applyFont="1" applyFill="1" applyBorder="1" applyAlignment="1">
      <alignment horizontal="center" vertical="center" wrapText="1"/>
    </xf>
    <xf numFmtId="0" fontId="97" fillId="0" borderId="0" xfId="1447" applyFont="1" applyFill="1"/>
    <xf numFmtId="0" fontId="97" fillId="0" borderId="0" xfId="1447" applyFont="1" applyFill="1" applyBorder="1"/>
    <xf numFmtId="0" fontId="97" fillId="0" borderId="0" xfId="1447" applyFont="1" applyFill="1" applyAlignment="1">
      <alignment horizontal="center" vertical="center"/>
    </xf>
    <xf numFmtId="0" fontId="97" fillId="0" borderId="0" xfId="1447" applyFont="1" applyFill="1" applyAlignment="1">
      <alignment horizontal="center"/>
    </xf>
    <xf numFmtId="14" fontId="97" fillId="0" borderId="0" xfId="1447" applyNumberFormat="1" applyFont="1" applyFill="1" applyAlignment="1">
      <alignment horizontal="left"/>
    </xf>
    <xf numFmtId="14" fontId="97"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7" fillId="0" borderId="0" xfId="1447" applyNumberFormat="1" applyFont="1" applyFill="1"/>
    <xf numFmtId="3" fontId="97" fillId="0" borderId="0" xfId="1447" applyNumberFormat="1" applyFont="1" applyFill="1" applyBorder="1"/>
    <xf numFmtId="169" fontId="97" fillId="0" borderId="0" xfId="1094" applyNumberFormat="1" applyFont="1" applyFill="1"/>
    <xf numFmtId="169" fontId="97" fillId="0" borderId="0" xfId="1297" applyNumberFormat="1" applyFont="1" applyFill="1"/>
    <xf numFmtId="0" fontId="98" fillId="0" borderId="0" xfId="1447" applyFont="1"/>
    <xf numFmtId="0" fontId="12" fillId="0" borderId="0" xfId="1447" applyFont="1" applyAlignment="1">
      <alignment horizontal="right"/>
    </xf>
    <xf numFmtId="0" fontId="12" fillId="0" borderId="0" xfId="1447" applyFont="1" applyAlignment="1"/>
    <xf numFmtId="0" fontId="23" fillId="0" borderId="0" xfId="1447" applyFont="1" applyAlignment="1">
      <alignment horizontal="center"/>
    </xf>
    <xf numFmtId="0" fontId="23" fillId="0" borderId="0" xfId="1447" applyFont="1" applyAlignment="1">
      <alignment horizontal="center" vertical="center"/>
    </xf>
    <xf numFmtId="0" fontId="98" fillId="0" borderId="0" xfId="1447" applyFont="1" applyBorder="1"/>
    <xf numFmtId="49" fontId="11" fillId="67" borderId="10" xfId="1447" applyNumberFormat="1" applyFont="1" applyFill="1" applyBorder="1" applyAlignment="1">
      <alignment horizontal="center" vertical="center" wrapText="1"/>
    </xf>
    <xf numFmtId="49" fontId="11" fillId="67" borderId="15" xfId="1447" applyNumberFormat="1" applyFont="1" applyFill="1" applyBorder="1" applyAlignment="1">
      <alignment horizontal="center" vertical="center" wrapText="1"/>
    </xf>
    <xf numFmtId="49" fontId="11" fillId="67" borderId="31" xfId="1447" applyNumberFormat="1" applyFont="1" applyFill="1" applyBorder="1" applyAlignment="1">
      <alignment horizontal="center" vertical="center" wrapText="1"/>
    </xf>
    <xf numFmtId="169" fontId="10" fillId="0" borderId="17" xfId="1297" applyNumberFormat="1" applyFont="1" applyFill="1" applyBorder="1" applyAlignment="1">
      <alignment horizontal="center" vertical="center" wrapText="1"/>
    </xf>
    <xf numFmtId="169" fontId="10" fillId="0" borderId="18" xfId="1297" applyNumberFormat="1" applyFont="1" applyFill="1" applyBorder="1" applyAlignment="1">
      <alignment horizontal="center" vertical="center" wrapText="1"/>
    </xf>
    <xf numFmtId="169" fontId="10" fillId="0" borderId="84" xfId="1297" applyNumberFormat="1" applyFont="1" applyFill="1" applyBorder="1" applyAlignment="1">
      <alignment horizontal="center" vertical="center" wrapText="1"/>
    </xf>
    <xf numFmtId="169" fontId="10" fillId="0" borderId="43" xfId="1297" applyNumberFormat="1" applyFont="1" applyFill="1" applyBorder="1" applyAlignment="1">
      <alignment horizontal="center" vertical="center" wrapText="1"/>
    </xf>
    <xf numFmtId="169" fontId="10" fillId="0" borderId="44" xfId="1297" applyNumberFormat="1" applyFont="1" applyFill="1" applyBorder="1" applyAlignment="1">
      <alignment horizontal="center" vertical="center" wrapText="1"/>
    </xf>
    <xf numFmtId="169" fontId="10" fillId="0" borderId="45" xfId="1297" applyNumberFormat="1" applyFont="1" applyFill="1" applyBorder="1" applyAlignment="1">
      <alignment horizontal="center" vertical="center" wrapText="1"/>
    </xf>
    <xf numFmtId="169" fontId="10" fillId="0" borderId="85" xfId="1297" applyNumberFormat="1" applyFont="1" applyFill="1" applyBorder="1" applyAlignment="1">
      <alignment horizontal="center" vertical="center" wrapText="1"/>
    </xf>
    <xf numFmtId="169" fontId="10" fillId="4" borderId="44" xfId="1297" applyNumberFormat="1" applyFont="1" applyFill="1" applyBorder="1" applyAlignment="1">
      <alignment horizontal="center" vertical="center" wrapText="1"/>
    </xf>
    <xf numFmtId="169" fontId="10" fillId="4" borderId="45" xfId="1297" applyNumberFormat="1" applyFont="1" applyFill="1" applyBorder="1" applyAlignment="1">
      <alignment horizontal="center" vertical="center" wrapText="1"/>
    </xf>
    <xf numFmtId="169" fontId="10" fillId="0" borderId="23" xfId="1297" applyNumberFormat="1" applyFont="1" applyFill="1" applyBorder="1" applyAlignment="1">
      <alignment horizontal="center" vertical="center" wrapText="1"/>
    </xf>
    <xf numFmtId="169" fontId="10" fillId="0" borderId="24" xfId="1297" applyNumberFormat="1" applyFont="1" applyFill="1" applyBorder="1" applyAlignment="1">
      <alignment horizontal="center" vertical="center" wrapText="1"/>
    </xf>
    <xf numFmtId="169" fontId="10" fillId="0" borderId="46" xfId="1297" applyNumberFormat="1" applyFont="1" applyFill="1" applyBorder="1" applyAlignment="1">
      <alignment horizontal="center" vertical="center" wrapText="1"/>
    </xf>
    <xf numFmtId="169" fontId="10" fillId="0" borderId="42" xfId="1297" applyNumberFormat="1" applyFont="1" applyFill="1" applyBorder="1" applyAlignment="1">
      <alignment horizontal="center" vertical="center" wrapText="1"/>
    </xf>
    <xf numFmtId="169" fontId="10" fillId="4" borderId="24" xfId="1297" applyNumberFormat="1" applyFont="1" applyFill="1" applyBorder="1" applyAlignment="1">
      <alignment horizontal="center" vertical="center" wrapText="1"/>
    </xf>
    <xf numFmtId="169" fontId="10" fillId="4" borderId="46" xfId="1297" applyNumberFormat="1" applyFont="1" applyFill="1" applyBorder="1" applyAlignment="1">
      <alignment horizontal="center" vertical="center" wrapText="1"/>
    </xf>
    <xf numFmtId="0" fontId="99" fillId="0" borderId="0" xfId="1447" applyFont="1" applyAlignment="1">
      <alignment horizontal="center"/>
    </xf>
    <xf numFmtId="169" fontId="10" fillId="0" borderId="23" xfId="1297" applyNumberFormat="1" applyFont="1" applyBorder="1" applyAlignment="1">
      <alignment horizontal="center" vertical="center"/>
    </xf>
    <xf numFmtId="169" fontId="10" fillId="0" borderId="42" xfId="1297" applyNumberFormat="1" applyFont="1" applyBorder="1" applyAlignment="1">
      <alignment horizontal="center" vertical="center"/>
    </xf>
    <xf numFmtId="169" fontId="10" fillId="0" borderId="34" xfId="1297" applyNumberFormat="1" applyFont="1" applyBorder="1" applyAlignment="1">
      <alignment horizontal="center" vertical="center"/>
    </xf>
    <xf numFmtId="169" fontId="10" fillId="0" borderId="35" xfId="1297" applyNumberFormat="1" applyFont="1" applyBorder="1" applyAlignment="1">
      <alignment horizontal="center" vertical="center"/>
    </xf>
    <xf numFmtId="169" fontId="10" fillId="0" borderId="58" xfId="1297" applyNumberFormat="1" applyFont="1" applyBorder="1" applyAlignment="1">
      <alignment horizontal="center" vertical="center"/>
    </xf>
    <xf numFmtId="169" fontId="10" fillId="0" borderId="56" xfId="1297" applyNumberFormat="1" applyFont="1" applyBorder="1" applyAlignment="1">
      <alignment horizontal="center" vertical="center"/>
    </xf>
    <xf numFmtId="0" fontId="2" fillId="0" borderId="0" xfId="1447" applyAlignment="1">
      <alignment wrapText="1"/>
    </xf>
    <xf numFmtId="0" fontId="97" fillId="0" borderId="0" xfId="1449" applyFont="1"/>
    <xf numFmtId="0" fontId="97" fillId="0" borderId="0" xfId="1449" applyFont="1" applyBorder="1"/>
    <xf numFmtId="0" fontId="11" fillId="0" borderId="0" xfId="1449" applyFont="1" applyAlignment="1">
      <alignment horizontal="right"/>
    </xf>
    <xf numFmtId="0" fontId="10" fillId="0" borderId="21" xfId="32" applyFont="1" applyFill="1" applyBorder="1" applyAlignment="1">
      <alignment vertical="center" wrapText="1"/>
    </xf>
    <xf numFmtId="169" fontId="10" fillId="0" borderId="17" xfId="1449" applyNumberFormat="1" applyFont="1" applyFill="1" applyBorder="1" applyAlignment="1">
      <alignment horizontal="center" vertical="center" wrapText="1"/>
    </xf>
    <xf numFmtId="169" fontId="10" fillId="0" borderId="18" xfId="1449" applyNumberFormat="1" applyFont="1" applyFill="1" applyBorder="1" applyAlignment="1">
      <alignment horizontal="center" vertical="center" wrapText="1"/>
    </xf>
    <xf numFmtId="169" fontId="10" fillId="0" borderId="84" xfId="1449" applyNumberFormat="1" applyFont="1" applyFill="1" applyBorder="1" applyAlignment="1">
      <alignment horizontal="center" vertical="center" wrapText="1"/>
    </xf>
    <xf numFmtId="169" fontId="10" fillId="0" borderId="46" xfId="1449" applyNumberFormat="1" applyFont="1" applyFill="1" applyBorder="1" applyAlignment="1">
      <alignment horizontal="center" vertical="center" wrapText="1"/>
    </xf>
    <xf numFmtId="0" fontId="10" fillId="0" borderId="32" xfId="32" applyFont="1" applyFill="1" applyBorder="1" applyAlignment="1">
      <alignment vertical="center" wrapText="1"/>
    </xf>
    <xf numFmtId="169" fontId="10" fillId="0" borderId="86" xfId="1449" applyNumberFormat="1" applyFont="1" applyFill="1" applyBorder="1" applyAlignment="1">
      <alignment horizontal="center" vertical="center" wrapText="1"/>
    </xf>
    <xf numFmtId="169" fontId="10" fillId="0" borderId="14" xfId="1449" applyNumberFormat="1" applyFont="1" applyFill="1" applyBorder="1" applyAlignment="1">
      <alignment horizontal="center" vertical="center" wrapText="1"/>
    </xf>
    <xf numFmtId="169" fontId="10" fillId="0" borderId="58" xfId="1449" applyNumberFormat="1" applyFont="1" applyFill="1" applyBorder="1" applyAlignment="1">
      <alignment horizontal="center" vertical="center" wrapText="1"/>
    </xf>
    <xf numFmtId="0" fontId="11" fillId="0" borderId="0" xfId="1447" applyFont="1"/>
    <xf numFmtId="0" fontId="97" fillId="0" borderId="1" xfId="1447" applyFont="1" applyBorder="1"/>
    <xf numFmtId="0" fontId="11" fillId="67" borderId="11" xfId="32" applyFont="1" applyFill="1" applyBorder="1" applyAlignment="1">
      <alignment horizontal="center" vertical="center" wrapText="1"/>
    </xf>
    <xf numFmtId="0" fontId="11" fillId="67" borderId="12" xfId="32" applyFont="1" applyFill="1" applyBorder="1" applyAlignment="1">
      <alignment horizontal="center" vertical="center" wrapText="1"/>
    </xf>
    <xf numFmtId="0" fontId="11" fillId="67" borderId="31" xfId="32" applyFont="1" applyFill="1" applyBorder="1" applyAlignment="1">
      <alignment horizontal="center" vertical="center" wrapText="1"/>
    </xf>
    <xf numFmtId="49" fontId="11" fillId="0" borderId="53" xfId="1447" applyNumberFormat="1" applyFont="1" applyFill="1" applyBorder="1" applyAlignment="1">
      <alignment horizontal="center" vertical="center" wrapText="1"/>
    </xf>
    <xf numFmtId="169" fontId="81" fillId="0" borderId="85" xfId="1094" applyNumberFormat="1" applyFont="1" applyFill="1" applyBorder="1" applyAlignment="1">
      <alignment horizontal="center" vertical="center" wrapText="1"/>
    </xf>
    <xf numFmtId="169" fontId="81" fillId="0" borderId="44" xfId="1094" applyNumberFormat="1" applyFont="1" applyFill="1" applyBorder="1" applyAlignment="1">
      <alignment horizontal="center" vertical="center" wrapText="1"/>
    </xf>
    <xf numFmtId="169" fontId="81" fillId="0" borderId="45" xfId="1094" applyNumberFormat="1" applyFont="1" applyFill="1" applyBorder="1" applyAlignment="1">
      <alignment horizontal="center" vertical="center" wrapText="1"/>
    </xf>
    <xf numFmtId="49" fontId="11" fillId="0" borderId="26" xfId="1447" applyNumberFormat="1" applyFont="1" applyFill="1" applyBorder="1" applyAlignment="1">
      <alignment horizontal="center" vertical="center" wrapText="1"/>
    </xf>
    <xf numFmtId="169" fontId="81" fillId="0" borderId="42" xfId="1094" applyNumberFormat="1" applyFont="1" applyFill="1" applyBorder="1" applyAlignment="1">
      <alignment horizontal="center" vertical="center" wrapText="1"/>
    </xf>
    <xf numFmtId="169" fontId="81" fillId="0" borderId="24" xfId="1094" applyNumberFormat="1" applyFont="1" applyFill="1" applyBorder="1" applyAlignment="1">
      <alignment horizontal="center" vertical="center" wrapText="1"/>
    </xf>
    <xf numFmtId="169" fontId="81" fillId="0" borderId="46" xfId="1094" applyNumberFormat="1" applyFont="1" applyFill="1" applyBorder="1" applyAlignment="1">
      <alignment horizontal="center" vertical="center" wrapText="1"/>
    </xf>
    <xf numFmtId="49" fontId="11" fillId="0" borderId="51" xfId="1447" applyNumberFormat="1" applyFont="1" applyFill="1" applyBorder="1" applyAlignment="1">
      <alignment horizontal="center" vertical="center" wrapText="1"/>
    </xf>
    <xf numFmtId="169" fontId="81" fillId="0" borderId="56" xfId="1094" applyNumberFormat="1" applyFont="1" applyFill="1" applyBorder="1" applyAlignment="1">
      <alignment horizontal="center" vertical="center" wrapText="1"/>
    </xf>
    <xf numFmtId="169" fontId="81" fillId="0" borderId="35" xfId="1094" applyNumberFormat="1" applyFont="1" applyFill="1" applyBorder="1" applyAlignment="1">
      <alignment horizontal="center" vertical="center" wrapText="1"/>
    </xf>
    <xf numFmtId="169" fontId="81" fillId="0" borderId="58" xfId="1094" applyNumberFormat="1" applyFont="1" applyFill="1" applyBorder="1" applyAlignment="1">
      <alignment horizontal="center" vertical="center" wrapText="1"/>
    </xf>
    <xf numFmtId="169" fontId="85" fillId="0" borderId="56" xfId="1509" applyNumberFormat="1" applyFont="1" applyFill="1" applyBorder="1" applyAlignment="1">
      <alignment horizontal="center" vertical="top"/>
    </xf>
    <xf numFmtId="169" fontId="85" fillId="0" borderId="35" xfId="1509" applyNumberFormat="1" applyFont="1" applyFill="1" applyBorder="1" applyAlignment="1">
      <alignment horizontal="center" vertical="top"/>
    </xf>
    <xf numFmtId="169" fontId="85" fillId="0" borderId="58" xfId="1509" applyNumberFormat="1" applyFont="1" applyFill="1" applyBorder="1" applyAlignment="1">
      <alignment horizontal="center" vertical="top"/>
    </xf>
    <xf numFmtId="169" fontId="97" fillId="0" borderId="0" xfId="1447" applyNumberFormat="1" applyFont="1"/>
    <xf numFmtId="169" fontId="97" fillId="0" borderId="0" xfId="1447" applyNumberFormat="1" applyFont="1" applyFill="1" applyBorder="1"/>
    <xf numFmtId="169" fontId="81" fillId="0" borderId="0" xfId="1094" applyNumberFormat="1" applyFont="1" applyFill="1" applyBorder="1" applyAlignment="1">
      <alignment horizontal="center" vertical="center" wrapText="1"/>
    </xf>
    <xf numFmtId="0" fontId="97" fillId="69" borderId="0" xfId="1447" applyFont="1" applyFill="1" applyAlignment="1"/>
    <xf numFmtId="0" fontId="93" fillId="0" borderId="0" xfId="1447" applyFont="1" applyAlignment="1">
      <alignment wrapText="1"/>
    </xf>
    <xf numFmtId="0" fontId="93" fillId="0" borderId="0" xfId="1447" applyFont="1"/>
    <xf numFmtId="0" fontId="93" fillId="0" borderId="0" xfId="1447" applyFont="1" applyBorder="1"/>
    <xf numFmtId="0" fontId="21" fillId="0" borderId="0" xfId="1447" applyFont="1"/>
    <xf numFmtId="0" fontId="11" fillId="67" borderId="55" xfId="32" applyFont="1" applyFill="1" applyBorder="1" applyAlignment="1">
      <alignment horizontal="center" vertical="center" wrapText="1"/>
    </xf>
    <xf numFmtId="0" fontId="11" fillId="67" borderId="2" xfId="32" applyFont="1" applyFill="1" applyBorder="1" applyAlignment="1">
      <alignment horizontal="center" vertical="center" wrapText="1"/>
    </xf>
    <xf numFmtId="0" fontId="11" fillId="67" borderId="40" xfId="32" applyFont="1" applyFill="1" applyBorder="1" applyAlignment="1">
      <alignment horizontal="center" vertical="center" wrapText="1"/>
    </xf>
    <xf numFmtId="0" fontId="11" fillId="67" borderId="3" xfId="32" applyFont="1" applyFill="1" applyBorder="1" applyAlignment="1">
      <alignment horizontal="center" vertical="center" wrapText="1"/>
    </xf>
    <xf numFmtId="0" fontId="11" fillId="67" borderId="4" xfId="32" applyFont="1" applyFill="1" applyBorder="1" applyAlignment="1">
      <alignment horizontal="center" vertical="center" wrapText="1"/>
    </xf>
    <xf numFmtId="169" fontId="81" fillId="0" borderId="43" xfId="1094" applyNumberFormat="1" applyFont="1" applyFill="1" applyBorder="1" applyAlignment="1">
      <alignment horizontal="center" vertical="center" wrapText="1"/>
    </xf>
    <xf numFmtId="0" fontId="93" fillId="0" borderId="0" xfId="1447" applyFont="1" applyFill="1" applyBorder="1"/>
    <xf numFmtId="169" fontId="81" fillId="0" borderId="23" xfId="1094" applyNumberFormat="1" applyFont="1" applyFill="1" applyBorder="1" applyAlignment="1">
      <alignment horizontal="center" vertical="center" wrapText="1"/>
    </xf>
    <xf numFmtId="169" fontId="81" fillId="0" borderId="34" xfId="1094" applyNumberFormat="1" applyFont="1" applyFill="1" applyBorder="1" applyAlignment="1">
      <alignment horizontal="center" vertical="center" wrapText="1"/>
    </xf>
    <xf numFmtId="169" fontId="85" fillId="0" borderId="34" xfId="1509" applyNumberFormat="1" applyFont="1" applyFill="1" applyBorder="1" applyAlignment="1">
      <alignment horizontal="center" vertical="top"/>
    </xf>
    <xf numFmtId="169" fontId="90" fillId="0" borderId="58" xfId="1509" applyNumberFormat="1" applyFont="1" applyFill="1" applyBorder="1" applyAlignment="1">
      <alignment horizontal="center" vertical="top"/>
    </xf>
    <xf numFmtId="169" fontId="90" fillId="0" borderId="34" xfId="1509" applyNumberFormat="1" applyFont="1" applyFill="1" applyBorder="1" applyAlignment="1">
      <alignment horizontal="center" vertical="top"/>
    </xf>
    <xf numFmtId="169" fontId="90" fillId="0" borderId="35" xfId="1509" applyNumberFormat="1" applyFont="1" applyFill="1" applyBorder="1" applyAlignment="1">
      <alignment horizontal="center" vertical="top"/>
    </xf>
    <xf numFmtId="169" fontId="93" fillId="0" borderId="0" xfId="1447" applyNumberFormat="1" applyFont="1"/>
    <xf numFmtId="10" fontId="81" fillId="0" borderId="0" xfId="1094" applyNumberFormat="1" applyFont="1" applyFill="1" applyBorder="1" applyAlignment="1">
      <alignment horizontal="center" vertical="center" wrapText="1"/>
    </xf>
    <xf numFmtId="0" fontId="10" fillId="0" borderId="0" xfId="1510" applyFont="1"/>
    <xf numFmtId="0" fontId="11" fillId="0" borderId="0" xfId="1510" applyFont="1" applyAlignment="1"/>
    <xf numFmtId="0" fontId="11" fillId="0" borderId="0" xfId="1510" applyFont="1" applyAlignment="1">
      <alignment horizontal="right"/>
    </xf>
    <xf numFmtId="37" fontId="10" fillId="0" borderId="0" xfId="1510" applyNumberFormat="1" applyFont="1"/>
    <xf numFmtId="0" fontId="11" fillId="67" borderId="13" xfId="1510" applyFont="1" applyFill="1" applyBorder="1" applyAlignment="1">
      <alignment horizontal="center" vertical="center" wrapText="1"/>
    </xf>
    <xf numFmtId="0" fontId="11" fillId="67" borderId="6" xfId="1510" applyFont="1" applyFill="1" applyBorder="1" applyAlignment="1">
      <alignment horizontal="center" vertical="center" wrapText="1"/>
    </xf>
    <xf numFmtId="0" fontId="11" fillId="67" borderId="12" xfId="1510" applyFont="1" applyFill="1" applyBorder="1" applyAlignment="1">
      <alignment horizontal="center" vertical="center" wrapText="1"/>
    </xf>
    <xf numFmtId="0" fontId="11" fillId="67" borderId="31" xfId="1510" applyFont="1" applyFill="1" applyBorder="1" applyAlignment="1">
      <alignment horizontal="center" vertical="center" wrapText="1"/>
    </xf>
    <xf numFmtId="0" fontId="10" fillId="67" borderId="20" xfId="1510" applyFont="1" applyFill="1" applyBorder="1" applyAlignment="1">
      <alignment horizontal="left" vertical="center" wrapText="1"/>
    </xf>
    <xf numFmtId="3" fontId="10" fillId="0" borderId="17" xfId="1510" applyNumberFormat="1" applyFont="1" applyBorder="1" applyAlignment="1">
      <alignment horizontal="center" vertical="center" wrapText="1"/>
    </xf>
    <xf numFmtId="169" fontId="10" fillId="0" borderId="18" xfId="1093" applyNumberFormat="1" applyFont="1" applyBorder="1" applyAlignment="1">
      <alignment horizontal="center" vertical="center"/>
    </xf>
    <xf numFmtId="3" fontId="10" fillId="0" borderId="84" xfId="1093" applyNumberFormat="1" applyFont="1" applyBorder="1" applyAlignment="1">
      <alignment horizontal="center" vertical="center"/>
    </xf>
    <xf numFmtId="0" fontId="10" fillId="67" borderId="26" xfId="1510" applyFont="1" applyFill="1" applyBorder="1" applyAlignment="1">
      <alignment horizontal="left" vertical="center" wrapText="1"/>
    </xf>
    <xf numFmtId="3" fontId="10" fillId="0" borderId="23" xfId="1510" applyNumberFormat="1" applyFont="1" applyBorder="1" applyAlignment="1">
      <alignment horizontal="center" vertical="center" wrapText="1"/>
    </xf>
    <xf numFmtId="169" fontId="10" fillId="0" borderId="24" xfId="1093" applyNumberFormat="1" applyFont="1" applyBorder="1" applyAlignment="1">
      <alignment horizontal="center" vertical="center"/>
    </xf>
    <xf numFmtId="3" fontId="10" fillId="0" borderId="46" xfId="1093" applyNumberFormat="1" applyFont="1" applyBorder="1" applyAlignment="1">
      <alignment horizontal="center" vertical="center"/>
    </xf>
    <xf numFmtId="0" fontId="10" fillId="67" borderId="30" xfId="1510" applyFont="1" applyFill="1" applyBorder="1" applyAlignment="1">
      <alignment horizontal="left" vertical="center" wrapText="1"/>
    </xf>
    <xf numFmtId="3" fontId="10" fillId="0" borderId="28" xfId="1510" applyNumberFormat="1" applyFont="1" applyBorder="1" applyAlignment="1">
      <alignment horizontal="center" vertical="center" wrapText="1"/>
    </xf>
    <xf numFmtId="169" fontId="10" fillId="0" borderId="29" xfId="1093" applyNumberFormat="1" applyFont="1" applyBorder="1" applyAlignment="1">
      <alignment horizontal="center" vertical="center"/>
    </xf>
    <xf numFmtId="3" fontId="10" fillId="0" borderId="47" xfId="1093" applyNumberFormat="1" applyFont="1" applyBorder="1" applyAlignment="1">
      <alignment horizontal="center" vertical="center"/>
    </xf>
    <xf numFmtId="0" fontId="16" fillId="67" borderId="13" xfId="1510" applyFont="1" applyFill="1" applyBorder="1" applyAlignment="1">
      <alignment horizontal="left" vertical="center" wrapText="1"/>
    </xf>
    <xf numFmtId="3" fontId="16" fillId="0" borderId="10" xfId="1510" applyNumberFormat="1" applyFont="1" applyBorder="1" applyAlignment="1">
      <alignment horizontal="center" vertical="center" wrapText="1"/>
    </xf>
    <xf numFmtId="169" fontId="16" fillId="0" borderId="15" xfId="1093" applyNumberFormat="1" applyFont="1" applyBorder="1" applyAlignment="1">
      <alignment horizontal="center" vertical="center"/>
    </xf>
    <xf numFmtId="3" fontId="16" fillId="0" borderId="31" xfId="1510" applyNumberFormat="1" applyFont="1" applyBorder="1" applyAlignment="1">
      <alignment horizontal="center" vertical="center" wrapText="1"/>
    </xf>
    <xf numFmtId="3" fontId="10" fillId="0" borderId="0" xfId="1510" applyNumberFormat="1" applyFont="1"/>
    <xf numFmtId="0" fontId="10" fillId="0" borderId="0" xfId="1510" applyFont="1" applyFill="1"/>
    <xf numFmtId="0" fontId="101" fillId="0" borderId="0" xfId="32" applyFont="1" applyFill="1"/>
    <xf numFmtId="0" fontId="98" fillId="0" borderId="0" xfId="32" applyFont="1" applyFill="1"/>
    <xf numFmtId="0" fontId="20" fillId="0" borderId="0" xfId="1452" applyFont="1" applyFill="1" applyAlignment="1">
      <alignment horizontal="right" wrapText="1"/>
    </xf>
    <xf numFmtId="0" fontId="20" fillId="0" borderId="0" xfId="1452" applyFont="1" applyFill="1" applyAlignment="1">
      <alignment wrapText="1"/>
    </xf>
    <xf numFmtId="0" fontId="1" fillId="0" borderId="0" xfId="1447" applyFont="1" applyFill="1"/>
    <xf numFmtId="0" fontId="18" fillId="0" borderId="0" xfId="32" applyFont="1" applyFill="1" applyAlignment="1">
      <alignment vertical="center" wrapText="1"/>
    </xf>
    <xf numFmtId="0" fontId="11" fillId="67" borderId="39" xfId="32" applyFont="1" applyFill="1" applyBorder="1" applyAlignment="1">
      <alignment horizontal="center" vertical="center" wrapText="1"/>
    </xf>
    <xf numFmtId="0" fontId="11" fillId="67" borderId="87" xfId="32" applyFont="1" applyFill="1" applyBorder="1" applyAlignment="1">
      <alignment horizontal="center" vertical="center" wrapText="1"/>
    </xf>
    <xf numFmtId="0" fontId="11" fillId="67" borderId="41" xfId="32" applyFont="1" applyFill="1" applyBorder="1" applyAlignment="1">
      <alignment horizontal="center" vertical="center" wrapText="1"/>
    </xf>
    <xf numFmtId="0" fontId="10" fillId="0" borderId="52" xfId="32" applyFont="1" applyFill="1" applyBorder="1" applyAlignment="1">
      <alignment horizontal="left" vertical="center" wrapText="1"/>
    </xf>
    <xf numFmtId="169" fontId="98" fillId="0" borderId="0" xfId="1093" applyNumberFormat="1" applyFont="1" applyFill="1"/>
    <xf numFmtId="0" fontId="10" fillId="0" borderId="25" xfId="32" applyFont="1" applyFill="1" applyBorder="1" applyAlignment="1">
      <alignment horizontal="left" vertical="center" wrapText="1"/>
    </xf>
    <xf numFmtId="169" fontId="22" fillId="0" borderId="43" xfId="32" applyNumberFormat="1" applyFont="1" applyFill="1" applyBorder="1" applyAlignment="1">
      <alignment horizontal="center" vertical="center"/>
    </xf>
    <xf numFmtId="169" fontId="22" fillId="0" borderId="44" xfId="32" applyNumberFormat="1" applyFont="1" applyFill="1" applyBorder="1" applyAlignment="1">
      <alignment horizontal="center" vertical="center"/>
    </xf>
    <xf numFmtId="169" fontId="22" fillId="0" borderId="45" xfId="32" applyNumberFormat="1" applyFont="1" applyFill="1" applyBorder="1" applyAlignment="1">
      <alignment horizontal="center" vertical="center"/>
    </xf>
    <xf numFmtId="169" fontId="98" fillId="0" borderId="0" xfId="32" applyNumberFormat="1" applyFont="1" applyFill="1"/>
    <xf numFmtId="0" fontId="10" fillId="0" borderId="59" xfId="32" applyFont="1" applyFill="1" applyBorder="1" applyAlignment="1">
      <alignment horizontal="left" vertical="center" wrapText="1"/>
    </xf>
    <xf numFmtId="169" fontId="22" fillId="0" borderId="28" xfId="32" applyNumberFormat="1" applyFont="1" applyFill="1" applyBorder="1" applyAlignment="1">
      <alignment horizontal="center" vertical="center"/>
    </xf>
    <xf numFmtId="169" fontId="22" fillId="0" borderId="29" xfId="32" applyNumberFormat="1" applyFont="1" applyFill="1" applyBorder="1" applyAlignment="1">
      <alignment horizontal="center" vertical="center"/>
    </xf>
    <xf numFmtId="169" fontId="22" fillId="0" borderId="47" xfId="32" applyNumberFormat="1" applyFont="1" applyFill="1" applyBorder="1" applyAlignment="1">
      <alignment horizontal="center" vertical="center"/>
    </xf>
    <xf numFmtId="169" fontId="22" fillId="0" borderId="23" xfId="32" applyNumberFormat="1" applyFont="1" applyFill="1" applyBorder="1" applyAlignment="1">
      <alignment horizontal="center" vertical="center"/>
    </xf>
    <xf numFmtId="169" fontId="22" fillId="0" borderId="24" xfId="32" applyNumberFormat="1" applyFont="1" applyFill="1" applyBorder="1" applyAlignment="1">
      <alignment horizontal="center" vertical="center"/>
    </xf>
    <xf numFmtId="169" fontId="22" fillId="0" borderId="46" xfId="32" applyNumberFormat="1" applyFont="1" applyFill="1" applyBorder="1" applyAlignment="1">
      <alignment horizontal="center" vertical="center"/>
    </xf>
    <xf numFmtId="169" fontId="22" fillId="0" borderId="34" xfId="32" applyNumberFormat="1" applyFont="1" applyFill="1" applyBorder="1" applyAlignment="1">
      <alignment horizontal="center" vertical="center"/>
    </xf>
    <xf numFmtId="169" fontId="22" fillId="0" borderId="35" xfId="32" applyNumberFormat="1" applyFont="1" applyFill="1" applyBorder="1" applyAlignment="1">
      <alignment horizontal="center" vertical="center"/>
    </xf>
    <xf numFmtId="169" fontId="22" fillId="0" borderId="58" xfId="32" applyNumberFormat="1" applyFont="1" applyFill="1" applyBorder="1" applyAlignment="1">
      <alignment horizontal="center" vertical="center"/>
    </xf>
    <xf numFmtId="0" fontId="16" fillId="67" borderId="2" xfId="1452" applyFont="1" applyFill="1" applyBorder="1" applyAlignment="1">
      <alignment horizontal="center" vertical="center" wrapText="1"/>
    </xf>
    <xf numFmtId="0" fontId="16" fillId="67" borderId="40" xfId="1452" applyFont="1" applyFill="1" applyBorder="1" applyAlignment="1">
      <alignment horizontal="center" vertical="center" wrapText="1"/>
    </xf>
    <xf numFmtId="0" fontId="16" fillId="67" borderId="3" xfId="1452" applyFont="1" applyFill="1" applyBorder="1" applyAlignment="1">
      <alignment horizontal="center" vertical="center" wrapText="1"/>
    </xf>
    <xf numFmtId="0" fontId="16" fillId="67" borderId="4" xfId="1452" applyFont="1" applyFill="1" applyBorder="1" applyAlignment="1">
      <alignment horizontal="center" vertical="center" wrapText="1"/>
    </xf>
    <xf numFmtId="0" fontId="10" fillId="0" borderId="45" xfId="32" applyFont="1" applyFill="1" applyBorder="1" applyAlignment="1">
      <alignment horizontal="left" vertical="center" wrapText="1"/>
    </xf>
    <xf numFmtId="0" fontId="10" fillId="0" borderId="46" xfId="32" applyFont="1" applyFill="1" applyBorder="1" applyAlignment="1">
      <alignment horizontal="left" vertical="center" wrapText="1"/>
    </xf>
    <xf numFmtId="0" fontId="10" fillId="0" borderId="58" xfId="32" applyFont="1" applyFill="1" applyBorder="1" applyAlignment="1">
      <alignment horizontal="left" vertical="center" wrapText="1"/>
    </xf>
    <xf numFmtId="169" fontId="1" fillId="0" borderId="0" xfId="1447" applyNumberFormat="1" applyFont="1" applyFill="1"/>
    <xf numFmtId="10" fontId="1" fillId="0" borderId="0" xfId="1447" applyNumberFormat="1" applyFont="1" applyFill="1"/>
    <xf numFmtId="0" fontId="93" fillId="0" borderId="0" xfId="884" applyFont="1"/>
    <xf numFmtId="0" fontId="94" fillId="0" borderId="0" xfId="884" applyFont="1" applyAlignment="1"/>
    <xf numFmtId="0" fontId="93" fillId="0" borderId="0" xfId="884" applyFont="1" applyBorder="1"/>
    <xf numFmtId="0" fontId="94" fillId="0" borderId="43" xfId="897" applyFont="1" applyBorder="1" applyAlignment="1">
      <alignment horizontal="center" vertical="center" wrapText="1"/>
    </xf>
    <xf numFmtId="0" fontId="94" fillId="0" borderId="44" xfId="897" applyFont="1" applyBorder="1" applyAlignment="1">
      <alignment horizontal="center" vertical="center" wrapText="1"/>
    </xf>
    <xf numFmtId="0" fontId="94" fillId="3" borderId="45" xfId="897" applyFont="1" applyFill="1" applyBorder="1" applyAlignment="1">
      <alignment horizontal="center" vertical="center" wrapText="1"/>
    </xf>
    <xf numFmtId="0" fontId="93" fillId="0" borderId="93" xfId="897" applyFont="1" applyFill="1" applyBorder="1" applyAlignment="1">
      <alignment horizontal="left" vertical="center" wrapText="1"/>
    </xf>
    <xf numFmtId="169" fontId="93" fillId="0" borderId="17" xfId="897" applyNumberFormat="1" applyFont="1" applyBorder="1" applyAlignment="1">
      <alignment horizontal="center" vertical="center" wrapText="1"/>
    </xf>
    <xf numFmtId="169" fontId="93" fillId="0" borderId="18" xfId="897" applyNumberFormat="1" applyFont="1" applyBorder="1" applyAlignment="1">
      <alignment horizontal="center" vertical="center" wrapText="1"/>
    </xf>
    <xf numFmtId="169" fontId="93" fillId="3" borderId="45" xfId="897" applyNumberFormat="1" applyFont="1" applyFill="1" applyBorder="1" applyAlignment="1">
      <alignment horizontal="center" vertical="center" wrapText="1"/>
    </xf>
    <xf numFmtId="0" fontId="93" fillId="0" borderId="91" xfId="897" applyFont="1" applyFill="1" applyBorder="1" applyAlignment="1">
      <alignment horizontal="left" vertical="center" wrapText="1"/>
    </xf>
    <xf numFmtId="169" fontId="93" fillId="0" borderId="23" xfId="897" applyNumberFormat="1" applyFont="1" applyBorder="1" applyAlignment="1">
      <alignment horizontal="center" vertical="center" wrapText="1"/>
    </xf>
    <xf numFmtId="169" fontId="93" fillId="0" borderId="24" xfId="897" applyNumberFormat="1" applyFont="1" applyBorder="1" applyAlignment="1">
      <alignment horizontal="center" vertical="center" wrapText="1"/>
    </xf>
    <xf numFmtId="169" fontId="93" fillId="3" borderId="46" xfId="897" applyNumberFormat="1" applyFont="1" applyFill="1" applyBorder="1" applyAlignment="1">
      <alignment horizontal="center" vertical="center" wrapText="1"/>
    </xf>
    <xf numFmtId="0" fontId="93" fillId="0" borderId="92" xfId="897" applyFont="1" applyFill="1" applyBorder="1" applyAlignment="1">
      <alignment horizontal="left" vertical="center" wrapText="1"/>
    </xf>
    <xf numFmtId="169" fontId="93" fillId="0" borderId="34" xfId="897" applyNumberFormat="1" applyFont="1" applyBorder="1" applyAlignment="1">
      <alignment horizontal="center" vertical="center" wrapText="1"/>
    </xf>
    <xf numFmtId="169" fontId="93" fillId="0" borderId="35" xfId="897" applyNumberFormat="1" applyFont="1" applyBorder="1" applyAlignment="1">
      <alignment horizontal="center" vertical="center" wrapText="1"/>
    </xf>
    <xf numFmtId="169" fontId="93" fillId="3" borderId="58" xfId="897" applyNumberFormat="1" applyFont="1" applyFill="1" applyBorder="1" applyAlignment="1">
      <alignment horizontal="center" vertical="center" wrapText="1"/>
    </xf>
    <xf numFmtId="0" fontId="102" fillId="0" borderId="0" xfId="884" applyFont="1"/>
    <xf numFmtId="0" fontId="10" fillId="0" borderId="0" xfId="0" applyFont="1" applyFill="1" applyAlignment="1">
      <alignment vertical="center" wrapText="1"/>
    </xf>
    <xf numFmtId="0" fontId="10" fillId="0" borderId="0" xfId="0" applyFont="1" applyAlignment="1">
      <alignment vertical="center" wrapText="1"/>
    </xf>
    <xf numFmtId="0" fontId="18" fillId="0" borderId="0" xfId="0" applyFont="1" applyFill="1" applyAlignment="1">
      <alignment horizontal="center" vertical="center" wrapText="1"/>
    </xf>
    <xf numFmtId="0" fontId="11" fillId="0"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0" fillId="3" borderId="89"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vertical="center" wrapText="1"/>
    </xf>
    <xf numFmtId="0" fontId="10" fillId="3" borderId="53" xfId="0" applyFont="1" applyFill="1" applyBorder="1" applyAlignment="1">
      <alignment vertical="center" wrapText="1"/>
    </xf>
    <xf numFmtId="0" fontId="10" fillId="0" borderId="23" xfId="0" applyFont="1" applyBorder="1" applyAlignment="1">
      <alignment horizontal="center" vertical="center" wrapText="1"/>
    </xf>
    <xf numFmtId="168" fontId="10" fillId="0" borderId="42" xfId="0" applyNumberFormat="1" applyFont="1" applyBorder="1" applyAlignment="1">
      <alignment horizontal="center" vertical="center" wrapText="1"/>
    </xf>
    <xf numFmtId="168" fontId="10" fillId="0" borderId="26"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46" xfId="0" applyFont="1" applyBorder="1" applyAlignment="1">
      <alignment vertical="center" wrapText="1"/>
    </xf>
    <xf numFmtId="0" fontId="10" fillId="0" borderId="46" xfId="891" applyFont="1" applyBorder="1" applyAlignment="1">
      <alignment vertical="center" wrapText="1"/>
    </xf>
    <xf numFmtId="0" fontId="10" fillId="0" borderId="34" xfId="0" applyFont="1" applyBorder="1" applyAlignment="1">
      <alignment horizontal="center"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168" fontId="10" fillId="3" borderId="43" xfId="0" applyNumberFormat="1" applyFont="1" applyFill="1" applyBorder="1" applyAlignment="1">
      <alignment horizontal="center" vertical="center" wrapText="1"/>
    </xf>
    <xf numFmtId="168" fontId="10" fillId="3" borderId="44" xfId="0" applyNumberFormat="1" applyFont="1" applyFill="1" applyBorder="1" applyAlignment="1">
      <alignment horizontal="center" vertical="center" wrapText="1"/>
    </xf>
    <xf numFmtId="168" fontId="10" fillId="3" borderId="45" xfId="0" applyNumberFormat="1" applyFont="1" applyFill="1" applyBorder="1" applyAlignment="1">
      <alignment horizontal="center" vertical="center" wrapText="1"/>
    </xf>
    <xf numFmtId="168" fontId="10" fillId="3" borderId="53" xfId="0" applyNumberFormat="1" applyFont="1" applyFill="1" applyBorder="1" applyAlignment="1">
      <alignment horizontal="center" vertical="center" wrapText="1"/>
    </xf>
    <xf numFmtId="168" fontId="10" fillId="0" borderId="0" xfId="0" applyNumberFormat="1" applyFont="1" applyAlignment="1">
      <alignment vertical="center" wrapText="1"/>
    </xf>
    <xf numFmtId="0" fontId="11" fillId="0" borderId="28" xfId="0" applyFont="1" applyBorder="1" applyAlignment="1">
      <alignment horizontal="center" vertical="center" wrapText="1"/>
    </xf>
    <xf numFmtId="168" fontId="11" fillId="0" borderId="21" xfId="0" applyNumberFormat="1" applyFont="1" applyBorder="1" applyAlignment="1">
      <alignment horizontal="center" vertical="center" wrapText="1"/>
    </xf>
    <xf numFmtId="168" fontId="11" fillId="0" borderId="59" xfId="0" applyNumberFormat="1" applyFont="1" applyBorder="1" applyAlignment="1">
      <alignment horizontal="center" vertical="center" wrapText="1"/>
    </xf>
    <xf numFmtId="168" fontId="11" fillId="0" borderId="58" xfId="0" applyNumberFormat="1" applyFont="1" applyBorder="1" applyAlignment="1">
      <alignment horizontal="center" vertical="center" wrapText="1"/>
    </xf>
    <xf numFmtId="168" fontId="10" fillId="3" borderId="85" xfId="0" applyNumberFormat="1" applyFont="1" applyFill="1" applyBorder="1" applyAlignment="1">
      <alignment horizontal="center" vertical="center" wrapText="1"/>
    </xf>
    <xf numFmtId="168" fontId="10" fillId="3" borderId="52" xfId="0" applyNumberFormat="1" applyFont="1" applyFill="1" applyBorder="1" applyAlignment="1">
      <alignment horizontal="center" vertical="center" wrapText="1"/>
    </xf>
    <xf numFmtId="168" fontId="16" fillId="0" borderId="34" xfId="0" applyNumberFormat="1" applyFont="1" applyBorder="1" applyAlignment="1">
      <alignment horizontal="center" vertical="center" wrapText="1"/>
    </xf>
    <xf numFmtId="168" fontId="16" fillId="0" borderId="56" xfId="0" applyNumberFormat="1" applyFont="1" applyBorder="1" applyAlignment="1">
      <alignment horizontal="center" vertical="center" wrapText="1"/>
    </xf>
    <xf numFmtId="168" fontId="10" fillId="0" borderId="51" xfId="0" applyNumberFormat="1" applyFont="1" applyBorder="1" applyAlignment="1">
      <alignment horizontal="center" vertical="center" wrapText="1"/>
    </xf>
    <xf numFmtId="0" fontId="11" fillId="0" borderId="17" xfId="0" applyFont="1" applyBorder="1" applyAlignment="1">
      <alignment horizontal="center" vertical="center" wrapText="1"/>
    </xf>
    <xf numFmtId="168" fontId="16" fillId="0" borderId="89" xfId="0" applyNumberFormat="1" applyFont="1" applyBorder="1" applyAlignment="1">
      <alignment horizontal="center" vertical="center" wrapText="1"/>
    </xf>
    <xf numFmtId="168" fontId="16" fillId="0" borderId="20" xfId="0" applyNumberFormat="1" applyFont="1" applyBorder="1" applyAlignment="1">
      <alignment horizontal="center" vertical="center" wrapText="1"/>
    </xf>
    <xf numFmtId="0" fontId="11" fillId="0" borderId="34" xfId="0" applyFont="1" applyBorder="1" applyAlignment="1">
      <alignment horizontal="center" vertical="center" wrapText="1"/>
    </xf>
    <xf numFmtId="168" fontId="16" fillId="0" borderId="51" xfId="0" applyNumberFormat="1" applyFont="1" applyBorder="1" applyAlignment="1">
      <alignment horizontal="center"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8"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1" xfId="891" applyFont="1" applyFill="1" applyBorder="1" applyAlignment="1">
      <alignment horizontal="center" vertical="center" wrapText="1"/>
    </xf>
    <xf numFmtId="0" fontId="10" fillId="3" borderId="89" xfId="891" applyFont="1" applyFill="1" applyBorder="1" applyAlignment="1">
      <alignment vertical="center" wrapText="1"/>
    </xf>
    <xf numFmtId="0" fontId="10" fillId="3" borderId="18" xfId="891" applyFont="1" applyFill="1" applyBorder="1" applyAlignment="1">
      <alignment vertical="center" wrapText="1"/>
    </xf>
    <xf numFmtId="0" fontId="10" fillId="3" borderId="19" xfId="891" applyFont="1" applyFill="1" applyBorder="1" applyAlignment="1">
      <alignment vertical="center" wrapText="1"/>
    </xf>
    <xf numFmtId="0" fontId="10" fillId="3" borderId="43" xfId="891" applyFont="1" applyFill="1" applyBorder="1" applyAlignment="1">
      <alignment vertical="center" wrapText="1"/>
    </xf>
    <xf numFmtId="0" fontId="10" fillId="3" borderId="52" xfId="891" applyFont="1" applyFill="1" applyBorder="1" applyAlignment="1">
      <alignment vertical="center" wrapText="1"/>
    </xf>
    <xf numFmtId="0" fontId="10" fillId="3" borderId="45" xfId="891" applyFont="1" applyFill="1" applyBorder="1" applyAlignment="1">
      <alignment vertical="center" wrapText="1"/>
    </xf>
    <xf numFmtId="0" fontId="10" fillId="0" borderId="23" xfId="891" applyFont="1" applyBorder="1" applyAlignment="1">
      <alignment horizontal="center" vertical="center" wrapText="1"/>
    </xf>
    <xf numFmtId="168" fontId="10" fillId="0" borderId="42" xfId="891" applyNumberFormat="1" applyFont="1" applyBorder="1" applyAlignment="1">
      <alignment horizontal="center" vertical="center" wrapText="1"/>
    </xf>
    <xf numFmtId="168" fontId="10" fillId="0" borderId="91"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2" xfId="891" applyNumberFormat="1" applyFont="1" applyBorder="1" applyAlignment="1">
      <alignment horizontal="center" vertical="center" wrapText="1"/>
    </xf>
    <xf numFmtId="0" fontId="10" fillId="0" borderId="24" xfId="891" applyFont="1" applyBorder="1" applyAlignment="1">
      <alignment vertical="center" wrapText="1"/>
    </xf>
    <xf numFmtId="0" fontId="81" fillId="0" borderId="46" xfId="0" applyFont="1" applyBorder="1"/>
    <xf numFmtId="14" fontId="10" fillId="0" borderId="0" xfId="891" applyNumberFormat="1" applyFont="1" applyAlignment="1">
      <alignment vertical="center" wrapText="1"/>
    </xf>
    <xf numFmtId="168" fontId="10" fillId="0" borderId="0" xfId="891" applyNumberFormat="1" applyFont="1" applyAlignment="1">
      <alignment vertical="center" wrapText="1"/>
    </xf>
    <xf numFmtId="169" fontId="10" fillId="0" borderId="0" xfId="1297" applyNumberFormat="1" applyFont="1" applyAlignment="1">
      <alignment vertical="center" wrapText="1"/>
    </xf>
    <xf numFmtId="0" fontId="10" fillId="0" borderId="34" xfId="891" applyFont="1" applyBorder="1" applyAlignment="1">
      <alignment horizontal="center" vertical="center" wrapText="1"/>
    </xf>
    <xf numFmtId="168" fontId="16" fillId="0" borderId="34" xfId="891" applyNumberFormat="1" applyFont="1" applyBorder="1" applyAlignment="1">
      <alignment horizontal="center" vertical="center" wrapText="1"/>
    </xf>
    <xf numFmtId="168" fontId="16" fillId="0" borderId="56" xfId="891" applyNumberFormat="1" applyFont="1" applyBorder="1" applyAlignment="1">
      <alignment horizontal="center" vertical="center" wrapText="1"/>
    </xf>
    <xf numFmtId="168" fontId="16" fillId="0" borderId="33" xfId="891" applyNumberFormat="1" applyFont="1" applyBorder="1" applyAlignment="1">
      <alignment horizontal="center" vertical="center" wrapText="1"/>
    </xf>
    <xf numFmtId="180" fontId="10" fillId="0" borderId="0" xfId="891" applyNumberFormat="1" applyFont="1" applyAlignment="1">
      <alignment vertical="center" wrapText="1"/>
    </xf>
    <xf numFmtId="168" fontId="10" fillId="3" borderId="89" xfId="891" applyNumberFormat="1" applyFont="1" applyFill="1" applyBorder="1" applyAlignment="1">
      <alignment vertical="center" wrapText="1"/>
    </xf>
    <xf numFmtId="168" fontId="10" fillId="3" borderId="18" xfId="891" applyNumberFormat="1" applyFont="1" applyFill="1" applyBorder="1" applyAlignment="1">
      <alignment vertical="center" wrapText="1"/>
    </xf>
    <xf numFmtId="168" fontId="10" fillId="3" borderId="84"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0" fontId="11" fillId="0" borderId="28" xfId="891" applyFont="1" applyBorder="1" applyAlignment="1">
      <alignment horizontal="center" vertical="center" wrapText="1"/>
    </xf>
    <xf numFmtId="168" fontId="16" fillId="0" borderId="92" xfId="891" applyNumberFormat="1" applyFont="1" applyBorder="1" applyAlignment="1">
      <alignment horizontal="center" vertical="center" wrapText="1"/>
    </xf>
    <xf numFmtId="0" fontId="11" fillId="0" borderId="43" xfId="891" applyFont="1" applyBorder="1" applyAlignment="1">
      <alignment horizontal="center" vertical="center" wrapText="1"/>
    </xf>
    <xf numFmtId="168" fontId="16" fillId="0" borderId="85" xfId="891" applyNumberFormat="1" applyFont="1" applyBorder="1" applyAlignment="1">
      <alignment horizontal="center" vertical="center" wrapText="1"/>
    </xf>
    <xf numFmtId="168" fontId="16" fillId="0" borderId="49" xfId="891" applyNumberFormat="1" applyFont="1" applyBorder="1" applyAlignment="1">
      <alignment horizontal="center" vertical="center" wrapText="1"/>
    </xf>
    <xf numFmtId="168" fontId="16" fillId="0" borderId="43" xfId="891" applyNumberFormat="1" applyFont="1" applyBorder="1" applyAlignment="1">
      <alignment horizontal="center" vertical="center" wrapText="1"/>
    </xf>
    <xf numFmtId="168" fontId="16" fillId="0" borderId="50" xfId="891" applyNumberFormat="1" applyFont="1" applyBorder="1" applyAlignment="1">
      <alignment horizontal="center" vertical="center" wrapText="1"/>
    </xf>
    <xf numFmtId="0" fontId="11" fillId="0" borderId="34" xfId="891" applyFont="1" applyBorder="1" applyAlignment="1">
      <alignment horizontal="center" vertical="center" wrapText="1"/>
    </xf>
    <xf numFmtId="0" fontId="103" fillId="0" borderId="0" xfId="1359" applyFont="1" applyAlignment="1">
      <alignment vertical="center" wrapText="1"/>
    </xf>
    <xf numFmtId="0" fontId="13" fillId="0" borderId="0" xfId="1359" applyFont="1" applyAlignment="1">
      <alignment vertical="center" wrapText="1"/>
    </xf>
    <xf numFmtId="0" fontId="16" fillId="0" borderId="0" xfId="1359" applyFont="1" applyAlignment="1">
      <alignment horizontal="right" vertical="center" wrapText="1"/>
    </xf>
    <xf numFmtId="0" fontId="7" fillId="0" borderId="0" xfId="1359" applyAlignment="1">
      <alignment wrapText="1"/>
    </xf>
    <xf numFmtId="0" fontId="80" fillId="0" borderId="0" xfId="1359" applyFont="1" applyAlignment="1">
      <alignment horizontal="center" vertical="center" wrapText="1"/>
    </xf>
    <xf numFmtId="0" fontId="16" fillId="66" borderId="11" xfId="1511" applyFont="1" applyFill="1" applyBorder="1" applyAlignment="1">
      <alignment horizontal="center" vertical="center" wrapText="1"/>
    </xf>
    <xf numFmtId="0" fontId="16" fillId="66" borderId="31" xfId="1511" applyFont="1" applyFill="1" applyBorder="1" applyAlignment="1">
      <alignment horizontal="center" vertical="center" wrapText="1"/>
    </xf>
    <xf numFmtId="0" fontId="16" fillId="2" borderId="53" xfId="1511" applyFont="1" applyFill="1" applyBorder="1" applyAlignment="1">
      <alignment horizontal="center" vertical="center" wrapText="1"/>
    </xf>
    <xf numFmtId="0" fontId="105" fillId="70" borderId="53" xfId="1511" applyFont="1" applyFill="1" applyBorder="1" applyAlignment="1">
      <alignment wrapText="1"/>
    </xf>
    <xf numFmtId="181" fontId="105" fillId="2" borderId="48" xfId="1269" applyNumberFormat="1" applyFont="1" applyFill="1" applyBorder="1" applyAlignment="1">
      <alignment vertical="center" wrapText="1"/>
    </xf>
    <xf numFmtId="169" fontId="105" fillId="2" borderId="48" xfId="1206" applyNumberFormat="1" applyFont="1" applyFill="1" applyBorder="1" applyAlignment="1">
      <alignment vertical="center" wrapText="1"/>
    </xf>
    <xf numFmtId="169" fontId="105" fillId="2" borderId="53" xfId="1206" applyNumberFormat="1" applyFont="1" applyFill="1" applyBorder="1" applyAlignment="1">
      <alignment vertical="center" wrapText="1"/>
    </xf>
    <xf numFmtId="181" fontId="7" fillId="0" borderId="0" xfId="1359" applyNumberFormat="1" applyAlignment="1">
      <alignment wrapText="1"/>
    </xf>
    <xf numFmtId="181" fontId="1" fillId="0" borderId="0" xfId="1269" applyNumberFormat="1" applyFont="1" applyAlignment="1">
      <alignment wrapText="1"/>
    </xf>
    <xf numFmtId="3" fontId="7" fillId="0" borderId="0" xfId="1359" applyNumberFormat="1" applyAlignment="1">
      <alignment wrapText="1"/>
    </xf>
    <xf numFmtId="0" fontId="16" fillId="2" borderId="26" xfId="1511" applyFont="1" applyFill="1" applyBorder="1" applyAlignment="1">
      <alignment horizontal="center" vertical="center" wrapText="1"/>
    </xf>
    <xf numFmtId="0" fontId="105" fillId="70" borderId="26" xfId="1511" applyFont="1" applyFill="1" applyBorder="1" applyAlignment="1">
      <alignment wrapText="1"/>
    </xf>
    <xf numFmtId="181" fontId="105" fillId="2" borderId="21" xfId="1269" applyNumberFormat="1" applyFont="1" applyFill="1" applyBorder="1" applyAlignment="1">
      <alignment vertical="center" wrapText="1"/>
    </xf>
    <xf numFmtId="169" fontId="105" fillId="2" borderId="21" xfId="1206" applyNumberFormat="1" applyFont="1" applyFill="1" applyBorder="1" applyAlignment="1">
      <alignment vertical="center" wrapText="1"/>
    </xf>
    <xf numFmtId="169" fontId="105" fillId="2" borderId="26" xfId="1206" applyNumberFormat="1" applyFont="1" applyFill="1" applyBorder="1" applyAlignment="1">
      <alignment vertical="center" wrapText="1"/>
    </xf>
    <xf numFmtId="49" fontId="16" fillId="0" borderId="26" xfId="1511" applyNumberFormat="1" applyFont="1" applyBorder="1" applyAlignment="1">
      <alignment horizontal="right" vertical="center" wrapText="1"/>
    </xf>
    <xf numFmtId="0" fontId="105" fillId="0" borderId="26" xfId="1511" applyFont="1" applyBorder="1" applyAlignment="1">
      <alignment horizontal="right" wrapText="1"/>
    </xf>
    <xf numFmtId="181" fontId="105" fillId="69" borderId="21" xfId="1269" applyNumberFormat="1" applyFont="1" applyFill="1" applyBorder="1" applyAlignment="1">
      <alignment horizontal="right" vertical="center" wrapText="1"/>
    </xf>
    <xf numFmtId="169" fontId="105" fillId="69" borderId="21" xfId="1206" applyNumberFormat="1" applyFont="1" applyFill="1" applyBorder="1" applyAlignment="1">
      <alignment horizontal="right" vertical="center" wrapText="1"/>
    </xf>
    <xf numFmtId="169" fontId="105" fillId="69" borderId="26" xfId="1206" applyNumberFormat="1" applyFont="1" applyFill="1" applyBorder="1" applyAlignment="1">
      <alignment horizontal="right" vertical="center" wrapText="1"/>
    </xf>
    <xf numFmtId="181" fontId="105" fillId="0" borderId="21" xfId="1269" applyNumberFormat="1" applyFont="1" applyFill="1" applyBorder="1" applyAlignment="1">
      <alignment horizontal="right" vertical="center" wrapText="1"/>
    </xf>
    <xf numFmtId="169" fontId="105" fillId="0" borderId="21" xfId="1206" applyNumberFormat="1" applyFont="1" applyFill="1" applyBorder="1" applyAlignment="1">
      <alignment horizontal="right" vertical="center" wrapText="1"/>
    </xf>
    <xf numFmtId="169" fontId="105" fillId="0" borderId="26" xfId="1206" applyNumberFormat="1" applyFont="1" applyFill="1" applyBorder="1" applyAlignment="1">
      <alignment horizontal="right" vertical="center" wrapText="1"/>
    </xf>
    <xf numFmtId="3" fontId="105" fillId="0" borderId="21" xfId="1269" applyNumberFormat="1" applyFont="1" applyFill="1" applyBorder="1" applyAlignment="1">
      <alignment horizontal="right" vertical="center" wrapText="1"/>
    </xf>
    <xf numFmtId="2" fontId="7" fillId="0" borderId="0" xfId="1359" applyNumberFormat="1" applyAlignment="1">
      <alignment wrapText="1"/>
    </xf>
    <xf numFmtId="3" fontId="105" fillId="2" borderId="21" xfId="1269" applyNumberFormat="1" applyFont="1" applyFill="1" applyBorder="1" applyAlignment="1">
      <alignment vertical="center" wrapText="1"/>
    </xf>
    <xf numFmtId="0" fontId="16" fillId="66" borderId="26" xfId="1511" applyFont="1" applyFill="1" applyBorder="1" applyAlignment="1">
      <alignment horizontal="center" vertical="center" wrapText="1"/>
    </xf>
    <xf numFmtId="0" fontId="106" fillId="71" borderId="26" xfId="1511" applyFont="1" applyFill="1" applyBorder="1" applyAlignment="1">
      <alignment wrapText="1"/>
    </xf>
    <xf numFmtId="181" fontId="106" fillId="66" borderId="21" xfId="1269" applyNumberFormat="1" applyFont="1" applyFill="1" applyBorder="1" applyAlignment="1">
      <alignment vertical="center" wrapText="1"/>
    </xf>
    <xf numFmtId="169" fontId="106" fillId="66" borderId="21" xfId="1206" applyNumberFormat="1" applyFont="1" applyFill="1" applyBorder="1" applyAlignment="1">
      <alignment vertical="center" wrapText="1"/>
    </xf>
    <xf numFmtId="169" fontId="106" fillId="66" borderId="26" xfId="1206" applyNumberFormat="1" applyFont="1" applyFill="1" applyBorder="1" applyAlignment="1">
      <alignment vertical="center" wrapText="1"/>
    </xf>
    <xf numFmtId="0" fontId="16" fillId="66" borderId="51" xfId="1511" applyFont="1" applyFill="1" applyBorder="1" applyAlignment="1">
      <alignment horizontal="center" vertical="center" wrapText="1"/>
    </xf>
    <xf numFmtId="0" fontId="106" fillId="71" borderId="51" xfId="1511" applyFont="1" applyFill="1" applyBorder="1" applyAlignment="1">
      <alignment wrapText="1"/>
    </xf>
    <xf numFmtId="181" fontId="106" fillId="66" borderId="32" xfId="1269" applyNumberFormat="1" applyFont="1" applyFill="1" applyBorder="1" applyAlignment="1">
      <alignment vertical="center" wrapText="1"/>
    </xf>
    <xf numFmtId="169" fontId="106" fillId="66" borderId="32" xfId="1206" applyNumberFormat="1" applyFont="1" applyFill="1" applyBorder="1" applyAlignment="1">
      <alignment vertical="center" wrapText="1"/>
    </xf>
    <xf numFmtId="169" fontId="106" fillId="66" borderId="51" xfId="1206" applyNumberFormat="1" applyFont="1" applyFill="1" applyBorder="1" applyAlignment="1">
      <alignment vertical="center" wrapText="1"/>
    </xf>
    <xf numFmtId="0" fontId="103" fillId="0" borderId="0" xfId="1359" applyFont="1" applyAlignment="1">
      <alignment horizontal="center" vertical="center" wrapText="1"/>
    </xf>
    <xf numFmtId="0" fontId="107" fillId="0" borderId="0" xfId="1359" applyFont="1" applyFill="1" applyBorder="1" applyAlignment="1">
      <alignment wrapText="1"/>
    </xf>
    <xf numFmtId="0" fontId="7" fillId="0" borderId="0" xfId="1359"/>
    <xf numFmtId="0" fontId="89" fillId="0" borderId="0" xfId="1359" applyFont="1" applyAlignment="1">
      <alignment horizontal="right"/>
    </xf>
    <xf numFmtId="3" fontId="16" fillId="2" borderId="53" xfId="1511" applyNumberFormat="1" applyFont="1" applyFill="1" applyBorder="1" applyAlignment="1">
      <alignment horizontal="center" vertical="center" wrapText="1"/>
    </xf>
    <xf numFmtId="0" fontId="105" fillId="70" borderId="53" xfId="1511" applyFont="1" applyFill="1" applyBorder="1" applyAlignment="1">
      <alignment vertical="center" wrapText="1"/>
    </xf>
    <xf numFmtId="181" fontId="7" fillId="0" borderId="0" xfId="1359" applyNumberFormat="1"/>
    <xf numFmtId="3" fontId="7" fillId="0" borderId="0" xfId="1359" applyNumberFormat="1"/>
    <xf numFmtId="3" fontId="16" fillId="2" borderId="26" xfId="1511" applyNumberFormat="1" applyFont="1" applyFill="1" applyBorder="1" applyAlignment="1">
      <alignment horizontal="center" vertical="center" wrapText="1"/>
    </xf>
    <xf numFmtId="0" fontId="105" fillId="70" borderId="26" xfId="1511" applyFont="1" applyFill="1" applyBorder="1" applyAlignment="1">
      <alignment vertical="center" wrapText="1"/>
    </xf>
    <xf numFmtId="49" fontId="16" fillId="0" borderId="26" xfId="1511" applyNumberFormat="1" applyFont="1" applyBorder="1" applyAlignment="1">
      <alignment horizontal="center" vertical="center" wrapText="1"/>
    </xf>
    <xf numFmtId="0" fontId="105" fillId="0" borderId="26" xfId="1511" applyFont="1" applyBorder="1" applyAlignment="1">
      <alignment horizontal="right" vertical="center" wrapText="1"/>
    </xf>
    <xf numFmtId="0" fontId="106" fillId="71" borderId="26" xfId="1511" applyFont="1" applyFill="1" applyBorder="1" applyAlignment="1">
      <alignment vertical="center" wrapText="1"/>
    </xf>
    <xf numFmtId="169" fontId="95" fillId="66" borderId="21" xfId="1206" applyNumberFormat="1" applyFont="1" applyFill="1" applyBorder="1" applyAlignment="1">
      <alignment vertical="center" wrapText="1"/>
    </xf>
    <xf numFmtId="181" fontId="95" fillId="66" borderId="21" xfId="1269" applyNumberFormat="1" applyFont="1" applyFill="1" applyBorder="1" applyAlignment="1">
      <alignment vertical="center" wrapText="1"/>
    </xf>
    <xf numFmtId="169" fontId="95" fillId="66" borderId="26" xfId="1206" applyNumberFormat="1" applyFont="1" applyFill="1" applyBorder="1" applyAlignment="1">
      <alignment vertical="center" wrapText="1"/>
    </xf>
    <xf numFmtId="0" fontId="106" fillId="71" borderId="51" xfId="1511" applyFont="1" applyFill="1" applyBorder="1" applyAlignment="1">
      <alignment vertical="center" wrapText="1"/>
    </xf>
    <xf numFmtId="169" fontId="95" fillId="66" borderId="32" xfId="1206" applyNumberFormat="1" applyFont="1" applyFill="1" applyBorder="1" applyAlignment="1">
      <alignment vertical="center" wrapText="1"/>
    </xf>
    <xf numFmtId="181" fontId="95" fillId="66" borderId="32" xfId="1269" applyNumberFormat="1" applyFont="1" applyFill="1" applyBorder="1" applyAlignment="1">
      <alignment vertical="center" wrapText="1"/>
    </xf>
    <xf numFmtId="169" fontId="95" fillId="66" borderId="51" xfId="1206" applyNumberFormat="1" applyFont="1" applyFill="1" applyBorder="1" applyAlignment="1">
      <alignment vertical="center" wrapText="1"/>
    </xf>
    <xf numFmtId="0" fontId="97" fillId="0" borderId="0" xfId="48" applyFont="1"/>
    <xf numFmtId="0" fontId="16" fillId="0" borderId="0" xfId="916" applyFont="1" applyAlignment="1">
      <alignment horizontal="right" vertical="center" wrapText="1"/>
    </xf>
    <xf numFmtId="0" fontId="16" fillId="0" borderId="0" xfId="916" applyFont="1" applyAlignment="1">
      <alignment vertical="center" wrapText="1"/>
    </xf>
    <xf numFmtId="0" fontId="98" fillId="0" borderId="0" xfId="916" applyFont="1"/>
    <xf numFmtId="0" fontId="97" fillId="0" borderId="0" xfId="48" applyFont="1" applyFill="1" applyAlignment="1">
      <alignment wrapText="1"/>
    </xf>
    <xf numFmtId="0" fontId="18" fillId="3" borderId="43" xfId="916" applyFont="1" applyFill="1" applyBorder="1" applyAlignment="1">
      <alignment horizontal="center" vertical="center" wrapText="1"/>
    </xf>
    <xf numFmtId="0" fontId="18" fillId="3" borderId="44" xfId="916" applyFont="1" applyFill="1" applyBorder="1" applyAlignment="1">
      <alignment horizontal="center" vertical="center" wrapText="1"/>
    </xf>
    <xf numFmtId="0" fontId="18" fillId="3" borderId="45" xfId="916" applyFont="1" applyFill="1" applyBorder="1" applyAlignment="1">
      <alignment horizontal="center" vertical="center" wrapText="1"/>
    </xf>
    <xf numFmtId="0" fontId="97" fillId="0" borderId="34" xfId="48" applyFont="1" applyBorder="1" applyAlignment="1">
      <alignment horizontal="center" vertical="center" wrapText="1"/>
    </xf>
    <xf numFmtId="0" fontId="97" fillId="0" borderId="35" xfId="48" applyFont="1" applyBorder="1" applyAlignment="1">
      <alignment horizontal="center" vertical="center" wrapText="1"/>
    </xf>
    <xf numFmtId="0" fontId="97" fillId="0" borderId="58" xfId="48" applyFont="1" applyBorder="1" applyAlignment="1">
      <alignment horizontal="center" vertical="center" wrapText="1"/>
    </xf>
    <xf numFmtId="0" fontId="97" fillId="0" borderId="0" xfId="48" applyFont="1" applyBorder="1" applyAlignment="1">
      <alignment horizontal="left" vertical="center" wrapText="1"/>
    </xf>
    <xf numFmtId="0" fontId="97" fillId="0" borderId="0" xfId="48" applyFont="1" applyBorder="1" applyAlignment="1">
      <alignment wrapText="1"/>
    </xf>
    <xf numFmtId="0" fontId="108" fillId="0" borderId="0" xfId="1506" applyFont="1"/>
    <xf numFmtId="49" fontId="89" fillId="0" borderId="56" xfId="1512" applyNumberFormat="1" applyFont="1" applyFill="1" applyBorder="1" applyAlignment="1">
      <alignment horizontal="center" vertical="center" wrapText="1"/>
    </xf>
    <xf numFmtId="49" fontId="89" fillId="0" borderId="35" xfId="1512" applyNumberFormat="1" applyFont="1" applyFill="1" applyBorder="1" applyAlignment="1">
      <alignment horizontal="center" vertical="center" wrapText="1"/>
    </xf>
    <xf numFmtId="49" fontId="89" fillId="0" borderId="59" xfId="1512" applyNumberFormat="1" applyFont="1" applyFill="1" applyBorder="1" applyAlignment="1">
      <alignment horizontal="center" vertical="center" wrapText="1"/>
    </xf>
    <xf numFmtId="49" fontId="89" fillId="0" borderId="34" xfId="1512" applyNumberFormat="1" applyFont="1" applyFill="1" applyBorder="1" applyAlignment="1">
      <alignment horizontal="center" vertical="center" wrapText="1"/>
    </xf>
    <xf numFmtId="49" fontId="89" fillId="0" borderId="58" xfId="1512" applyNumberFormat="1" applyFont="1" applyFill="1" applyBorder="1" applyAlignment="1">
      <alignment horizontal="center" vertical="center" wrapText="1"/>
    </xf>
    <xf numFmtId="0" fontId="16" fillId="0" borderId="20" xfId="48" applyFont="1" applyFill="1" applyBorder="1" applyAlignment="1">
      <alignment horizontal="left" vertical="center" wrapText="1"/>
    </xf>
    <xf numFmtId="168" fontId="90" fillId="0" borderId="89" xfId="1513" applyNumberFormat="1" applyFont="1" applyBorder="1" applyAlignment="1">
      <alignment horizontal="center" vertical="center" wrapText="1"/>
    </xf>
    <xf numFmtId="168" fontId="90" fillId="0" borderId="18" xfId="1513" applyNumberFormat="1" applyFont="1" applyBorder="1" applyAlignment="1">
      <alignment horizontal="center" vertical="center" wrapText="1"/>
    </xf>
    <xf numFmtId="168" fontId="90" fillId="0" borderId="19" xfId="1513" applyNumberFormat="1" applyFont="1" applyBorder="1" applyAlignment="1">
      <alignment horizontal="center" vertical="center" wrapText="1"/>
    </xf>
    <xf numFmtId="168" fontId="90" fillId="0" borderId="17" xfId="1513" applyNumberFormat="1" applyFont="1" applyBorder="1" applyAlignment="1">
      <alignment horizontal="center" vertical="center" wrapText="1"/>
    </xf>
    <xf numFmtId="168" fontId="90" fillId="0" borderId="84" xfId="1513" applyNumberFormat="1" applyFont="1" applyBorder="1" applyAlignment="1">
      <alignment horizontal="center" vertical="center" wrapText="1"/>
    </xf>
    <xf numFmtId="0" fontId="108" fillId="0" borderId="0" xfId="1506" applyFont="1" applyBorder="1"/>
    <xf numFmtId="0" fontId="16" fillId="0" borderId="26" xfId="48" applyFont="1" applyFill="1" applyBorder="1" applyAlignment="1">
      <alignment horizontal="left" vertical="center" wrapText="1"/>
    </xf>
    <xf numFmtId="168" fontId="90" fillId="0" borderId="42" xfId="1513" applyNumberFormat="1" applyFont="1" applyBorder="1" applyAlignment="1">
      <alignment horizontal="center" vertical="center" wrapText="1"/>
    </xf>
    <xf numFmtId="168" fontId="90" fillId="0" borderId="24" xfId="1513" applyNumberFormat="1" applyFont="1" applyBorder="1" applyAlignment="1">
      <alignment horizontal="center" vertical="center" wrapText="1"/>
    </xf>
    <xf numFmtId="168" fontId="90" fillId="0" borderId="25" xfId="1513" applyNumberFormat="1" applyFont="1" applyBorder="1" applyAlignment="1">
      <alignment horizontal="center" vertical="center" wrapText="1"/>
    </xf>
    <xf numFmtId="168" fontId="90" fillId="0" borderId="23" xfId="1513" applyNumberFormat="1" applyFont="1" applyBorder="1" applyAlignment="1">
      <alignment horizontal="center" vertical="center" wrapText="1"/>
    </xf>
    <xf numFmtId="168" fontId="90" fillId="0" borderId="46" xfId="1513" applyNumberFormat="1" applyFont="1" applyBorder="1" applyAlignment="1">
      <alignment horizontal="center" vertical="center" wrapText="1"/>
    </xf>
    <xf numFmtId="0" fontId="16" fillId="0" borderId="51" xfId="48" applyFont="1" applyBorder="1" applyAlignment="1">
      <alignment horizontal="left" vertical="center" wrapText="1"/>
    </xf>
    <xf numFmtId="168" fontId="90" fillId="0" borderId="56" xfId="1513" applyNumberFormat="1" applyFont="1" applyBorder="1" applyAlignment="1">
      <alignment horizontal="center" vertical="center" wrapText="1"/>
    </xf>
    <xf numFmtId="168" fontId="90" fillId="0" borderId="35" xfId="1513" applyNumberFormat="1" applyFont="1" applyBorder="1" applyAlignment="1">
      <alignment horizontal="center" vertical="center" wrapText="1"/>
    </xf>
    <xf numFmtId="168" fontId="90" fillId="0" borderId="59" xfId="1513" applyNumberFormat="1" applyFont="1" applyBorder="1" applyAlignment="1">
      <alignment horizontal="center" vertical="center" wrapText="1"/>
    </xf>
    <xf numFmtId="168" fontId="90" fillId="0" borderId="34" xfId="1513" applyNumberFormat="1" applyFont="1" applyBorder="1" applyAlignment="1">
      <alignment horizontal="center" vertical="center" wrapText="1"/>
    </xf>
    <xf numFmtId="168" fontId="90" fillId="0" borderId="58" xfId="1513" applyNumberFormat="1" applyFont="1" applyBorder="1" applyAlignment="1">
      <alignment horizontal="center" vertical="center" wrapText="1"/>
    </xf>
    <xf numFmtId="0" fontId="81" fillId="0" borderId="0" xfId="916" applyFont="1" applyAlignment="1">
      <alignment vertical="center" wrapText="1"/>
    </xf>
    <xf numFmtId="0" fontId="80" fillId="0" borderId="0" xfId="916" applyFont="1" applyAlignment="1">
      <alignment horizontal="center"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8" xfId="916" applyFont="1" applyFill="1" applyBorder="1" applyAlignment="1">
      <alignment horizontal="left" vertical="center" wrapText="1"/>
    </xf>
    <xf numFmtId="0" fontId="81" fillId="0" borderId="21" xfId="916" applyFont="1" applyBorder="1" applyAlignment="1">
      <alignment horizontal="center" vertical="center" wrapText="1"/>
    </xf>
    <xf numFmtId="0" fontId="81" fillId="0" borderId="21" xfId="916" applyFont="1" applyBorder="1" applyAlignment="1">
      <alignment vertical="center" wrapText="1"/>
    </xf>
    <xf numFmtId="3" fontId="81" fillId="0" borderId="21" xfId="916" applyNumberFormat="1" applyFont="1" applyBorder="1" applyAlignment="1">
      <alignment horizontal="center" vertical="center" wrapText="1"/>
    </xf>
    <xf numFmtId="3" fontId="81" fillId="0" borderId="24"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16" fillId="0" borderId="26" xfId="916" applyNumberFormat="1" applyFont="1" applyBorder="1" applyAlignment="1">
      <alignment horizontal="center" vertical="center" wrapText="1"/>
    </xf>
    <xf numFmtId="169" fontId="81" fillId="0" borderId="0" xfId="1297" applyNumberFormat="1" applyFont="1" applyAlignment="1">
      <alignment vertical="center" wrapText="1"/>
    </xf>
    <xf numFmtId="0" fontId="16" fillId="0" borderId="21" xfId="916" applyFont="1" applyBorder="1" applyAlignment="1">
      <alignment horizontal="center" vertical="center" wrapText="1"/>
    </xf>
    <xf numFmtId="0" fontId="16" fillId="0" borderId="21" xfId="916" applyFont="1" applyBorder="1" applyAlignment="1">
      <alignment vertical="center" wrapText="1"/>
    </xf>
    <xf numFmtId="3" fontId="16" fillId="0" borderId="21" xfId="916" applyNumberFormat="1" applyFont="1" applyBorder="1" applyAlignment="1">
      <alignment horizontal="center" vertical="center" wrapText="1"/>
    </xf>
    <xf numFmtId="3" fontId="16" fillId="0" borderId="24" xfId="916" applyNumberFormat="1" applyFont="1" applyBorder="1" applyAlignment="1">
      <alignment horizontal="center" vertical="center" wrapText="1"/>
    </xf>
    <xf numFmtId="3" fontId="16" fillId="0" borderId="22" xfId="916" applyNumberFormat="1" applyFont="1" applyBorder="1" applyAlignment="1">
      <alignment horizontal="center" vertical="center" wrapText="1"/>
    </xf>
    <xf numFmtId="0" fontId="16" fillId="65" borderId="21" xfId="916" applyFont="1" applyFill="1" applyBorder="1" applyAlignment="1">
      <alignment horizontal="center" vertical="center" wrapText="1"/>
    </xf>
    <xf numFmtId="0" fontId="16" fillId="65" borderId="21" xfId="916" applyFont="1" applyFill="1" applyBorder="1" applyAlignment="1">
      <alignment horizontal="left" vertical="center" wrapText="1"/>
    </xf>
    <xf numFmtId="3" fontId="16" fillId="65" borderId="21" xfId="916" applyNumberFormat="1" applyFont="1" applyFill="1" applyBorder="1" applyAlignment="1">
      <alignment vertical="center" wrapText="1"/>
    </xf>
    <xf numFmtId="3" fontId="16" fillId="65" borderId="91" xfId="916" applyNumberFormat="1" applyFont="1" applyFill="1" applyBorder="1" applyAlignment="1">
      <alignment vertical="center" wrapText="1"/>
    </xf>
    <xf numFmtId="3" fontId="16" fillId="65" borderId="22" xfId="916" applyNumberFormat="1" applyFont="1" applyFill="1" applyBorder="1" applyAlignment="1">
      <alignment vertical="center" wrapText="1"/>
    </xf>
    <xf numFmtId="0" fontId="81" fillId="0" borderId="26" xfId="916" applyFont="1" applyBorder="1" applyAlignment="1">
      <alignment vertical="center" wrapText="1"/>
    </xf>
    <xf numFmtId="4" fontId="81" fillId="0" borderId="21" xfId="916" applyNumberFormat="1" applyFont="1" applyBorder="1" applyAlignment="1">
      <alignment horizontal="center" vertical="center" wrapText="1"/>
    </xf>
    <xf numFmtId="4" fontId="81" fillId="0" borderId="24" xfId="916" applyNumberFormat="1" applyFont="1" applyBorder="1" applyAlignment="1">
      <alignment horizontal="center" vertical="center" wrapText="1"/>
    </xf>
    <xf numFmtId="4" fontId="81" fillId="0" borderId="22" xfId="916" applyNumberFormat="1" applyFont="1" applyBorder="1" applyAlignment="1">
      <alignment horizontal="center" vertical="center" wrapText="1"/>
    </xf>
    <xf numFmtId="0" fontId="16" fillId="0" borderId="26" xfId="916" applyFont="1" applyBorder="1" applyAlignment="1">
      <alignment vertical="center" wrapText="1"/>
    </xf>
    <xf numFmtId="3" fontId="16" fillId="0" borderId="91" xfId="916" applyNumberFormat="1" applyFont="1" applyBorder="1" applyAlignment="1">
      <alignment horizontal="center" vertical="center" wrapText="1"/>
    </xf>
    <xf numFmtId="0" fontId="11" fillId="0" borderId="21" xfId="916" applyFont="1" applyBorder="1" applyAlignment="1">
      <alignment horizontal="center" vertical="center" wrapText="1"/>
    </xf>
    <xf numFmtId="0" fontId="11" fillId="0" borderId="26" xfId="916" applyFont="1" applyBorder="1" applyAlignment="1">
      <alignment vertical="center" wrapText="1"/>
    </xf>
    <xf numFmtId="3" fontId="11" fillId="0" borderId="21" xfId="916" applyNumberFormat="1" applyFont="1" applyBorder="1" applyAlignment="1">
      <alignment horizontal="center" vertical="center" wrapText="1"/>
    </xf>
    <xf numFmtId="3" fontId="11" fillId="0" borderId="24"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0" fontId="16" fillId="65" borderId="26" xfId="916" applyFont="1" applyFill="1" applyBorder="1" applyAlignment="1">
      <alignment horizontal="left" vertical="center" wrapText="1"/>
    </xf>
    <xf numFmtId="3" fontId="16" fillId="65" borderId="21" xfId="916" applyNumberFormat="1" applyFont="1" applyFill="1" applyBorder="1" applyAlignment="1">
      <alignment horizontal="center" vertical="center" wrapText="1"/>
    </xf>
    <xf numFmtId="3" fontId="16" fillId="65" borderId="24" xfId="916" applyNumberFormat="1" applyFont="1" applyFill="1" applyBorder="1" applyAlignment="1">
      <alignment horizontal="center" vertical="center" wrapText="1"/>
    </xf>
    <xf numFmtId="3" fontId="16" fillId="65" borderId="22" xfId="916" applyNumberFormat="1" applyFont="1" applyFill="1" applyBorder="1" applyAlignment="1">
      <alignment horizontal="center" vertical="center" wrapText="1"/>
    </xf>
    <xf numFmtId="3" fontId="16" fillId="66" borderId="26" xfId="916" applyNumberFormat="1" applyFont="1" applyFill="1" applyBorder="1" applyAlignment="1">
      <alignment horizontal="center" vertical="center" wrapText="1"/>
    </xf>
    <xf numFmtId="3" fontId="81" fillId="0" borderId="91" xfId="916" applyNumberFormat="1" applyFont="1" applyBorder="1" applyAlignment="1">
      <alignment horizontal="center" vertical="center" wrapText="1"/>
    </xf>
    <xf numFmtId="3" fontId="81" fillId="0" borderId="0" xfId="916" applyNumberFormat="1" applyFont="1" applyAlignment="1">
      <alignment vertical="center" wrapText="1"/>
    </xf>
    <xf numFmtId="0" fontId="16" fillId="65" borderId="32" xfId="916" applyFont="1" applyFill="1" applyBorder="1" applyAlignment="1">
      <alignment horizontal="center" vertical="center" wrapText="1"/>
    </xf>
    <xf numFmtId="0" fontId="16" fillId="65" borderId="51" xfId="916" applyFont="1" applyFill="1" applyBorder="1" applyAlignment="1">
      <alignment vertical="center" wrapText="1"/>
    </xf>
    <xf numFmtId="3" fontId="16" fillId="65" borderId="32" xfId="1099" applyNumberFormat="1" applyFont="1" applyFill="1" applyBorder="1" applyAlignment="1">
      <alignment horizontal="center" vertical="center" wrapText="1"/>
    </xf>
    <xf numFmtId="3" fontId="16" fillId="65" borderId="35" xfId="1099" applyNumberFormat="1" applyFont="1" applyFill="1" applyBorder="1" applyAlignment="1">
      <alignment horizontal="center" vertical="center" wrapText="1"/>
    </xf>
    <xf numFmtId="3" fontId="16" fillId="65" borderId="33" xfId="1099" applyNumberFormat="1" applyFont="1" applyFill="1" applyBorder="1" applyAlignment="1">
      <alignment horizontal="center" vertical="center" wrapText="1"/>
    </xf>
    <xf numFmtId="3" fontId="16" fillId="65" borderId="51" xfId="1099" applyNumberFormat="1" applyFont="1" applyFill="1" applyBorder="1" applyAlignment="1">
      <alignment horizontal="center" vertical="center" wrapText="1"/>
    </xf>
    <xf numFmtId="0" fontId="16" fillId="65" borderId="5" xfId="916" applyFont="1" applyFill="1" applyBorder="1" applyAlignment="1">
      <alignment horizontal="center" vertical="center" wrapText="1"/>
    </xf>
    <xf numFmtId="0" fontId="16" fillId="65" borderId="13" xfId="916" applyFont="1" applyFill="1" applyBorder="1" applyAlignment="1">
      <alignment vertical="center" wrapText="1"/>
    </xf>
    <xf numFmtId="169" fontId="16" fillId="65" borderId="5" xfId="1099" applyNumberFormat="1" applyFont="1" applyFill="1" applyBorder="1" applyAlignment="1">
      <alignment horizontal="center" vertical="center" wrapText="1"/>
    </xf>
    <xf numFmtId="169" fontId="16" fillId="65" borderId="15" xfId="1099" applyNumberFormat="1" applyFont="1" applyFill="1" applyBorder="1" applyAlignment="1">
      <alignment horizontal="center" vertical="center" wrapText="1"/>
    </xf>
    <xf numFmtId="169" fontId="16" fillId="65" borderId="6" xfId="1099" applyNumberFormat="1" applyFont="1" applyFill="1" applyBorder="1" applyAlignment="1">
      <alignment horizontal="center" vertical="center" wrapText="1"/>
    </xf>
    <xf numFmtId="169" fontId="16" fillId="65" borderId="13" xfId="1099" applyNumberFormat="1" applyFont="1" applyFill="1" applyBorder="1" applyAlignment="1">
      <alignment horizontal="center" vertical="center" wrapText="1"/>
    </xf>
    <xf numFmtId="0" fontId="81" fillId="0" borderId="3" xfId="916" applyFont="1" applyBorder="1" applyAlignment="1">
      <alignment vertical="center" wrapText="1"/>
    </xf>
    <xf numFmtId="167" fontId="81" fillId="0" borderId="0" xfId="1505" applyFont="1" applyAlignment="1">
      <alignment vertical="center" wrapText="1"/>
    </xf>
    <xf numFmtId="0" fontId="104" fillId="0" borderId="0" xfId="916" applyFont="1" applyAlignment="1">
      <alignment vertical="center" wrapText="1"/>
    </xf>
    <xf numFmtId="0" fontId="104" fillId="0" borderId="0" xfId="916" applyFont="1" applyAlignment="1">
      <alignment wrapText="1"/>
    </xf>
    <xf numFmtId="0" fontId="18" fillId="0" borderId="0" xfId="916" applyFont="1" applyAlignment="1">
      <alignment horizontal="center" vertical="center" wrapText="1"/>
    </xf>
    <xf numFmtId="0" fontId="81" fillId="0" borderId="1" xfId="916" applyFont="1" applyBorder="1" applyAlignment="1">
      <alignment wrapText="1"/>
    </xf>
    <xf numFmtId="0" fontId="16" fillId="0" borderId="39" xfId="897" applyFont="1" applyFill="1" applyBorder="1" applyAlignment="1">
      <alignment horizontal="center" vertical="center" wrapText="1"/>
    </xf>
    <xf numFmtId="0" fontId="16" fillId="0" borderId="40" xfId="897" applyFont="1" applyFill="1" applyBorder="1" applyAlignment="1">
      <alignment horizontal="center" vertical="center" wrapText="1"/>
    </xf>
    <xf numFmtId="0" fontId="16" fillId="0" borderId="87" xfId="897" applyFont="1" applyFill="1" applyBorder="1" applyAlignment="1">
      <alignment horizontal="center" vertical="center" wrapText="1"/>
    </xf>
    <xf numFmtId="0" fontId="82" fillId="0" borderId="55" xfId="897" applyFont="1" applyFill="1" applyBorder="1" applyAlignment="1">
      <alignment horizontal="center" vertical="center" wrapText="1"/>
    </xf>
    <xf numFmtId="0" fontId="14" fillId="0" borderId="10" xfId="897" applyFont="1" applyFill="1" applyBorder="1" applyAlignment="1">
      <alignment horizontal="center" vertical="center" wrapText="1"/>
    </xf>
    <xf numFmtId="0" fontId="110" fillId="0" borderId="31" xfId="897" applyFont="1" applyFill="1" applyBorder="1" applyAlignment="1">
      <alignment vertical="center" wrapText="1"/>
    </xf>
    <xf numFmtId="3" fontId="81" fillId="0" borderId="10" xfId="897" applyNumberFormat="1" applyFont="1" applyBorder="1" applyAlignment="1">
      <alignment horizontal="center" vertical="center" wrapText="1"/>
    </xf>
    <xf numFmtId="3" fontId="81" fillId="0" borderId="15" xfId="897" applyNumberFormat="1" applyFont="1" applyBorder="1" applyAlignment="1">
      <alignment horizontal="center" vertical="center" wrapText="1"/>
    </xf>
    <xf numFmtId="3" fontId="81" fillId="0" borderId="12" xfId="897" applyNumberFormat="1" applyFont="1" applyBorder="1" applyAlignment="1">
      <alignment horizontal="center" vertical="center" wrapText="1"/>
    </xf>
    <xf numFmtId="3" fontId="82" fillId="0" borderId="13" xfId="897" applyNumberFormat="1" applyFont="1" applyBorder="1" applyAlignment="1">
      <alignment horizontal="center" vertical="center" wrapText="1"/>
    </xf>
    <xf numFmtId="49" fontId="90" fillId="0" borderId="23" xfId="897" applyNumberFormat="1" applyFont="1" applyFill="1" applyBorder="1" applyAlignment="1">
      <alignment horizontal="center" vertical="center" wrapText="1"/>
    </xf>
    <xf numFmtId="0" fontId="90" fillId="0" borderId="46" xfId="897" applyFont="1" applyFill="1" applyBorder="1" applyAlignment="1">
      <alignment vertical="center" wrapText="1"/>
    </xf>
    <xf numFmtId="3" fontId="81" fillId="0" borderId="17" xfId="897" applyNumberFormat="1" applyFont="1" applyBorder="1" applyAlignment="1">
      <alignment horizontal="center" vertical="center" wrapText="1"/>
    </xf>
    <xf numFmtId="3" fontId="81" fillId="0" borderId="18" xfId="897" applyNumberFormat="1" applyFont="1" applyBorder="1" applyAlignment="1">
      <alignment horizontal="center" vertical="center" wrapText="1"/>
    </xf>
    <xf numFmtId="3" fontId="81" fillId="0" borderId="19" xfId="897" applyNumberFormat="1" applyFont="1" applyBorder="1" applyAlignment="1">
      <alignment horizontal="center" vertical="center" wrapText="1"/>
    </xf>
    <xf numFmtId="3" fontId="82" fillId="0" borderId="20" xfId="897" applyNumberFormat="1" applyFont="1" applyBorder="1" applyAlignment="1">
      <alignment horizontal="center" vertical="center" wrapText="1"/>
    </xf>
    <xf numFmtId="3" fontId="81" fillId="0" borderId="23" xfId="897" applyNumberFormat="1" applyFont="1" applyBorder="1" applyAlignment="1">
      <alignment horizontal="center" vertical="center" wrapText="1"/>
    </xf>
    <xf numFmtId="3" fontId="81" fillId="0" borderId="24" xfId="897" applyNumberFormat="1" applyFont="1" applyBorder="1" applyAlignment="1">
      <alignment horizontal="center" vertical="center" wrapText="1"/>
    </xf>
    <xf numFmtId="3" fontId="81" fillId="0" borderId="25" xfId="897" applyNumberFormat="1" applyFont="1" applyBorder="1" applyAlignment="1">
      <alignment horizontal="center" vertical="center" wrapText="1"/>
    </xf>
    <xf numFmtId="49" fontId="90" fillId="0" borderId="34" xfId="897" applyNumberFormat="1" applyFont="1" applyFill="1" applyBorder="1" applyAlignment="1">
      <alignment horizontal="center" vertical="center" wrapText="1"/>
    </xf>
    <xf numFmtId="0" fontId="90" fillId="0" borderId="58" xfId="897" applyFont="1" applyFill="1" applyBorder="1" applyAlignment="1">
      <alignment vertical="center" wrapText="1"/>
    </xf>
    <xf numFmtId="3" fontId="81" fillId="0" borderId="34" xfId="897" applyNumberFormat="1" applyFont="1" applyBorder="1" applyAlignment="1">
      <alignment horizontal="center" vertical="center" wrapText="1"/>
    </xf>
    <xf numFmtId="3" fontId="81" fillId="0" borderId="35" xfId="897" applyNumberFormat="1" applyFont="1" applyBorder="1" applyAlignment="1">
      <alignment horizontal="center" vertical="center" wrapText="1"/>
    </xf>
    <xf numFmtId="3" fontId="81" fillId="0" borderId="59" xfId="897" applyNumberFormat="1" applyFont="1" applyBorder="1" applyAlignment="1">
      <alignment horizontal="center" vertical="center" wrapText="1"/>
    </xf>
    <xf numFmtId="3" fontId="82" fillId="0" borderId="51" xfId="897" applyNumberFormat="1" applyFont="1" applyBorder="1" applyAlignment="1">
      <alignment horizontal="center" vertical="center" wrapText="1"/>
    </xf>
    <xf numFmtId="0" fontId="11" fillId="0" borderId="0" xfId="916" applyFont="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0" fontId="10" fillId="0" borderId="1" xfId="1" applyFont="1" applyBorder="1" applyAlignment="1">
      <alignment horizontal="center" wrapText="1"/>
    </xf>
    <xf numFmtId="0" fontId="11" fillId="0" borderId="0" xfId="1" applyFont="1" applyAlignment="1">
      <alignment horizontal="center" wrapText="1"/>
    </xf>
    <xf numFmtId="0" fontId="10" fillId="0" borderId="24" xfId="1" applyFont="1" applyBorder="1" applyAlignment="1">
      <alignment horizontal="left" vertical="center" wrapText="1"/>
    </xf>
    <xf numFmtId="0" fontId="10" fillId="0" borderId="46" xfId="1" applyFont="1" applyBorder="1" applyAlignment="1">
      <alignment horizontal="left" vertical="center" wrapText="1"/>
    </xf>
    <xf numFmtId="0" fontId="10" fillId="0" borderId="24" xfId="6" applyFont="1" applyBorder="1" applyAlignment="1">
      <alignment horizontal="left" vertical="center" wrapText="1"/>
    </xf>
    <xf numFmtId="0" fontId="10" fillId="0" borderId="46" xfId="6" applyFont="1" applyBorder="1" applyAlignment="1">
      <alignment horizontal="left" vertical="center" wrapText="1"/>
    </xf>
    <xf numFmtId="0" fontId="10" fillId="4" borderId="16" xfId="886" applyFont="1" applyFill="1" applyBorder="1" applyAlignment="1">
      <alignment horizontal="left" vertical="center" wrapText="1"/>
    </xf>
    <xf numFmtId="0" fontId="10" fillId="4" borderId="93" xfId="886" applyFont="1" applyFill="1" applyBorder="1" applyAlignment="1">
      <alignment horizontal="left" vertical="center" wrapText="1"/>
    </xf>
    <xf numFmtId="0" fontId="10" fillId="4" borderId="94" xfId="886" applyFont="1" applyFill="1" applyBorder="1" applyAlignment="1">
      <alignment horizontal="left" vertical="center" wrapText="1"/>
    </xf>
    <xf numFmtId="0" fontId="10" fillId="0" borderId="21" xfId="886" applyFont="1" applyBorder="1" applyAlignment="1">
      <alignment horizontal="left" vertical="center" wrapText="1"/>
    </xf>
    <xf numFmtId="0" fontId="10" fillId="0" borderId="91" xfId="886" applyFont="1" applyBorder="1" applyAlignment="1">
      <alignment horizontal="left" vertical="center" wrapText="1"/>
    </xf>
    <xf numFmtId="0" fontId="10" fillId="0" borderId="22" xfId="886" applyFont="1" applyBorder="1" applyAlignment="1">
      <alignment horizontal="left" vertical="center" wrapText="1"/>
    </xf>
    <xf numFmtId="0" fontId="14" fillId="0" borderId="27" xfId="886" applyFont="1" applyBorder="1" applyAlignment="1">
      <alignment horizontal="left" vertical="center" wrapText="1"/>
    </xf>
    <xf numFmtId="0" fontId="14" fillId="0" borderId="96" xfId="886" applyFont="1" applyBorder="1" applyAlignment="1">
      <alignment horizontal="left" vertical="center" wrapText="1"/>
    </xf>
    <xf numFmtId="0" fontId="14" fillId="0" borderId="100" xfId="886" applyFont="1" applyBorder="1" applyAlignment="1">
      <alignment horizontal="left" vertical="center" wrapText="1"/>
    </xf>
    <xf numFmtId="0" fontId="11" fillId="3" borderId="10" xfId="886" applyFont="1" applyFill="1" applyBorder="1" applyAlignment="1">
      <alignment horizontal="left" vertical="center" wrapText="1"/>
    </xf>
    <xf numFmtId="0" fontId="11" fillId="3" borderId="15" xfId="886" applyFont="1" applyFill="1" applyBorder="1" applyAlignment="1">
      <alignment horizontal="left" vertical="center" wrapText="1"/>
    </xf>
    <xf numFmtId="0" fontId="11" fillId="3" borderId="31" xfId="886" applyFont="1" applyFill="1" applyBorder="1" applyAlignment="1">
      <alignment horizontal="left" vertical="center" wrapText="1"/>
    </xf>
    <xf numFmtId="0" fontId="10" fillId="0" borderId="16" xfId="886" applyFont="1" applyBorder="1" applyAlignment="1">
      <alignment horizontal="left" vertical="center" wrapText="1"/>
    </xf>
    <xf numFmtId="0" fontId="10" fillId="0" borderId="93" xfId="886" applyFont="1" applyBorder="1" applyAlignment="1">
      <alignment horizontal="left" vertical="center" wrapText="1"/>
    </xf>
    <xf numFmtId="0" fontId="10" fillId="0" borderId="94" xfId="886" applyFont="1" applyBorder="1" applyAlignment="1">
      <alignment horizontal="left"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2" fillId="3" borderId="10" xfId="886" applyFont="1" applyFill="1" applyBorder="1" applyAlignment="1">
      <alignment horizontal="left" vertical="center" wrapText="1"/>
    </xf>
    <xf numFmtId="0" fontId="12" fillId="3" borderId="15" xfId="886" applyFont="1" applyFill="1" applyBorder="1" applyAlignment="1">
      <alignment horizontal="left" vertical="center" wrapText="1"/>
    </xf>
    <xf numFmtId="0" fontId="12" fillId="3" borderId="31" xfId="886" applyFont="1" applyFill="1" applyBorder="1" applyAlignment="1">
      <alignment horizontal="left" vertical="center" wrapText="1"/>
    </xf>
    <xf numFmtId="0" fontId="10" fillId="0" borderId="32" xfId="886" applyFont="1" applyBorder="1" applyAlignment="1">
      <alignment horizontal="left" vertical="center" wrapText="1"/>
    </xf>
    <xf numFmtId="0" fontId="10" fillId="0" borderId="92" xfId="886" applyFont="1" applyBorder="1" applyAlignment="1">
      <alignment horizontal="left" vertical="center" wrapText="1"/>
    </xf>
    <xf numFmtId="0" fontId="10" fillId="0" borderId="33" xfId="886" applyFont="1" applyBorder="1" applyAlignment="1">
      <alignment horizontal="left" vertical="center" wrapText="1"/>
    </xf>
    <xf numFmtId="0" fontId="10" fillId="0" borderId="27" xfId="886" applyFont="1" applyBorder="1" applyAlignment="1">
      <alignment horizontal="left" vertical="center" wrapText="1"/>
    </xf>
    <xf numFmtId="0" fontId="10" fillId="0" borderId="96" xfId="886" applyFont="1" applyBorder="1" applyAlignment="1">
      <alignment horizontal="left" vertical="center" wrapText="1"/>
    </xf>
    <xf numFmtId="0" fontId="10" fillId="0" borderId="100" xfId="886" applyFont="1" applyBorder="1" applyAlignment="1">
      <alignment horizontal="left" vertical="center" wrapText="1"/>
    </xf>
    <xf numFmtId="0" fontId="10" fillId="0" borderId="54" xfId="886" applyFont="1" applyBorder="1" applyAlignment="1">
      <alignment horizontal="left" vertical="center" wrapText="1"/>
    </xf>
    <xf numFmtId="0" fontId="10" fillId="0" borderId="0" xfId="886" applyFont="1" applyBorder="1" applyAlignment="1">
      <alignment horizontal="left" vertical="center" wrapText="1"/>
    </xf>
    <xf numFmtId="0" fontId="10" fillId="0" borderId="37" xfId="886" applyFont="1" applyBorder="1" applyAlignment="1">
      <alignment horizontal="left" vertical="center" wrapText="1"/>
    </xf>
    <xf numFmtId="0" fontId="11" fillId="3" borderId="97" xfId="886" applyFont="1" applyFill="1" applyBorder="1" applyAlignment="1">
      <alignment horizontal="left" vertical="center" wrapText="1"/>
    </xf>
    <xf numFmtId="0" fontId="11" fillId="3" borderId="36" xfId="886" applyFont="1" applyFill="1" applyBorder="1" applyAlignment="1">
      <alignment horizontal="left" vertical="center" wrapText="1"/>
    </xf>
    <xf numFmtId="0" fontId="11" fillId="3" borderId="98" xfId="886" applyFont="1" applyFill="1" applyBorder="1" applyAlignment="1">
      <alignment horizontal="left" vertical="center" wrapText="1"/>
    </xf>
    <xf numFmtId="0" fontId="11" fillId="3" borderId="39" xfId="886" applyFont="1" applyFill="1" applyBorder="1" applyAlignment="1">
      <alignment horizontal="left" vertical="center" wrapText="1"/>
    </xf>
    <xf numFmtId="0" fontId="11" fillId="3" borderId="40" xfId="886" applyFont="1" applyFill="1" applyBorder="1" applyAlignment="1">
      <alignment horizontal="left" vertical="center" wrapText="1"/>
    </xf>
    <xf numFmtId="0" fontId="11" fillId="3" borderId="41" xfId="886" applyFont="1" applyFill="1" applyBorder="1" applyAlignment="1">
      <alignment horizontal="left" vertical="center" wrapText="1"/>
    </xf>
    <xf numFmtId="0" fontId="10" fillId="0" borderId="2" xfId="886" applyFont="1" applyBorder="1" applyAlignment="1">
      <alignment horizontal="left" vertical="center" wrapText="1"/>
    </xf>
    <xf numFmtId="0" fontId="10" fillId="0" borderId="3" xfId="886" applyFont="1" applyBorder="1" applyAlignment="1">
      <alignment horizontal="left" vertical="center" wrapText="1"/>
    </xf>
    <xf numFmtId="0" fontId="10" fillId="0" borderId="4" xfId="886" applyFont="1" applyBorder="1" applyAlignment="1">
      <alignment horizontal="left" vertical="center" wrapText="1"/>
    </xf>
    <xf numFmtId="0" fontId="10" fillId="0" borderId="42" xfId="886" applyFont="1" applyBorder="1" applyAlignment="1">
      <alignment horizontal="left" vertical="center" wrapText="1"/>
    </xf>
    <xf numFmtId="0" fontId="10" fillId="0" borderId="24" xfId="886" applyFont="1" applyBorder="1" applyAlignment="1">
      <alignment horizontal="left" vertical="center" wrapText="1"/>
    </xf>
    <xf numFmtId="0" fontId="10" fillId="0" borderId="46" xfId="886" applyFont="1" applyBorder="1" applyAlignment="1">
      <alignment horizontal="left" vertical="center" wrapText="1"/>
    </xf>
    <xf numFmtId="0" fontId="10" fillId="0" borderId="21" xfId="886" applyFont="1" applyFill="1" applyBorder="1" applyAlignment="1">
      <alignment horizontal="left" vertical="center" wrapText="1"/>
    </xf>
    <xf numFmtId="0" fontId="10" fillId="0" borderId="91" xfId="886" applyFont="1" applyFill="1" applyBorder="1" applyAlignment="1">
      <alignment horizontal="left" vertical="center" wrapText="1"/>
    </xf>
    <xf numFmtId="0" fontId="10" fillId="0" borderId="22" xfId="886" applyFont="1" applyFill="1" applyBorder="1" applyAlignment="1">
      <alignment horizontal="left" vertical="center" wrapText="1"/>
    </xf>
    <xf numFmtId="0" fontId="10" fillId="0" borderId="25" xfId="886" applyFont="1" applyBorder="1" applyAlignment="1">
      <alignment horizontal="left" vertical="center" wrapText="1"/>
    </xf>
    <xf numFmtId="0" fontId="10" fillId="0" borderId="91" xfId="886" applyFont="1" applyBorder="1"/>
    <xf numFmtId="0" fontId="10" fillId="0" borderId="22" xfId="886" applyFont="1" applyBorder="1"/>
    <xf numFmtId="0" fontId="10" fillId="0" borderId="35" xfId="886" applyFont="1" applyBorder="1" applyAlignment="1">
      <alignment horizontal="left" vertical="center" wrapText="1"/>
    </xf>
    <xf numFmtId="0" fontId="10" fillId="0" borderId="58" xfId="886" applyFont="1" applyBorder="1" applyAlignment="1">
      <alignment horizontal="left" vertical="center" wrapText="1"/>
    </xf>
    <xf numFmtId="0" fontId="11" fillId="3" borderId="32" xfId="886" applyFont="1" applyFill="1" applyBorder="1" applyAlignment="1">
      <alignment horizontal="left" vertical="center" wrapText="1"/>
    </xf>
    <xf numFmtId="0" fontId="11" fillId="3" borderId="1" xfId="886" applyFont="1" applyFill="1" applyBorder="1" applyAlignment="1">
      <alignment horizontal="left" vertical="center" wrapText="1"/>
    </xf>
    <xf numFmtId="0" fontId="11" fillId="3" borderId="9" xfId="886" applyFont="1" applyFill="1" applyBorder="1" applyAlignment="1">
      <alignment horizontal="left" vertical="center" wrapText="1"/>
    </xf>
    <xf numFmtId="0" fontId="10" fillId="0" borderId="24" xfId="886" applyFont="1" applyFill="1" applyBorder="1" applyAlignment="1">
      <alignment horizontal="left" vertical="center" wrapText="1"/>
    </xf>
    <xf numFmtId="0" fontId="10" fillId="0" borderId="46" xfId="886" applyFont="1" applyFill="1" applyBorder="1" applyAlignment="1">
      <alignment horizontal="left" vertical="center" wrapText="1"/>
    </xf>
    <xf numFmtId="0" fontId="10" fillId="0" borderId="25" xfId="886" applyFont="1" applyFill="1" applyBorder="1" applyAlignment="1">
      <alignment horizontal="left" vertical="center" wrapText="1"/>
    </xf>
    <xf numFmtId="0" fontId="10" fillId="0" borderId="16" xfId="886" applyFont="1" applyFill="1" applyBorder="1" applyAlignment="1">
      <alignment horizontal="left" vertical="center" wrapText="1"/>
    </xf>
    <xf numFmtId="0" fontId="10" fillId="0" borderId="93" xfId="886" applyFont="1" applyFill="1" applyBorder="1" applyAlignment="1">
      <alignment horizontal="left" vertical="center" wrapText="1"/>
    </xf>
    <xf numFmtId="0" fontId="10" fillId="0" borderId="94" xfId="886" applyFont="1" applyFill="1" applyBorder="1" applyAlignment="1">
      <alignment horizontal="left" vertical="center" wrapText="1"/>
    </xf>
    <xf numFmtId="0" fontId="10" fillId="0" borderId="27" xfId="886" applyFont="1" applyFill="1" applyBorder="1" applyAlignment="1">
      <alignment horizontal="left" vertical="center" wrapText="1"/>
    </xf>
    <xf numFmtId="0" fontId="10" fillId="0" borderId="96" xfId="886" applyFont="1" applyFill="1" applyBorder="1" applyAlignment="1">
      <alignment horizontal="left" vertical="center" wrapText="1"/>
    </xf>
    <xf numFmtId="0" fontId="10" fillId="0" borderId="100" xfId="886" applyFont="1" applyFill="1" applyBorder="1" applyAlignment="1">
      <alignment horizontal="left" vertical="center" wrapText="1"/>
    </xf>
    <xf numFmtId="0" fontId="10" fillId="0" borderId="48" xfId="886" applyFont="1" applyBorder="1" applyAlignment="1">
      <alignment horizontal="left" vertical="center" wrapText="1"/>
    </xf>
    <xf numFmtId="0" fontId="10" fillId="0" borderId="49" xfId="886" applyFont="1" applyBorder="1" applyAlignment="1">
      <alignment horizontal="left" vertical="center" wrapText="1"/>
    </xf>
    <xf numFmtId="0" fontId="10" fillId="0" borderId="50" xfId="886" applyFont="1" applyBorder="1" applyAlignment="1">
      <alignment horizontal="left" vertical="center" wrapText="1"/>
    </xf>
    <xf numFmtId="0" fontId="10" fillId="0" borderId="21" xfId="4" applyFont="1" applyFill="1" applyBorder="1" applyAlignment="1">
      <alignment horizontal="left" vertical="center" wrapText="1"/>
    </xf>
    <xf numFmtId="0" fontId="10" fillId="0" borderId="91"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1" fillId="2" borderId="5" xfId="886" applyFont="1" applyFill="1" applyBorder="1" applyAlignment="1">
      <alignment horizontal="left" vertical="center" wrapText="1"/>
    </xf>
    <xf numFmtId="0" fontId="11" fillId="2" borderId="6" xfId="886" applyFont="1" applyFill="1" applyBorder="1" applyAlignment="1">
      <alignment horizontal="left" vertical="center" wrapText="1"/>
    </xf>
    <xf numFmtId="0" fontId="11" fillId="2" borderId="7" xfId="886" applyFont="1" applyFill="1" applyBorder="1" applyAlignment="1">
      <alignment horizontal="left" vertical="center" wrapText="1"/>
    </xf>
    <xf numFmtId="0" fontId="10" fillId="0" borderId="0" xfId="1" applyFont="1" applyAlignment="1">
      <alignment horizontal="left" wrapText="1"/>
    </xf>
    <xf numFmtId="0" fontId="10" fillId="4" borderId="21" xfId="886" applyFont="1" applyFill="1" applyBorder="1" applyAlignment="1">
      <alignment horizontal="left" vertical="center" wrapText="1"/>
    </xf>
    <xf numFmtId="0" fontId="10" fillId="4" borderId="91" xfId="886" applyFont="1" applyFill="1" applyBorder="1" applyAlignment="1">
      <alignment horizontal="left" vertical="center" wrapText="1"/>
    </xf>
    <xf numFmtId="0" fontId="10" fillId="4" borderId="22" xfId="886" applyFont="1" applyFill="1" applyBorder="1" applyAlignment="1">
      <alignment horizontal="left" vertical="center" wrapText="1"/>
    </xf>
    <xf numFmtId="0" fontId="10" fillId="4" borderId="27" xfId="886" applyFont="1" applyFill="1" applyBorder="1" applyAlignment="1">
      <alignment horizontal="left" vertical="center" wrapText="1"/>
    </xf>
    <xf numFmtId="0" fontId="10" fillId="4" borderId="96" xfId="886" applyFont="1" applyFill="1" applyBorder="1" applyAlignment="1">
      <alignment horizontal="left" vertical="center" wrapText="1"/>
    </xf>
    <xf numFmtId="0" fontId="10" fillId="4" borderId="100" xfId="886" applyFont="1" applyFill="1" applyBorder="1" applyAlignment="1">
      <alignment horizontal="left" vertical="center" wrapText="1"/>
    </xf>
    <xf numFmtId="0" fontId="10" fillId="4" borderId="48" xfId="886" applyFont="1" applyFill="1" applyBorder="1" applyAlignment="1">
      <alignment horizontal="left" vertical="center" wrapText="1"/>
    </xf>
    <xf numFmtId="0" fontId="10" fillId="4" borderId="49" xfId="886" applyFont="1" applyFill="1" applyBorder="1" applyAlignment="1">
      <alignment horizontal="left" vertical="center" wrapText="1"/>
    </xf>
    <xf numFmtId="0" fontId="10" fillId="4" borderId="50" xfId="886" applyFont="1" applyFill="1" applyBorder="1" applyAlignment="1">
      <alignment horizontal="left" vertical="center" wrapText="1"/>
    </xf>
    <xf numFmtId="0" fontId="11" fillId="3" borderId="86" xfId="886" applyFont="1" applyFill="1" applyBorder="1" applyAlignment="1">
      <alignment horizontal="left" vertical="center" wrapText="1"/>
    </xf>
    <xf numFmtId="0" fontId="11" fillId="3" borderId="14" xfId="886" applyFont="1" applyFill="1" applyBorder="1" applyAlignment="1">
      <alignment horizontal="left" vertical="center" wrapText="1"/>
    </xf>
    <xf numFmtId="0" fontId="11" fillId="3" borderId="90" xfId="886" applyFont="1" applyFill="1" applyBorder="1" applyAlignment="1">
      <alignment horizontal="left" vertical="center" wrapText="1"/>
    </xf>
    <xf numFmtId="0" fontId="81" fillId="0" borderId="0" xfId="1472" applyFont="1" applyBorder="1" applyAlignment="1">
      <alignment horizontal="left" vertical="center" wrapText="1"/>
    </xf>
    <xf numFmtId="0" fontId="10" fillId="0" borderId="29" xfId="886" applyFont="1" applyBorder="1" applyAlignment="1">
      <alignment horizontal="left" vertical="center" wrapText="1"/>
    </xf>
    <xf numFmtId="0" fontId="10" fillId="0" borderId="47" xfId="886" applyFont="1" applyBorder="1" applyAlignment="1">
      <alignment horizontal="left" vertical="center" wrapText="1"/>
    </xf>
    <xf numFmtId="0" fontId="10" fillId="0" borderId="19" xfId="886" applyFont="1" applyBorder="1" applyAlignment="1">
      <alignment horizontal="left" vertical="center" wrapText="1"/>
    </xf>
    <xf numFmtId="0" fontId="10" fillId="0" borderId="95" xfId="886" applyFont="1" applyBorder="1" applyAlignment="1">
      <alignment horizontal="left" vertical="center" wrapText="1"/>
    </xf>
    <xf numFmtId="0" fontId="11" fillId="3" borderId="43" xfId="886" applyFont="1" applyFill="1" applyBorder="1" applyAlignment="1">
      <alignment horizontal="left" vertical="center" wrapText="1"/>
    </xf>
    <xf numFmtId="0" fontId="10" fillId="0" borderId="44" xfId="886" applyFont="1" applyBorder="1" applyAlignment="1">
      <alignment horizontal="left" vertical="center" wrapText="1"/>
    </xf>
    <xf numFmtId="0" fontId="10" fillId="0" borderId="45" xfId="886" applyFont="1" applyBorder="1" applyAlignment="1">
      <alignment horizontal="left" vertical="center" wrapText="1"/>
    </xf>
    <xf numFmtId="0" fontId="10" fillId="0" borderId="18" xfId="886" applyFont="1" applyBorder="1" applyAlignment="1">
      <alignment horizontal="left" vertical="center" wrapText="1"/>
    </xf>
    <xf numFmtId="0" fontId="10" fillId="0" borderId="84" xfId="886" applyFont="1" applyBorder="1" applyAlignment="1">
      <alignment horizontal="left" vertical="center" wrapText="1"/>
    </xf>
    <xf numFmtId="0" fontId="11" fillId="3" borderId="5" xfId="886" applyFont="1" applyFill="1" applyBorder="1" applyAlignment="1">
      <alignment horizontal="left" vertical="center" wrapText="1"/>
    </xf>
    <xf numFmtId="0" fontId="11" fillId="3" borderId="6" xfId="886" applyFont="1" applyFill="1" applyBorder="1" applyAlignment="1">
      <alignment horizontal="left" vertical="center" wrapText="1"/>
    </xf>
    <xf numFmtId="0" fontId="11" fillId="3" borderId="7" xfId="886" applyFont="1" applyFill="1" applyBorder="1" applyAlignment="1">
      <alignment horizontal="left" vertical="center" wrapText="1"/>
    </xf>
    <xf numFmtId="0" fontId="10" fillId="0" borderId="52" xfId="886" applyFont="1" applyBorder="1" applyAlignment="1">
      <alignment horizontal="left" vertical="center" wrapText="1"/>
    </xf>
    <xf numFmtId="0" fontId="10" fillId="0" borderId="59" xfId="886" applyFont="1" applyBorder="1" applyAlignment="1">
      <alignment horizontal="left" vertical="center" wrapText="1"/>
    </xf>
    <xf numFmtId="0" fontId="11" fillId="3" borderId="23" xfId="886" applyFont="1" applyFill="1" applyBorder="1" applyAlignment="1">
      <alignment horizontal="left" vertical="center" wrapText="1"/>
    </xf>
    <xf numFmtId="0" fontId="10" fillId="0" borderId="15" xfId="886" applyFont="1" applyBorder="1" applyAlignment="1">
      <alignment horizontal="left" vertical="center" wrapText="1"/>
    </xf>
    <xf numFmtId="0" fontId="10" fillId="0" borderId="31" xfId="886" applyFont="1" applyBorder="1" applyAlignment="1">
      <alignment horizontal="left" vertical="center" wrapText="1"/>
    </xf>
    <xf numFmtId="0" fontId="81" fillId="0" borderId="25" xfId="44" applyFont="1" applyBorder="1" applyAlignment="1">
      <alignment horizontal="left" vertical="center"/>
    </xf>
    <xf numFmtId="0" fontId="81" fillId="0" borderId="22" xfId="44" applyFont="1" applyBorder="1" applyAlignment="1">
      <alignment horizontal="left" vertical="center"/>
    </xf>
    <xf numFmtId="0" fontId="11" fillId="0" borderId="0" xfId="46" applyFont="1" applyAlignment="1">
      <alignment horizontal="center" vertical="center"/>
    </xf>
    <xf numFmtId="0" fontId="10" fillId="0" borderId="0" xfId="1" applyFont="1" applyBorder="1" applyAlignment="1">
      <alignment horizontal="right"/>
    </xf>
    <xf numFmtId="0" fontId="16" fillId="65" borderId="2" xfId="44" applyFont="1" applyFill="1" applyBorder="1" applyAlignment="1">
      <alignment horizontal="center" vertical="center" wrapText="1"/>
    </xf>
    <xf numFmtId="0" fontId="16" fillId="65" borderId="3" xfId="44" applyFont="1" applyFill="1" applyBorder="1" applyAlignment="1">
      <alignment horizontal="center" vertical="center" wrapText="1"/>
    </xf>
    <xf numFmtId="0" fontId="16" fillId="65" borderId="4" xfId="44" applyFont="1" applyFill="1" applyBorder="1" applyAlignment="1">
      <alignment horizontal="center" vertical="center" wrapText="1"/>
    </xf>
    <xf numFmtId="0" fontId="16" fillId="65" borderId="8" xfId="44" applyFont="1" applyFill="1" applyBorder="1" applyAlignment="1">
      <alignment horizontal="center" vertical="center" wrapText="1"/>
    </xf>
    <xf numFmtId="0" fontId="16" fillId="65" borderId="1" xfId="44" applyFont="1" applyFill="1" applyBorder="1" applyAlignment="1">
      <alignment horizontal="center" vertical="center" wrapText="1"/>
    </xf>
    <xf numFmtId="0" fontId="16" fillId="65" borderId="9" xfId="44" applyFont="1" applyFill="1" applyBorder="1" applyAlignment="1">
      <alignment horizontal="center" vertical="center" wrapText="1"/>
    </xf>
    <xf numFmtId="49" fontId="16" fillId="66" borderId="5" xfId="44" quotePrefix="1" applyNumberFormat="1" applyFont="1" applyFill="1" applyBorder="1" applyAlignment="1">
      <alignment horizontal="center"/>
    </xf>
    <xf numFmtId="49" fontId="16" fillId="66" borderId="6" xfId="44" applyNumberFormat="1" applyFont="1" applyFill="1" applyBorder="1" applyAlignment="1">
      <alignment horizontal="center"/>
    </xf>
    <xf numFmtId="49" fontId="16" fillId="66" borderId="7" xfId="44" applyNumberFormat="1" applyFont="1" applyFill="1" applyBorder="1" applyAlignment="1">
      <alignment horizontal="center"/>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81" fillId="0" borderId="52" xfId="44" applyFont="1" applyBorder="1" applyAlignment="1">
      <alignment horizontal="left" vertical="center"/>
    </xf>
    <xf numFmtId="0" fontId="81" fillId="0" borderId="49" xfId="44" applyFont="1" applyBorder="1" applyAlignment="1">
      <alignment horizontal="left" vertical="center"/>
    </xf>
    <xf numFmtId="0" fontId="81" fillId="0" borderId="50" xfId="44" applyFont="1" applyBorder="1" applyAlignment="1">
      <alignment horizontal="left" vertical="center"/>
    </xf>
    <xf numFmtId="0" fontId="81" fillId="0" borderId="91" xfId="44" applyFont="1" applyBorder="1" applyAlignment="1">
      <alignment horizontal="left" vertical="center"/>
    </xf>
    <xf numFmtId="0" fontId="81" fillId="0" borderId="24" xfId="44" applyFont="1" applyBorder="1" applyAlignment="1">
      <alignment horizontal="left" vertical="center" wrapText="1"/>
    </xf>
    <xf numFmtId="0" fontId="81" fillId="0" borderId="25" xfId="44" applyFont="1" applyBorder="1" applyAlignment="1">
      <alignment horizontal="left" vertical="center" wrapText="1"/>
    </xf>
    <xf numFmtId="0" fontId="81" fillId="0" borderId="91" xfId="44" applyFont="1" applyBorder="1" applyAlignment="1">
      <alignment horizontal="left" vertical="center" wrapText="1"/>
    </xf>
    <xf numFmtId="0" fontId="81" fillId="0" borderId="22" xfId="44" applyFont="1" applyBorder="1" applyAlignment="1">
      <alignment horizontal="left" vertical="center" wrapText="1"/>
    </xf>
    <xf numFmtId="0" fontId="81" fillId="0" borderId="25"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81" fillId="0" borderId="59" xfId="44" applyFont="1" applyFill="1" applyBorder="1" applyAlignment="1">
      <alignment horizontal="left" vertical="center" wrapText="1"/>
    </xf>
    <xf numFmtId="0" fontId="81" fillId="0" borderId="92" xfId="44" applyFont="1" applyFill="1" applyBorder="1" applyAlignment="1">
      <alignment horizontal="left" vertical="center" wrapText="1"/>
    </xf>
    <xf numFmtId="0" fontId="81" fillId="0" borderId="33" xfId="44" applyFont="1" applyFill="1" applyBorder="1" applyAlignment="1">
      <alignment horizontal="left" vertical="center" wrapText="1"/>
    </xf>
    <xf numFmtId="0" fontId="81" fillId="0" borderId="24" xfId="44" applyFont="1" applyBorder="1" applyAlignment="1">
      <alignment horizontal="left" vertical="center"/>
    </xf>
    <xf numFmtId="0" fontId="81" fillId="0" borderId="52" xfId="44" applyFont="1" applyBorder="1" applyAlignment="1">
      <alignment horizontal="left" vertical="center" wrapText="1"/>
    </xf>
    <xf numFmtId="0" fontId="81" fillId="0" borderId="49" xfId="44" applyFont="1" applyBorder="1" applyAlignment="1">
      <alignment horizontal="left" vertical="center" wrapText="1"/>
    </xf>
    <xf numFmtId="0" fontId="81" fillId="0" borderId="50" xfId="44" applyFont="1" applyBorder="1" applyAlignment="1">
      <alignment horizontal="left" vertical="center" wrapText="1"/>
    </xf>
    <xf numFmtId="0" fontId="81" fillId="0" borderId="59" xfId="44" applyFont="1" applyBorder="1" applyAlignment="1">
      <alignment horizontal="left" vertical="center" wrapText="1"/>
    </xf>
    <xf numFmtId="0" fontId="81" fillId="0" borderId="92" xfId="44" applyFont="1" applyBorder="1" applyAlignment="1">
      <alignment horizontal="left" vertical="center" wrapText="1"/>
    </xf>
    <xf numFmtId="0" fontId="81" fillId="0" borderId="33" xfId="44" applyFont="1" applyBorder="1" applyAlignment="1">
      <alignment horizontal="left" vertical="center" wrapText="1"/>
    </xf>
    <xf numFmtId="0" fontId="16" fillId="3" borderId="5" xfId="44" applyFont="1" applyFill="1" applyBorder="1" applyAlignment="1">
      <alignment horizontal="left" vertical="center" wrapText="1"/>
    </xf>
    <xf numFmtId="0" fontId="16" fillId="3" borderId="6" xfId="44" applyFont="1" applyFill="1" applyBorder="1" applyAlignment="1">
      <alignment horizontal="left" vertical="center" wrapText="1"/>
    </xf>
    <xf numFmtId="0" fontId="16" fillId="3" borderId="7" xfId="44" applyFont="1" applyFill="1" applyBorder="1" applyAlignment="1">
      <alignment horizontal="left" vertical="center" wrapText="1"/>
    </xf>
    <xf numFmtId="0" fontId="83" fillId="0" borderId="59" xfId="44" applyFont="1" applyBorder="1" applyAlignment="1">
      <alignment horizontal="left" vertical="center" wrapText="1"/>
    </xf>
    <xf numFmtId="0" fontId="83" fillId="0" borderId="92" xfId="44" applyFont="1" applyBorder="1" applyAlignment="1">
      <alignment horizontal="left" vertical="center" wrapText="1"/>
    </xf>
    <xf numFmtId="0" fontId="83" fillId="0" borderId="33" xfId="44" applyFont="1" applyBorder="1" applyAlignment="1">
      <alignment horizontal="left" vertical="center" wrapText="1"/>
    </xf>
    <xf numFmtId="0" fontId="12" fillId="3" borderId="5" xfId="46" applyFont="1" applyFill="1" applyBorder="1" applyAlignment="1">
      <alignment horizontal="left" vertical="center"/>
    </xf>
    <xf numFmtId="0" fontId="12" fillId="3" borderId="6" xfId="46" applyFont="1" applyFill="1" applyBorder="1" applyAlignment="1">
      <alignment horizontal="left" vertical="center"/>
    </xf>
    <xf numFmtId="0" fontId="11" fillId="3" borderId="5" xfId="46" applyFont="1" applyFill="1" applyBorder="1" applyAlignment="1">
      <alignment horizontal="left" vertical="center"/>
    </xf>
    <xf numFmtId="0" fontId="11" fillId="3" borderId="6" xfId="46" applyFont="1" applyFill="1" applyBorder="1" applyAlignment="1">
      <alignment horizontal="left" vertical="center"/>
    </xf>
    <xf numFmtId="0" fontId="11" fillId="3" borderId="7" xfId="46" applyFont="1" applyFill="1" applyBorder="1" applyAlignment="1">
      <alignment horizontal="left" vertical="center"/>
    </xf>
    <xf numFmtId="0" fontId="11" fillId="0" borderId="0" xfId="31" applyFont="1" applyAlignment="1">
      <alignment horizontal="right"/>
    </xf>
    <xf numFmtId="0" fontId="18" fillId="0" borderId="0" xfId="31" applyFont="1" applyAlignment="1">
      <alignment horizontal="center" vertical="center"/>
    </xf>
    <xf numFmtId="0" fontId="82" fillId="0" borderId="53" xfId="31" applyFont="1" applyBorder="1" applyAlignment="1">
      <alignment horizontal="center" vertical="center" wrapText="1"/>
    </xf>
    <xf numFmtId="0" fontId="10" fillId="0" borderId="30" xfId="31" applyFont="1" applyBorder="1" applyAlignment="1">
      <alignment horizontal="center" vertical="center" wrapText="1"/>
    </xf>
    <xf numFmtId="0" fontId="11" fillId="0" borderId="11" xfId="31" applyFont="1" applyBorder="1" applyAlignment="1">
      <alignment horizontal="center" vertical="center" wrapText="1"/>
    </xf>
    <xf numFmtId="0" fontId="11" fillId="0" borderId="31"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5" xfId="31" applyFont="1" applyBorder="1" applyAlignment="1">
      <alignment horizontal="center" vertical="center" wrapText="1"/>
    </xf>
    <xf numFmtId="0" fontId="11" fillId="0" borderId="6" xfId="31" applyFont="1" applyBorder="1" applyAlignment="1">
      <alignment horizontal="center" vertical="center" wrapText="1"/>
    </xf>
    <xf numFmtId="0" fontId="10" fillId="0" borderId="6" xfId="31" applyFont="1" applyBorder="1" applyAlignment="1">
      <alignment horizontal="center" wrapText="1"/>
    </xf>
    <xf numFmtId="0" fontId="10" fillId="0" borderId="7" xfId="31" applyFont="1" applyBorder="1" applyAlignment="1">
      <alignment horizontal="center" wrapText="1"/>
    </xf>
    <xf numFmtId="0" fontId="20" fillId="0" borderId="0" xfId="36" applyFont="1" applyFill="1" applyAlignment="1">
      <alignment horizontal="right" vertical="center" wrapText="1"/>
    </xf>
    <xf numFmtId="169" fontId="80"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57"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48" xfId="891" applyFont="1" applyFill="1" applyBorder="1" applyAlignment="1">
      <alignment horizontal="center" vertical="center" wrapText="1"/>
    </xf>
    <xf numFmtId="0" fontId="16" fillId="0" borderId="49" xfId="891" applyFont="1" applyFill="1" applyBorder="1" applyAlignment="1">
      <alignment horizontal="center" vertical="center" wrapText="1"/>
    </xf>
    <xf numFmtId="0" fontId="16" fillId="0" borderId="50" xfId="891" applyFont="1" applyFill="1" applyBorder="1" applyAlignment="1">
      <alignment horizontal="center" vertical="center" wrapText="1"/>
    </xf>
    <xf numFmtId="0" fontId="16" fillId="0" borderId="3" xfId="891" applyFont="1" applyFill="1" applyBorder="1" applyAlignment="1">
      <alignment horizontal="center" vertical="center" wrapText="1"/>
    </xf>
    <xf numFmtId="0" fontId="16" fillId="0" borderId="4" xfId="891" applyFont="1" applyFill="1" applyBorder="1" applyAlignment="1">
      <alignment horizontal="center" vertical="center" wrapText="1"/>
    </xf>
    <xf numFmtId="0" fontId="16" fillId="0" borderId="2" xfId="891" applyFont="1" applyFill="1" applyBorder="1" applyAlignment="1">
      <alignment horizontal="center" vertical="center"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4"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37"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49" fontId="16" fillId="0" borderId="55" xfId="36" applyNumberFormat="1" applyFont="1" applyFill="1" applyBorder="1" applyAlignment="1">
      <alignment horizontal="center" vertical="center" textRotation="90" wrapText="1"/>
    </xf>
    <xf numFmtId="49" fontId="16" fillId="0" borderId="38" xfId="36" applyNumberFormat="1" applyFont="1" applyFill="1" applyBorder="1" applyAlignment="1">
      <alignment horizontal="center" vertical="center" textRotation="90" wrapText="1"/>
    </xf>
    <xf numFmtId="49" fontId="16" fillId="0" borderId="57" xfId="36" applyNumberFormat="1" applyFont="1" applyFill="1" applyBorder="1" applyAlignment="1">
      <alignment horizontal="center" vertical="center" textRotation="90" wrapText="1"/>
    </xf>
    <xf numFmtId="0" fontId="16" fillId="0" borderId="55" xfId="36" applyFont="1" applyFill="1" applyBorder="1" applyAlignment="1">
      <alignment horizontal="center" vertical="center" textRotation="90" wrapText="1"/>
    </xf>
    <xf numFmtId="0" fontId="16" fillId="0" borderId="38" xfId="36" applyFont="1" applyFill="1" applyBorder="1" applyAlignment="1">
      <alignment horizontal="center" vertical="center" textRotation="90" wrapText="1"/>
    </xf>
    <xf numFmtId="0" fontId="16" fillId="0" borderId="57" xfId="36" applyFont="1" applyFill="1" applyBorder="1" applyAlignment="1">
      <alignment horizontal="center" vertical="center" textRotation="90" wrapText="1"/>
    </xf>
    <xf numFmtId="49" fontId="11" fillId="0" borderId="55" xfId="38" applyNumberFormat="1" applyFont="1" applyFill="1" applyBorder="1" applyAlignment="1">
      <alignment horizontal="center" vertical="center" textRotation="90" wrapText="1"/>
    </xf>
    <xf numFmtId="49" fontId="11" fillId="0" borderId="38" xfId="38" applyNumberFormat="1" applyFont="1" applyFill="1" applyBorder="1" applyAlignment="1">
      <alignment horizontal="center" vertical="center" textRotation="90" wrapText="1"/>
    </xf>
    <xf numFmtId="49" fontId="11" fillId="0" borderId="57" xfId="38" applyNumberFormat="1" applyFont="1" applyFill="1" applyBorder="1" applyAlignment="1">
      <alignment horizontal="center" vertical="center" textRotation="90" wrapText="1"/>
    </xf>
    <xf numFmtId="181" fontId="21" fillId="0" borderId="0" xfId="38" applyNumberFormat="1" applyFont="1" applyFill="1" applyAlignment="1">
      <alignment horizontal="right" vertical="center" wrapText="1"/>
    </xf>
    <xf numFmtId="181" fontId="11" fillId="0" borderId="0" xfId="38" applyNumberFormat="1" applyFont="1" applyFill="1" applyBorder="1" applyAlignment="1">
      <alignment horizontal="center" wrapText="1"/>
    </xf>
    <xf numFmtId="181" fontId="10" fillId="0" borderId="1" xfId="38" applyNumberFormat="1" applyFont="1" applyFill="1" applyBorder="1" applyAlignment="1">
      <alignment horizontal="right" wrapText="1"/>
    </xf>
    <xf numFmtId="181" fontId="11" fillId="3" borderId="2" xfId="38" applyNumberFormat="1" applyFont="1" applyFill="1" applyBorder="1" applyAlignment="1">
      <alignment horizontal="center" vertical="center" wrapText="1"/>
    </xf>
    <xf numFmtId="181" fontId="11" fillId="3" borderId="54" xfId="38" applyNumberFormat="1" applyFont="1" applyFill="1" applyBorder="1" applyAlignment="1">
      <alignment horizontal="center" vertical="center" wrapText="1"/>
    </xf>
    <xf numFmtId="181" fontId="11" fillId="3" borderId="55" xfId="38" applyNumberFormat="1" applyFont="1" applyFill="1" applyBorder="1" applyAlignment="1">
      <alignment horizontal="center" vertical="center" wrapText="1"/>
    </xf>
    <xf numFmtId="181" fontId="11" fillId="3" borderId="38" xfId="38" applyNumberFormat="1" applyFont="1" applyFill="1" applyBorder="1" applyAlignment="1">
      <alignment horizontal="center" vertical="center" wrapText="1"/>
    </xf>
    <xf numFmtId="181" fontId="11" fillId="3" borderId="57" xfId="38" applyNumberFormat="1" applyFont="1" applyFill="1" applyBorder="1" applyAlignment="1">
      <alignment horizontal="center" vertical="center" wrapText="1"/>
    </xf>
    <xf numFmtId="181" fontId="11" fillId="3" borderId="8" xfId="38" applyNumberFormat="1" applyFont="1" applyFill="1" applyBorder="1" applyAlignment="1">
      <alignment horizontal="center" vertical="center" wrapText="1"/>
    </xf>
    <xf numFmtId="181" fontId="11" fillId="3" borderId="5" xfId="38" applyNumberFormat="1" applyFont="1" applyFill="1" applyBorder="1" applyAlignment="1">
      <alignment horizontal="center" vertical="center" wrapText="1"/>
    </xf>
    <xf numFmtId="181" fontId="11" fillId="3" borderId="6" xfId="38" applyNumberFormat="1" applyFont="1" applyFill="1" applyBorder="1" applyAlignment="1">
      <alignment horizontal="center" vertical="center" wrapText="1"/>
    </xf>
    <xf numFmtId="181" fontId="11" fillId="3" borderId="7" xfId="38" applyNumberFormat="1" applyFont="1" applyFill="1" applyBorder="1" applyAlignment="1">
      <alignment horizontal="center" vertical="center" wrapText="1"/>
    </xf>
    <xf numFmtId="181" fontId="11" fillId="3" borderId="3" xfId="38" applyNumberFormat="1" applyFont="1" applyFill="1" applyBorder="1" applyAlignment="1">
      <alignment horizontal="center" vertical="center" wrapText="1"/>
    </xf>
    <xf numFmtId="181" fontId="11" fillId="3" borderId="4" xfId="38" applyNumberFormat="1" applyFont="1" applyFill="1" applyBorder="1" applyAlignment="1">
      <alignment horizontal="center" vertical="center" wrapText="1"/>
    </xf>
    <xf numFmtId="181" fontId="11" fillId="3" borderId="48" xfId="38" applyNumberFormat="1" applyFont="1" applyFill="1" applyBorder="1" applyAlignment="1">
      <alignment horizontal="center" vertical="center" wrapText="1"/>
    </xf>
    <xf numFmtId="181" fontId="11" fillId="3" borderId="49" xfId="38" applyNumberFormat="1" applyFont="1" applyFill="1" applyBorder="1" applyAlignment="1">
      <alignment horizontal="center" vertical="center" wrapText="1"/>
    </xf>
    <xf numFmtId="181" fontId="11" fillId="3" borderId="50" xfId="38" applyNumberFormat="1" applyFont="1" applyFill="1" applyBorder="1" applyAlignment="1">
      <alignment horizontal="center" vertical="center" wrapText="1"/>
    </xf>
    <xf numFmtId="0" fontId="16" fillId="0" borderId="43" xfId="32" applyFont="1" applyFill="1" applyBorder="1" applyAlignment="1">
      <alignment horizontal="center" vertical="center" wrapText="1"/>
    </xf>
    <xf numFmtId="0" fontId="16" fillId="0" borderId="23" xfId="32" applyFont="1" applyFill="1" applyBorder="1" applyAlignment="1">
      <alignment horizontal="center" vertical="center" wrapText="1"/>
    </xf>
    <xf numFmtId="0" fontId="16" fillId="0" borderId="34" xfId="32" applyFont="1" applyFill="1" applyBorder="1" applyAlignment="1">
      <alignment horizontal="center" vertical="center" wrapText="1"/>
    </xf>
    <xf numFmtId="0" fontId="16" fillId="0" borderId="17" xfId="32" applyFont="1" applyFill="1" applyBorder="1" applyAlignment="1">
      <alignment horizontal="center" vertical="center" wrapText="1"/>
    </xf>
    <xf numFmtId="0" fontId="80" fillId="0" borderId="0" xfId="32" applyFont="1" applyBorder="1" applyAlignment="1">
      <alignment horizontal="center" vertical="center" wrapText="1"/>
    </xf>
    <xf numFmtId="0" fontId="16" fillId="0" borderId="45" xfId="32" applyFont="1" applyFill="1" applyBorder="1" applyAlignment="1">
      <alignment horizontal="center" vertical="center" wrapText="1"/>
    </xf>
    <xf numFmtId="0" fontId="16" fillId="0" borderId="58" xfId="32" applyFont="1" applyFill="1" applyBorder="1" applyAlignment="1">
      <alignment horizontal="center" vertical="center" wrapText="1"/>
    </xf>
    <xf numFmtId="49" fontId="16" fillId="0" borderId="43" xfId="36" applyNumberFormat="1" applyFont="1" applyFill="1" applyBorder="1" applyAlignment="1">
      <alignment horizontal="center" vertical="center" wrapText="1"/>
    </xf>
    <xf numFmtId="49" fontId="16" fillId="0" borderId="44" xfId="36" applyNumberFormat="1" applyFont="1" applyFill="1" applyBorder="1" applyAlignment="1">
      <alignment horizontal="center" vertical="center" wrapText="1"/>
    </xf>
    <xf numFmtId="49" fontId="16" fillId="0" borderId="45" xfId="36" applyNumberFormat="1" applyFont="1" applyFill="1" applyBorder="1" applyAlignment="1">
      <alignment horizontal="center" vertical="center" wrapText="1"/>
    </xf>
    <xf numFmtId="0" fontId="16" fillId="0" borderId="28" xfId="32" applyFont="1" applyFill="1" applyBorder="1" applyAlignment="1">
      <alignment horizontal="center" vertical="center" wrapText="1"/>
    </xf>
    <xf numFmtId="0" fontId="16" fillId="0" borderId="39" xfId="32" applyFont="1" applyFill="1" applyBorder="1" applyAlignment="1">
      <alignment horizontal="center" vertical="center" wrapText="1"/>
    </xf>
    <xf numFmtId="0" fontId="16" fillId="0" borderId="97" xfId="32" applyFont="1" applyFill="1" applyBorder="1" applyAlignment="1">
      <alignment horizontal="center" vertical="center" wrapText="1"/>
    </xf>
    <xf numFmtId="0" fontId="16" fillId="0" borderId="86" xfId="32" applyFont="1" applyFill="1" applyBorder="1" applyAlignment="1">
      <alignment horizontal="center" vertical="center" wrapText="1"/>
    </xf>
    <xf numFmtId="0" fontId="80" fillId="0" borderId="0" xfId="32" applyFont="1" applyAlignment="1">
      <alignment horizontal="center" vertical="center"/>
    </xf>
    <xf numFmtId="0" fontId="16" fillId="0" borderId="2" xfId="32" applyFont="1" applyFill="1" applyBorder="1" applyAlignment="1">
      <alignment horizontal="center" vertical="center" wrapText="1"/>
    </xf>
    <xf numFmtId="0" fontId="16" fillId="0" borderId="4" xfId="32" applyFont="1" applyFill="1" applyBorder="1" applyAlignment="1">
      <alignment horizontal="center" vertical="center" wrapText="1"/>
    </xf>
    <xf numFmtId="0" fontId="16" fillId="0" borderId="8" xfId="32" applyFont="1" applyFill="1" applyBorder="1" applyAlignment="1">
      <alignment horizontal="center" vertical="center" wrapText="1"/>
    </xf>
    <xf numFmtId="0" fontId="16" fillId="0" borderId="9" xfId="32" applyFont="1" applyFill="1" applyBorder="1" applyAlignment="1">
      <alignment horizontal="center" vertical="center" wrapText="1"/>
    </xf>
    <xf numFmtId="14" fontId="16" fillId="0" borderId="48" xfId="36" applyNumberFormat="1" applyFont="1" applyFill="1" applyBorder="1" applyAlignment="1">
      <alignment horizontal="center" vertical="center"/>
    </xf>
    <xf numFmtId="14" fontId="16" fillId="0" borderId="49" xfId="36" applyNumberFormat="1" applyFont="1" applyFill="1" applyBorder="1" applyAlignment="1">
      <alignment horizontal="center" vertical="center"/>
    </xf>
    <xf numFmtId="14" fontId="16" fillId="0" borderId="50"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22" fillId="0" borderId="3" xfId="36" applyFont="1" applyBorder="1" applyAlignment="1">
      <alignment horizontal="left" vertical="center" wrapText="1"/>
    </xf>
    <xf numFmtId="0" fontId="23" fillId="0" borderId="0" xfId="36" applyFont="1" applyAlignment="1">
      <alignment horizontal="center" wrapText="1"/>
    </xf>
    <xf numFmtId="0" fontId="20" fillId="0" borderId="55" xfId="32" applyFont="1" applyBorder="1" applyAlignment="1">
      <alignment horizontal="center" vertical="center" wrapText="1"/>
    </xf>
    <xf numFmtId="0" fontId="20" fillId="0" borderId="38" xfId="32" applyFont="1" applyBorder="1" applyAlignment="1">
      <alignment horizontal="center" vertical="center" wrapText="1"/>
    </xf>
    <xf numFmtId="0" fontId="20" fillId="0" borderId="57" xfId="32" applyFont="1" applyBorder="1" applyAlignment="1">
      <alignment horizontal="center" vertical="center" wrapText="1"/>
    </xf>
    <xf numFmtId="0" fontId="20" fillId="0" borderId="2" xfId="32" applyFont="1" applyBorder="1" applyAlignment="1">
      <alignment horizontal="left" vertical="center" wrapText="1"/>
    </xf>
    <xf numFmtId="0" fontId="20" fillId="0" borderId="4" xfId="32" applyFont="1" applyBorder="1" applyAlignment="1">
      <alignment horizontal="left" vertical="center" wrapText="1"/>
    </xf>
    <xf numFmtId="0" fontId="20" fillId="0" borderId="5" xfId="32" applyFont="1" applyBorder="1" applyAlignment="1">
      <alignment horizontal="left" vertical="center" wrapText="1"/>
    </xf>
    <xf numFmtId="0" fontId="20" fillId="0" borderId="7" xfId="32" applyFont="1" applyBorder="1" applyAlignment="1">
      <alignment horizontal="left"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50" xfId="39" applyFont="1" applyBorder="1" applyAlignment="1">
      <alignment horizontal="center" vertical="center" wrapText="1"/>
    </xf>
    <xf numFmtId="0" fontId="16" fillId="0" borderId="22" xfId="39" applyFont="1" applyBorder="1" applyAlignment="1">
      <alignment horizontal="center" vertical="center" wrapText="1"/>
    </xf>
    <xf numFmtId="0" fontId="16" fillId="0" borderId="33" xfId="39" applyFont="1" applyBorder="1" applyAlignment="1">
      <alignment horizontal="center" vertical="center" wrapText="1"/>
    </xf>
    <xf numFmtId="0" fontId="88" fillId="0" borderId="0" xfId="39" applyFont="1" applyAlignment="1">
      <alignment horizontal="right"/>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6" fillId="0" borderId="100" xfId="39" applyFont="1" applyBorder="1" applyAlignment="1">
      <alignment horizontal="center" vertical="center" wrapText="1"/>
    </xf>
    <xf numFmtId="0" fontId="16" fillId="0" borderId="0" xfId="39" applyFont="1" applyAlignment="1">
      <alignment horizontal="center" wrapText="1"/>
    </xf>
    <xf numFmtId="49" fontId="16" fillId="0" borderId="55" xfId="39" applyNumberFormat="1" applyFont="1" applyBorder="1" applyAlignment="1">
      <alignment horizontal="center" vertical="center" textRotation="90" wrapText="1"/>
    </xf>
    <xf numFmtId="49" fontId="16" fillId="0" borderId="38" xfId="39" applyNumberFormat="1" applyFont="1" applyBorder="1" applyAlignment="1">
      <alignment horizontal="center" vertical="center" textRotation="90" wrapText="1"/>
    </xf>
    <xf numFmtId="49" fontId="16" fillId="0" borderId="57" xfId="39" applyNumberFormat="1" applyFont="1" applyBorder="1" applyAlignment="1">
      <alignment horizontal="center" vertical="center" textRotation="90" wrapText="1"/>
    </xf>
    <xf numFmtId="49" fontId="16" fillId="0" borderId="20" xfId="39" applyNumberFormat="1" applyFont="1" applyBorder="1" applyAlignment="1">
      <alignment horizontal="center" vertical="center" textRotation="90" wrapText="1"/>
    </xf>
    <xf numFmtId="49" fontId="16" fillId="0" borderId="26" xfId="39" applyNumberFormat="1" applyFont="1" applyBorder="1" applyAlignment="1">
      <alignment horizontal="center" vertical="center" textRotation="90" wrapText="1"/>
    </xf>
    <xf numFmtId="49" fontId="16" fillId="0" borderId="51" xfId="39" applyNumberFormat="1" applyFont="1" applyBorder="1" applyAlignment="1">
      <alignment horizontal="center" vertical="center" textRotation="90" wrapText="1"/>
    </xf>
    <xf numFmtId="0" fontId="20" fillId="0" borderId="0" xfId="39" applyFont="1" applyFill="1" applyAlignment="1">
      <alignment horizontal="right" vertical="center" wrapText="1"/>
    </xf>
    <xf numFmtId="0" fontId="81" fillId="0" borderId="1" xfId="39" applyFont="1" applyFill="1" applyBorder="1" applyAlignment="1">
      <alignment horizontal="right" wrapText="1"/>
    </xf>
    <xf numFmtId="0" fontId="16" fillId="2" borderId="55" xfId="39" applyFont="1" applyFill="1" applyBorder="1" applyAlignment="1">
      <alignment horizontal="center" vertical="center" wrapText="1"/>
    </xf>
    <xf numFmtId="0" fontId="16" fillId="2" borderId="57" xfId="39" applyFont="1" applyFill="1" applyBorder="1" applyAlignment="1">
      <alignment horizontal="center" vertical="center" wrapText="1"/>
    </xf>
    <xf numFmtId="0" fontId="16" fillId="2" borderId="48" xfId="39" applyFont="1" applyFill="1" applyBorder="1" applyAlignment="1">
      <alignment horizontal="center" vertical="center" wrapText="1"/>
    </xf>
    <xf numFmtId="0" fontId="16" fillId="2" borderId="49" xfId="39" applyFont="1" applyFill="1" applyBorder="1" applyAlignment="1">
      <alignment horizontal="center" vertical="center" wrapText="1"/>
    </xf>
    <xf numFmtId="0" fontId="16" fillId="2" borderId="50" xfId="39" applyFont="1" applyFill="1" applyBorder="1" applyAlignment="1">
      <alignment horizontal="center" vertical="center" wrapText="1"/>
    </xf>
    <xf numFmtId="0" fontId="88" fillId="0" borderId="0" xfId="39" applyFont="1" applyAlignment="1">
      <alignment horizontal="center" wrapText="1"/>
    </xf>
    <xf numFmtId="0" fontId="81" fillId="0" borderId="0" xfId="39" applyFont="1" applyAlignment="1">
      <alignment horizontal="right"/>
    </xf>
    <xf numFmtId="0" fontId="81" fillId="0" borderId="0" xfId="39" applyFont="1" applyFill="1" applyBorder="1" applyAlignment="1">
      <alignment horizontal="right" wrapText="1"/>
    </xf>
    <xf numFmtId="49" fontId="16" fillId="0" borderId="55" xfId="39" applyNumberFormat="1" applyFont="1" applyBorder="1" applyAlignment="1">
      <alignment horizontal="center" vertical="center" textRotation="90"/>
    </xf>
    <xf numFmtId="49" fontId="16" fillId="0" borderId="38" xfId="39" applyNumberFormat="1" applyFont="1" applyBorder="1" applyAlignment="1">
      <alignment horizontal="center" vertical="center" textRotation="90"/>
    </xf>
    <xf numFmtId="49" fontId="16" fillId="0" borderId="57" xfId="39" applyNumberFormat="1" applyFont="1" applyBorder="1" applyAlignment="1">
      <alignment horizontal="center" vertical="center" textRotation="90"/>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3" borderId="38" xfId="39" applyFont="1" applyFill="1" applyBorder="1" applyAlignment="1">
      <alignment horizontal="center" vertical="center" wrapText="1"/>
    </xf>
    <xf numFmtId="0" fontId="16" fillId="3" borderId="57"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16" fillId="0" borderId="17" xfId="39" applyFont="1" applyBorder="1" applyAlignment="1">
      <alignment horizontal="center" vertical="center" wrapText="1"/>
    </xf>
    <xf numFmtId="0" fontId="16" fillId="0" borderId="23" xfId="39" applyFont="1" applyBorder="1" applyAlignment="1">
      <alignment horizontal="center" vertical="center" wrapText="1"/>
    </xf>
    <xf numFmtId="0" fontId="16" fillId="0" borderId="34" xfId="39" applyFont="1" applyBorder="1" applyAlignment="1">
      <alignment horizontal="center" vertical="center" wrapText="1"/>
    </xf>
    <xf numFmtId="0" fontId="16" fillId="0" borderId="43" xfId="39" applyFont="1" applyBorder="1" applyAlignment="1">
      <alignment horizontal="center" vertical="center" wrapText="1"/>
    </xf>
    <xf numFmtId="0" fontId="16" fillId="0" borderId="45" xfId="39" applyFont="1" applyBorder="1" applyAlignment="1">
      <alignment horizontal="center" vertical="center" wrapText="1"/>
    </xf>
    <xf numFmtId="0" fontId="16" fillId="0" borderId="58"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49" fontId="16" fillId="0" borderId="7" xfId="39" applyNumberFormat="1" applyFont="1" applyBorder="1" applyAlignment="1">
      <alignment horizontal="center" vertical="center"/>
    </xf>
    <xf numFmtId="0" fontId="16" fillId="0" borderId="28" xfId="39" applyFont="1" applyBorder="1" applyAlignment="1">
      <alignment horizontal="center" vertical="center" wrapText="1"/>
    </xf>
    <xf numFmtId="0" fontId="86" fillId="0" borderId="39" xfId="39" applyFont="1" applyBorder="1" applyAlignment="1">
      <alignment horizontal="center" vertical="center" wrapText="1"/>
    </xf>
    <xf numFmtId="0" fontId="86" fillId="0" borderId="97" xfId="39" applyFont="1" applyBorder="1" applyAlignment="1">
      <alignment horizontal="center" vertical="center" wrapText="1"/>
    </xf>
    <xf numFmtId="0" fontId="86" fillId="0" borderId="86" xfId="39" applyFont="1" applyBorder="1" applyAlignment="1">
      <alignment horizontal="center" vertical="center" wrapText="1"/>
    </xf>
    <xf numFmtId="0" fontId="16" fillId="0" borderId="0" xfId="39" applyFont="1" applyBorder="1" applyAlignment="1">
      <alignment horizontal="center" vertical="center"/>
    </xf>
    <xf numFmtId="0" fontId="86" fillId="0" borderId="2" xfId="39" applyFont="1" applyBorder="1" applyAlignment="1">
      <alignment horizontal="center" vertical="center" wrapText="1"/>
    </xf>
    <xf numFmtId="0" fontId="86" fillId="0" borderId="4" xfId="39" applyFont="1" applyBorder="1" applyAlignment="1">
      <alignment horizontal="center" vertical="center" wrapText="1"/>
    </xf>
    <xf numFmtId="0" fontId="86" fillId="0" borderId="8" xfId="39" applyFont="1" applyBorder="1" applyAlignment="1">
      <alignment horizontal="center" vertical="center" wrapText="1"/>
    </xf>
    <xf numFmtId="0" fontId="86" fillId="0" borderId="9" xfId="39" applyFont="1" applyBorder="1" applyAlignment="1">
      <alignment horizontal="center" vertical="center" wrapText="1"/>
    </xf>
    <xf numFmtId="49" fontId="86" fillId="0" borderId="5" xfId="39" applyNumberFormat="1" applyFont="1" applyBorder="1" applyAlignment="1">
      <alignment horizontal="center" vertical="center"/>
    </xf>
    <xf numFmtId="49" fontId="86" fillId="0" borderId="6" xfId="39" applyNumberFormat="1" applyFont="1" applyBorder="1" applyAlignment="1">
      <alignment horizontal="center" vertical="center"/>
    </xf>
    <xf numFmtId="49" fontId="86" fillId="0" borderId="7" xfId="39" applyNumberFormat="1" applyFont="1" applyBorder="1" applyAlignment="1">
      <alignment horizontal="center" vertical="center"/>
    </xf>
    <xf numFmtId="0" fontId="11" fillId="0" borderId="0" xfId="39" applyFont="1" applyBorder="1" applyAlignment="1">
      <alignment horizontal="center" vertical="center"/>
    </xf>
    <xf numFmtId="0" fontId="11" fillId="0" borderId="2" xfId="39" applyFont="1" applyBorder="1" applyAlignment="1">
      <alignment horizontal="center" vertical="center" wrapText="1"/>
    </xf>
    <xf numFmtId="0" fontId="11" fillId="0" borderId="8" xfId="39" applyFont="1" applyBorder="1" applyAlignment="1">
      <alignment horizontal="center" vertical="center" wrapText="1"/>
    </xf>
    <xf numFmtId="0" fontId="11" fillId="0" borderId="0" xfId="39" applyFont="1" applyAlignment="1">
      <alignment horizontal="center" wrapText="1"/>
    </xf>
    <xf numFmtId="0" fontId="16" fillId="0" borderId="0" xfId="39" applyFont="1" applyAlignment="1">
      <alignment horizontal="center" vertical="center" wrapText="1"/>
    </xf>
    <xf numFmtId="0" fontId="11" fillId="0" borderId="0" xfId="1447" applyFont="1" applyAlignment="1">
      <alignment horizontal="right"/>
    </xf>
    <xf numFmtId="0" fontId="12" fillId="0" borderId="0" xfId="1447" applyFont="1" applyAlignment="1">
      <alignment horizontal="right"/>
    </xf>
    <xf numFmtId="0" fontId="23" fillId="0" borderId="0" xfId="51" applyFont="1" applyAlignment="1">
      <alignment horizontal="center"/>
    </xf>
    <xf numFmtId="0" fontId="14" fillId="0" borderId="1" xfId="1508" applyFont="1" applyBorder="1" applyAlignment="1">
      <alignment horizontal="right"/>
    </xf>
    <xf numFmtId="0" fontId="11" fillId="67" borderId="55" xfId="51" applyFont="1" applyFill="1" applyBorder="1" applyAlignment="1">
      <alignment horizontal="center" vertical="center" wrapText="1"/>
    </xf>
    <xf numFmtId="0" fontId="10" fillId="0" borderId="38" xfId="51" applyFont="1" applyBorder="1"/>
    <xf numFmtId="0" fontId="10" fillId="0" borderId="57" xfId="51" applyFont="1" applyBorder="1"/>
    <xf numFmtId="0" fontId="12" fillId="67" borderId="2" xfId="0" applyFont="1" applyFill="1" applyBorder="1" applyAlignment="1">
      <alignment horizontal="center" vertical="center" wrapText="1"/>
    </xf>
    <xf numFmtId="0" fontId="12" fillId="67" borderId="3" xfId="0" applyFont="1" applyFill="1" applyBorder="1" applyAlignment="1">
      <alignment horizontal="center" vertical="center" wrapText="1"/>
    </xf>
    <xf numFmtId="0" fontId="12" fillId="67" borderId="4" xfId="0" applyFont="1" applyFill="1" applyBorder="1" applyAlignment="1">
      <alignment horizontal="center" vertical="center" wrapText="1"/>
    </xf>
    <xf numFmtId="0" fontId="12" fillId="67" borderId="8" xfId="0" applyFont="1" applyFill="1" applyBorder="1" applyAlignment="1">
      <alignment horizontal="center" vertical="center" wrapText="1"/>
    </xf>
    <xf numFmtId="0" fontId="12" fillId="67" borderId="1" xfId="0" applyFont="1" applyFill="1" applyBorder="1" applyAlignment="1">
      <alignment horizontal="center" vertical="center" wrapText="1"/>
    </xf>
    <xf numFmtId="0" fontId="12" fillId="67" borderId="9" xfId="0" applyFont="1" applyFill="1" applyBorder="1" applyAlignment="1">
      <alignment horizontal="center" vertical="center" wrapText="1"/>
    </xf>
    <xf numFmtId="0" fontId="23" fillId="0" borderId="0" xfId="32" applyFont="1" applyAlignment="1">
      <alignment horizontal="center" vertical="center" wrapText="1"/>
    </xf>
    <xf numFmtId="0" fontId="22" fillId="0" borderId="1" xfId="32" applyFont="1" applyFill="1" applyBorder="1" applyAlignment="1">
      <alignment horizontal="right" vertical="center" wrapText="1" readingOrder="1"/>
    </xf>
    <xf numFmtId="0" fontId="14" fillId="0" borderId="1" xfId="49" applyFont="1" applyBorder="1" applyAlignment="1">
      <alignment horizontal="right"/>
    </xf>
    <xf numFmtId="0" fontId="11" fillId="67" borderId="2" xfId="51" applyFont="1" applyFill="1" applyBorder="1" applyAlignment="1">
      <alignment horizontal="center" vertical="center" wrapText="1"/>
    </xf>
    <xf numFmtId="0" fontId="10" fillId="0" borderId="54" xfId="51" applyFont="1" applyBorder="1"/>
    <xf numFmtId="0" fontId="10" fillId="0" borderId="8" xfId="51" applyFont="1" applyBorder="1"/>
    <xf numFmtId="0" fontId="12" fillId="67" borderId="2" xfId="51" applyFont="1" applyFill="1" applyBorder="1" applyAlignment="1">
      <alignment horizontal="center" vertical="center" wrapText="1"/>
    </xf>
    <xf numFmtId="0" fontId="12" fillId="67" borderId="3" xfId="51" applyFont="1" applyFill="1" applyBorder="1" applyAlignment="1">
      <alignment horizontal="center" vertical="center" wrapText="1"/>
    </xf>
    <xf numFmtId="0" fontId="12" fillId="67" borderId="4" xfId="51" applyFont="1" applyFill="1" applyBorder="1" applyAlignment="1">
      <alignment horizontal="center" vertical="center" wrapText="1"/>
    </xf>
    <xf numFmtId="0" fontId="12" fillId="67" borderId="8" xfId="51" applyFont="1" applyFill="1" applyBorder="1" applyAlignment="1">
      <alignment horizontal="center" vertical="center" wrapText="1"/>
    </xf>
    <xf numFmtId="0" fontId="12" fillId="67" borderId="1" xfId="51" applyFont="1" applyFill="1" applyBorder="1" applyAlignment="1">
      <alignment horizontal="center" vertical="center" wrapText="1"/>
    </xf>
    <xf numFmtId="0" fontId="12" fillId="67" borderId="9" xfId="51" applyFont="1" applyFill="1" applyBorder="1" applyAlignment="1">
      <alignment horizontal="center" vertical="center" wrapText="1"/>
    </xf>
    <xf numFmtId="0" fontId="14" fillId="0" borderId="0" xfId="49" applyFont="1" applyAlignment="1">
      <alignment horizontal="justify" vertical="center" wrapText="1"/>
    </xf>
    <xf numFmtId="0" fontId="23" fillId="0" borderId="0" xfId="51" applyFont="1" applyAlignment="1">
      <alignment horizontal="center" vertical="center" wrapText="1"/>
    </xf>
    <xf numFmtId="0" fontId="94" fillId="0" borderId="0" xfId="1447" applyFont="1" applyAlignment="1">
      <alignment horizontal="center" vertical="center" wrapText="1"/>
    </xf>
    <xf numFmtId="0" fontId="22" fillId="0" borderId="1" xfId="1447" applyFont="1" applyBorder="1" applyAlignment="1">
      <alignment horizontal="right" vertical="center" wrapText="1"/>
    </xf>
    <xf numFmtId="0" fontId="23" fillId="0" borderId="0" xfId="32" applyFont="1" applyFill="1" applyAlignment="1">
      <alignment horizontal="center" vertical="center" wrapText="1"/>
    </xf>
    <xf numFmtId="0" fontId="11" fillId="68" borderId="48" xfId="32" applyFont="1" applyFill="1" applyBorder="1" applyAlignment="1">
      <alignment horizontal="center" vertical="center" wrapText="1"/>
    </xf>
    <xf numFmtId="0" fontId="11" fillId="68" borderId="49" xfId="32" applyFont="1" applyFill="1" applyBorder="1" applyAlignment="1">
      <alignment horizontal="center" vertical="center" wrapText="1"/>
    </xf>
    <xf numFmtId="0" fontId="11" fillId="68" borderId="50" xfId="32" applyFont="1" applyFill="1" applyBorder="1" applyAlignment="1">
      <alignment horizontal="center" vertical="center" wrapText="1"/>
    </xf>
    <xf numFmtId="0" fontId="21" fillId="0" borderId="23"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1" fillId="0" borderId="25" xfId="32" applyFont="1" applyFill="1" applyBorder="1" applyAlignment="1">
      <alignment horizontal="center" vertical="center" wrapText="1"/>
    </xf>
    <xf numFmtId="0" fontId="11" fillId="0" borderId="91" xfId="32" applyFont="1" applyFill="1" applyBorder="1" applyAlignment="1">
      <alignment horizontal="center" vertical="center" wrapText="1"/>
    </xf>
    <xf numFmtId="0" fontId="11" fillId="0" borderId="22" xfId="32" applyFont="1" applyFill="1" applyBorder="1" applyAlignment="1">
      <alignment horizontal="center" vertical="center" wrapText="1"/>
    </xf>
    <xf numFmtId="0" fontId="12" fillId="0" borderId="24" xfId="32" applyFont="1" applyFill="1" applyBorder="1" applyAlignment="1">
      <alignment horizontal="center" vertical="center"/>
    </xf>
    <xf numFmtId="0" fontId="12" fillId="0" borderId="46" xfId="32" applyFont="1" applyFill="1" applyBorder="1" applyAlignment="1">
      <alignment horizontal="center" vertical="center"/>
    </xf>
    <xf numFmtId="0" fontId="90" fillId="0" borderId="0" xfId="1447" applyFont="1" applyAlignment="1">
      <alignment horizontal="left" vertical="center" wrapText="1"/>
    </xf>
    <xf numFmtId="0" fontId="23" fillId="0" borderId="0" xfId="1447" applyFont="1" applyAlignment="1">
      <alignment horizontal="center"/>
    </xf>
    <xf numFmtId="0" fontId="11" fillId="67" borderId="2" xfId="32" applyFont="1" applyFill="1" applyBorder="1" applyAlignment="1">
      <alignment horizontal="center" vertical="center" wrapText="1"/>
    </xf>
    <xf numFmtId="0" fontId="11" fillId="67" borderId="54" xfId="32" applyFont="1" applyFill="1" applyBorder="1" applyAlignment="1">
      <alignment horizontal="center" vertical="center" wrapText="1"/>
    </xf>
    <xf numFmtId="0" fontId="89" fillId="67" borderId="2" xfId="1447" applyFont="1" applyFill="1" applyBorder="1" applyAlignment="1">
      <alignment horizontal="center" vertical="center"/>
    </xf>
    <xf numFmtId="0" fontId="89" fillId="67" borderId="3" xfId="1447" applyFont="1" applyFill="1" applyBorder="1" applyAlignment="1">
      <alignment horizontal="center" vertical="center"/>
    </xf>
    <xf numFmtId="0" fontId="89" fillId="67" borderId="4" xfId="1447" applyFont="1" applyFill="1" applyBorder="1" applyAlignment="1">
      <alignment horizontal="center" vertical="center"/>
    </xf>
    <xf numFmtId="0" fontId="89" fillId="67" borderId="5" xfId="1447" applyFont="1" applyFill="1" applyBorder="1" applyAlignment="1">
      <alignment horizontal="center" vertical="center"/>
    </xf>
    <xf numFmtId="0" fontId="89" fillId="67" borderId="6" xfId="1447" applyFont="1" applyFill="1" applyBorder="1" applyAlignment="1">
      <alignment horizontal="center" vertical="center"/>
    </xf>
    <xf numFmtId="0" fontId="89" fillId="67" borderId="7" xfId="1447" applyFont="1" applyFill="1" applyBorder="1" applyAlignment="1">
      <alignment horizontal="center" vertical="center"/>
    </xf>
    <xf numFmtId="0" fontId="11" fillId="0" borderId="0" xfId="1449" applyFont="1" applyAlignment="1">
      <alignment horizontal="right"/>
    </xf>
    <xf numFmtId="0" fontId="18" fillId="0" borderId="0" xfId="32" applyFont="1" applyFill="1" applyAlignment="1">
      <alignment horizontal="center"/>
    </xf>
    <xf numFmtId="0" fontId="11" fillId="67" borderId="55" xfId="32" applyFont="1" applyFill="1" applyBorder="1" applyAlignment="1">
      <alignment horizontal="center" vertical="center" wrapText="1"/>
    </xf>
    <xf numFmtId="0" fontId="11" fillId="67" borderId="8" xfId="32" applyFont="1" applyFill="1" applyBorder="1" applyAlignment="1">
      <alignment horizontal="center" vertical="center" wrapText="1"/>
    </xf>
    <xf numFmtId="14" fontId="11" fillId="67" borderId="2" xfId="32" applyNumberFormat="1" applyFont="1" applyFill="1" applyBorder="1" applyAlignment="1">
      <alignment horizontal="center" vertical="center" wrapText="1"/>
    </xf>
    <xf numFmtId="14" fontId="11" fillId="67" borderId="3" xfId="32" applyNumberFormat="1" applyFont="1" applyFill="1" applyBorder="1" applyAlignment="1">
      <alignment horizontal="center" vertical="center" wrapText="1"/>
    </xf>
    <xf numFmtId="14" fontId="11" fillId="67" borderId="4" xfId="32" applyNumberFormat="1" applyFont="1" applyFill="1" applyBorder="1" applyAlignment="1">
      <alignment horizontal="center" vertical="center" wrapText="1"/>
    </xf>
    <xf numFmtId="0" fontId="10" fillId="0" borderId="55" xfId="32" applyFont="1" applyFill="1" applyBorder="1" applyAlignment="1">
      <alignment horizontal="center" vertical="center" wrapText="1"/>
    </xf>
    <xf numFmtId="0" fontId="10" fillId="0" borderId="38" xfId="32" applyFont="1" applyFill="1" applyBorder="1" applyAlignment="1">
      <alignment horizontal="center" vertical="center" wrapText="1"/>
    </xf>
    <xf numFmtId="0" fontId="10" fillId="0" borderId="57" xfId="32" applyFont="1" applyFill="1" applyBorder="1" applyAlignment="1">
      <alignment horizontal="center" vertical="center" wrapText="1"/>
    </xf>
    <xf numFmtId="0" fontId="18" fillId="0" borderId="0" xfId="32" applyFont="1" applyFill="1" applyAlignment="1">
      <alignment horizontal="center" wrapText="1"/>
    </xf>
    <xf numFmtId="0" fontId="22" fillId="0" borderId="0" xfId="1447" applyFont="1" applyAlignment="1">
      <alignment horizontal="left" vertical="center" wrapText="1"/>
    </xf>
    <xf numFmtId="0" fontId="11" fillId="0" borderId="0" xfId="1510" applyFont="1" applyAlignment="1">
      <alignment horizontal="right"/>
    </xf>
    <xf numFmtId="0" fontId="18" fillId="0" borderId="0" xfId="873" applyFont="1" applyFill="1" applyAlignment="1">
      <alignment horizontal="center" vertical="center" wrapText="1"/>
    </xf>
    <xf numFmtId="0" fontId="11" fillId="67" borderId="43" xfId="32" applyFont="1" applyFill="1" applyBorder="1" applyAlignment="1">
      <alignment horizontal="center" vertical="center" textRotation="90" wrapText="1" readingOrder="1"/>
    </xf>
    <xf numFmtId="0" fontId="11" fillId="67" borderId="23" xfId="32" applyFont="1" applyFill="1" applyBorder="1" applyAlignment="1">
      <alignment horizontal="center" vertical="center" textRotation="90" wrapText="1" readingOrder="1"/>
    </xf>
    <xf numFmtId="0" fontId="11" fillId="67" borderId="34" xfId="32" applyFont="1" applyFill="1" applyBorder="1" applyAlignment="1">
      <alignment horizontal="center" vertical="center" textRotation="90" wrapText="1" readingOrder="1"/>
    </xf>
    <xf numFmtId="0" fontId="18" fillId="0" borderId="0" xfId="32" applyFont="1" applyFill="1" applyAlignment="1">
      <alignment horizontal="center" vertical="center" wrapText="1"/>
    </xf>
    <xf numFmtId="0" fontId="11" fillId="67" borderId="4" xfId="32" applyFont="1" applyFill="1" applyBorder="1" applyAlignment="1">
      <alignment horizontal="center" vertical="center" wrapText="1"/>
    </xf>
    <xf numFmtId="169" fontId="22" fillId="69" borderId="5" xfId="32" applyNumberFormat="1" applyFont="1" applyFill="1" applyBorder="1" applyAlignment="1">
      <alignment horizontal="center" vertical="center"/>
    </xf>
    <xf numFmtId="169" fontId="22" fillId="69" borderId="6" xfId="32" applyNumberFormat="1" applyFont="1" applyFill="1" applyBorder="1" applyAlignment="1">
      <alignment horizontal="center" vertical="center"/>
    </xf>
    <xf numFmtId="169" fontId="22" fillId="69" borderId="7" xfId="32" applyNumberFormat="1" applyFont="1" applyFill="1" applyBorder="1" applyAlignment="1">
      <alignment horizontal="center" vertical="center"/>
    </xf>
    <xf numFmtId="0" fontId="11" fillId="67" borderId="17" xfId="32" applyFont="1" applyFill="1" applyBorder="1" applyAlignment="1">
      <alignment horizontal="center" vertical="center" textRotation="90" wrapText="1" readingOrder="1"/>
    </xf>
    <xf numFmtId="0" fontId="11" fillId="67" borderId="28" xfId="32" applyFont="1" applyFill="1" applyBorder="1" applyAlignment="1">
      <alignment horizontal="center" vertical="center" textRotation="90" wrapText="1" readingOrder="1"/>
    </xf>
    <xf numFmtId="0" fontId="10" fillId="0" borderId="0" xfId="32" applyFont="1" applyFill="1" applyAlignment="1">
      <alignment horizontal="left" vertical="center" wrapText="1"/>
    </xf>
    <xf numFmtId="0" fontId="11" fillId="0" borderId="0" xfId="32" applyFont="1" applyFill="1" applyAlignment="1">
      <alignment horizontal="left" vertical="center" wrapText="1"/>
    </xf>
    <xf numFmtId="0" fontId="10" fillId="0" borderId="0" xfId="32" applyFont="1" applyFill="1" applyAlignment="1">
      <alignment horizontal="left" vertical="center"/>
    </xf>
    <xf numFmtId="0" fontId="11" fillId="67" borderId="3" xfId="32" applyFont="1" applyFill="1" applyBorder="1" applyAlignment="1">
      <alignment horizontal="center" vertical="center" wrapText="1"/>
    </xf>
    <xf numFmtId="169" fontId="22" fillId="69" borderId="2" xfId="32" applyNumberFormat="1" applyFont="1" applyFill="1" applyBorder="1" applyAlignment="1">
      <alignment horizontal="center" vertical="center"/>
    </xf>
    <xf numFmtId="169" fontId="22" fillId="69" borderId="3" xfId="32" applyNumberFormat="1" applyFont="1" applyFill="1" applyBorder="1" applyAlignment="1">
      <alignment horizontal="center" vertical="center"/>
    </xf>
    <xf numFmtId="169" fontId="22" fillId="69" borderId="4" xfId="32" applyNumberFormat="1" applyFont="1" applyFill="1" applyBorder="1" applyAlignment="1">
      <alignment horizontal="center" vertical="center"/>
    </xf>
    <xf numFmtId="0" fontId="94" fillId="0" borderId="0" xfId="884" applyFont="1" applyAlignment="1">
      <alignment horizontal="center"/>
    </xf>
    <xf numFmtId="0" fontId="94" fillId="0" borderId="49" xfId="897" applyFont="1" applyFill="1" applyBorder="1" applyAlignment="1">
      <alignment horizontal="center" vertical="center" wrapText="1"/>
    </xf>
    <xf numFmtId="0" fontId="94" fillId="0" borderId="92" xfId="897" applyFont="1" applyFill="1" applyBorder="1" applyAlignment="1">
      <alignment horizontal="center" vertical="center" wrapText="1"/>
    </xf>
    <xf numFmtId="49" fontId="94" fillId="0" borderId="32" xfId="897" applyNumberFormat="1" applyFont="1" applyBorder="1" applyAlignment="1">
      <alignment horizontal="center" vertical="center" wrapText="1"/>
    </xf>
    <xf numFmtId="49" fontId="94" fillId="0" borderId="92" xfId="897" applyNumberFormat="1" applyFont="1" applyBorder="1" applyAlignment="1">
      <alignment horizontal="center" vertical="center" wrapText="1"/>
    </xf>
    <xf numFmtId="49" fontId="94" fillId="0" borderId="33" xfId="897" applyNumberFormat="1" applyFont="1" applyBorder="1" applyAlignment="1">
      <alignment horizontal="center" vertical="center" wrapText="1"/>
    </xf>
    <xf numFmtId="0" fontId="81" fillId="0" borderId="25" xfId="0" applyFont="1" applyBorder="1" applyAlignment="1">
      <alignment vertical="center" wrapText="1"/>
    </xf>
    <xf numFmtId="0" fontId="81" fillId="0" borderId="22" xfId="0" applyFont="1" applyBorder="1" applyAlignment="1">
      <alignment vertical="center" wrapText="1"/>
    </xf>
    <xf numFmtId="0" fontId="18" fillId="0" borderId="0" xfId="0" applyFont="1" applyFill="1" applyAlignment="1">
      <alignment horizontal="center" vertical="center" wrapText="1"/>
    </xf>
    <xf numFmtId="0" fontId="11" fillId="0" borderId="1" xfId="891" applyFont="1" applyFill="1" applyBorder="1" applyAlignment="1">
      <alignment horizontal="right" vertical="center" wrapText="1"/>
    </xf>
    <xf numFmtId="0" fontId="16" fillId="3" borderId="1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0" fillId="0" borderId="25" xfId="0" applyFont="1" applyBorder="1" applyAlignment="1">
      <alignment vertical="center" wrapText="1"/>
    </xf>
    <xf numFmtId="0" fontId="10" fillId="0" borderId="22" xfId="0" applyFont="1" applyBorder="1" applyAlignment="1">
      <alignment vertical="center" wrapText="1"/>
    </xf>
    <xf numFmtId="0" fontId="11" fillId="0" borderId="59" xfId="0" applyFont="1" applyBorder="1" applyAlignment="1">
      <alignment vertical="center" wrapText="1"/>
    </xf>
    <xf numFmtId="0" fontId="11" fillId="0" borderId="33" xfId="0" applyFont="1" applyBorder="1" applyAlignment="1">
      <alignment vertical="center" wrapText="1"/>
    </xf>
    <xf numFmtId="0" fontId="10" fillId="0" borderId="25" xfId="891" applyFont="1" applyBorder="1" applyAlignment="1">
      <alignment vertical="center" wrapText="1"/>
    </xf>
    <xf numFmtId="0" fontId="10" fillId="0" borderId="22" xfId="891" applyFont="1" applyBorder="1" applyAlignment="1">
      <alignment vertical="center" wrapText="1"/>
    </xf>
    <xf numFmtId="166" fontId="11" fillId="0" borderId="59" xfId="637" applyFont="1" applyBorder="1" applyAlignment="1">
      <alignment vertical="center" wrapText="1"/>
    </xf>
    <xf numFmtId="166" fontId="11" fillId="0" borderId="33" xfId="637" applyFont="1" applyBorder="1" applyAlignment="1">
      <alignment vertical="center" wrapText="1"/>
    </xf>
    <xf numFmtId="0" fontId="16" fillId="3" borderId="43"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1" fillId="0" borderId="52" xfId="0" applyFont="1" applyBorder="1" applyAlignment="1">
      <alignment vertical="center" wrapText="1"/>
    </xf>
    <xf numFmtId="0" fontId="11" fillId="0" borderId="50" xfId="0" applyFont="1" applyBorder="1" applyAlignment="1">
      <alignment vertical="center" wrapText="1"/>
    </xf>
    <xf numFmtId="0" fontId="18" fillId="0" borderId="0" xfId="891" applyFont="1" applyFill="1" applyAlignment="1">
      <alignment horizontal="right" vertical="center" wrapText="1"/>
    </xf>
    <xf numFmtId="0" fontId="18" fillId="0" borderId="0" xfId="891" applyFont="1" applyFill="1" applyAlignment="1">
      <alignment horizontal="center" vertical="center" wrapText="1"/>
    </xf>
    <xf numFmtId="0" fontId="11" fillId="3" borderId="39" xfId="891" applyFont="1" applyFill="1" applyBorder="1" applyAlignment="1">
      <alignment horizontal="center" vertical="center" wrapText="1"/>
    </xf>
    <xf numFmtId="0" fontId="11" fillId="3" borderId="86" xfId="891" applyFont="1" applyFill="1" applyBorder="1" applyAlignment="1">
      <alignment horizontal="center" vertical="center" wrapText="1"/>
    </xf>
    <xf numFmtId="0" fontId="11" fillId="3" borderId="40" xfId="891" applyFont="1" applyFill="1" applyBorder="1" applyAlignment="1">
      <alignment horizontal="center" vertical="center" wrapText="1"/>
    </xf>
    <xf numFmtId="0" fontId="11" fillId="3" borderId="41"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90"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16" fillId="3" borderId="48" xfId="891" applyFont="1" applyFill="1" applyBorder="1" applyAlignment="1">
      <alignment horizontal="center" vertical="center" wrapText="1"/>
    </xf>
    <xf numFmtId="0" fontId="0" fillId="0" borderId="49" xfId="0" applyBorder="1"/>
    <xf numFmtId="0" fontId="0" fillId="0" borderId="50" xfId="0" applyBorder="1"/>
    <xf numFmtId="0" fontId="11" fillId="0" borderId="59" xfId="891" applyFont="1" applyBorder="1" applyAlignment="1">
      <alignment vertical="center" wrapText="1"/>
    </xf>
    <xf numFmtId="0" fontId="11" fillId="0" borderId="33" xfId="891" applyFont="1" applyBorder="1" applyAlignment="1">
      <alignment vertical="center" wrapText="1"/>
    </xf>
    <xf numFmtId="0" fontId="11" fillId="0" borderId="52" xfId="891" applyFont="1" applyBorder="1" applyAlignment="1">
      <alignment vertical="center" wrapText="1"/>
    </xf>
    <xf numFmtId="0" fontId="11" fillId="0" borderId="50" xfId="891" applyFont="1" applyBorder="1" applyAlignment="1">
      <alignment vertical="center" wrapText="1"/>
    </xf>
    <xf numFmtId="0" fontId="16" fillId="3" borderId="49" xfId="891" applyFont="1" applyFill="1" applyBorder="1" applyAlignment="1">
      <alignment horizontal="center" vertical="center" wrapText="1"/>
    </xf>
    <xf numFmtId="0" fontId="16" fillId="3" borderId="50" xfId="891" applyFont="1" applyFill="1" applyBorder="1" applyAlignment="1">
      <alignment horizontal="center" vertical="center" wrapText="1"/>
    </xf>
    <xf numFmtId="0" fontId="18" fillId="0" borderId="0" xfId="1359" applyFont="1" applyFill="1" applyAlignment="1">
      <alignment horizontal="center" vertical="center" wrapText="1"/>
    </xf>
    <xf numFmtId="0" fontId="104" fillId="0" borderId="1" xfId="1005" applyFont="1" applyFill="1" applyBorder="1" applyAlignment="1">
      <alignment horizontal="center" wrapText="1"/>
    </xf>
    <xf numFmtId="0" fontId="80" fillId="66" borderId="5" xfId="1511" applyFont="1" applyFill="1" applyBorder="1" applyAlignment="1">
      <alignment horizontal="center" vertical="center" wrapText="1"/>
    </xf>
    <xf numFmtId="0" fontId="80" fillId="66" borderId="6" xfId="1511" applyFont="1" applyFill="1" applyBorder="1" applyAlignment="1">
      <alignment horizontal="center" vertical="center" wrapText="1"/>
    </xf>
    <xf numFmtId="0" fontId="80" fillId="66" borderId="7" xfId="1511" applyFont="1" applyFill="1" applyBorder="1" applyAlignment="1">
      <alignment horizontal="center" vertical="center" wrapText="1"/>
    </xf>
    <xf numFmtId="0" fontId="16" fillId="66" borderId="55" xfId="1511" applyFont="1" applyFill="1" applyBorder="1" applyAlignment="1">
      <alignment horizontal="center" vertical="center" wrapText="1"/>
    </xf>
    <xf numFmtId="0" fontId="16" fillId="66" borderId="57" xfId="1511" applyFont="1" applyFill="1" applyBorder="1" applyAlignment="1">
      <alignment horizontal="center" vertical="center" wrapText="1"/>
    </xf>
    <xf numFmtId="14" fontId="16" fillId="66" borderId="5" xfId="1359" applyNumberFormat="1" applyFont="1" applyFill="1" applyBorder="1" applyAlignment="1">
      <alignment horizontal="center" vertical="center" wrapText="1"/>
    </xf>
    <xf numFmtId="0" fontId="16" fillId="66" borderId="7" xfId="1359" applyFont="1" applyFill="1" applyBorder="1" applyAlignment="1">
      <alignment horizontal="center" vertical="center" wrapText="1"/>
    </xf>
    <xf numFmtId="0" fontId="16" fillId="66" borderId="5" xfId="1511" applyFont="1" applyFill="1" applyBorder="1" applyAlignment="1">
      <alignment horizontal="center" vertical="center" wrapText="1"/>
    </xf>
    <xf numFmtId="0" fontId="16" fillId="66" borderId="7" xfId="1511" applyFont="1" applyFill="1" applyBorder="1" applyAlignment="1">
      <alignment horizontal="center" vertical="center" wrapText="1"/>
    </xf>
    <xf numFmtId="0" fontId="80" fillId="0" borderId="0" xfId="1359" applyFont="1" applyAlignment="1">
      <alignment horizontal="center" vertical="center" wrapText="1"/>
    </xf>
    <xf numFmtId="0" fontId="80" fillId="0" borderId="0" xfId="916" applyFont="1" applyAlignment="1">
      <alignment horizontal="center" vertical="center" wrapText="1"/>
    </xf>
    <xf numFmtId="0" fontId="81" fillId="0" borderId="1" xfId="916" applyFont="1" applyBorder="1" applyAlignment="1">
      <alignment horizontal="center" wrapText="1"/>
    </xf>
    <xf numFmtId="0" fontId="89" fillId="0" borderId="55" xfId="897" applyFont="1" applyFill="1" applyBorder="1" applyAlignment="1">
      <alignment horizontal="center" vertical="center" wrapText="1"/>
    </xf>
    <xf numFmtId="0" fontId="89" fillId="0" borderId="57"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1" fillId="0" borderId="7" xfId="916" applyNumberFormat="1" applyFont="1" applyBorder="1" applyAlignment="1">
      <alignment horizontal="center" vertical="center" wrapText="1"/>
    </xf>
    <xf numFmtId="0" fontId="16" fillId="65" borderId="48" xfId="916" applyFont="1" applyFill="1" applyBorder="1" applyAlignment="1">
      <alignment horizontal="center" vertical="center" wrapText="1"/>
    </xf>
    <xf numFmtId="0" fontId="16" fillId="65" borderId="49" xfId="916" applyFont="1" applyFill="1" applyBorder="1" applyAlignment="1">
      <alignment horizontal="center" vertical="center" wrapText="1"/>
    </xf>
    <xf numFmtId="0" fontId="16" fillId="65" borderId="50" xfId="916" applyFont="1" applyFill="1" applyBorder="1" applyAlignment="1">
      <alignment horizontal="center" vertical="center" wrapText="1"/>
    </xf>
    <xf numFmtId="0" fontId="16" fillId="0" borderId="0" xfId="916" applyFont="1" applyAlignment="1">
      <alignment horizontal="right" vertical="center" wrapText="1"/>
    </xf>
    <xf numFmtId="0" fontId="81" fillId="0" borderId="0" xfId="916" applyFont="1" applyBorder="1" applyAlignment="1">
      <alignment horizontal="right" vertical="center" wrapText="1"/>
    </xf>
    <xf numFmtId="0" fontId="16" fillId="0" borderId="55" xfId="916" applyFont="1" applyFill="1" applyBorder="1" applyAlignment="1">
      <alignment horizontal="center" vertical="center" wrapText="1"/>
    </xf>
    <xf numFmtId="0" fontId="16" fillId="0" borderId="57" xfId="916" applyFont="1" applyFill="1" applyBorder="1" applyAlignment="1">
      <alignment horizontal="center" vertical="center" wrapText="1"/>
    </xf>
    <xf numFmtId="0" fontId="109" fillId="0" borderId="0" xfId="1455" applyFont="1" applyAlignment="1">
      <alignment horizontal="right" vertical="center"/>
    </xf>
    <xf numFmtId="0" fontId="109" fillId="0" borderId="0" xfId="1455" applyFont="1" applyAlignment="1">
      <alignment horizontal="center" vertical="center"/>
    </xf>
    <xf numFmtId="0" fontId="16" fillId="0" borderId="53" xfId="48" applyFont="1" applyBorder="1" applyAlignment="1">
      <alignment horizontal="center" vertical="center"/>
    </xf>
    <xf numFmtId="0" fontId="16" fillId="0" borderId="51" xfId="48" applyFont="1" applyBorder="1" applyAlignment="1">
      <alignment horizontal="center" vertical="center"/>
    </xf>
    <xf numFmtId="49" fontId="89" fillId="0" borderId="85" xfId="1512" applyNumberFormat="1" applyFont="1" applyFill="1" applyBorder="1" applyAlignment="1">
      <alignment horizontal="center" vertical="center" wrapText="1"/>
    </xf>
    <xf numFmtId="49" fontId="89" fillId="0" borderId="44" xfId="1512" applyNumberFormat="1" applyFont="1" applyFill="1" applyBorder="1" applyAlignment="1">
      <alignment horizontal="center" vertical="center" wrapText="1"/>
    </xf>
    <xf numFmtId="49" fontId="89" fillId="0" borderId="52" xfId="1512" applyNumberFormat="1" applyFont="1" applyFill="1" applyBorder="1" applyAlignment="1">
      <alignment horizontal="center" vertical="center" wrapText="1"/>
    </xf>
    <xf numFmtId="49" fontId="89" fillId="0" borderId="43" xfId="1512" applyNumberFormat="1" applyFont="1" applyFill="1" applyBorder="1" applyAlignment="1">
      <alignment horizontal="center" vertical="center" wrapText="1"/>
    </xf>
    <xf numFmtId="49" fontId="89" fillId="0" borderId="45" xfId="1512" applyNumberFormat="1" applyFont="1" applyFill="1" applyBorder="1" applyAlignment="1">
      <alignment horizontal="center" vertical="center" wrapText="1"/>
    </xf>
    <xf numFmtId="0" fontId="18" fillId="0" borderId="0" xfId="48" applyFont="1" applyFill="1" applyAlignment="1">
      <alignment horizontal="center" wrapText="1"/>
    </xf>
    <xf numFmtId="0" fontId="80" fillId="0" borderId="0" xfId="48" applyFont="1" applyFill="1" applyAlignment="1">
      <alignment horizontal="center" vertical="center" wrapText="1"/>
    </xf>
    <xf numFmtId="0" fontId="10" fillId="0" borderId="3" xfId="48" applyFont="1" applyFill="1" applyBorder="1" applyAlignment="1">
      <alignment horizontal="justify" vertical="center" wrapText="1"/>
    </xf>
    <xf numFmtId="0" fontId="81" fillId="0" borderId="0" xfId="903" applyFont="1"/>
    <xf numFmtId="0" fontId="16" fillId="0" borderId="0" xfId="903" applyFont="1" applyAlignment="1">
      <alignment horizontal="right"/>
    </xf>
    <xf numFmtId="0" fontId="16" fillId="0" borderId="0" xfId="903" applyFont="1" applyAlignment="1">
      <alignment horizontal="center"/>
    </xf>
    <xf numFmtId="0" fontId="81" fillId="0" borderId="1" xfId="903" applyFont="1" applyBorder="1" applyAlignment="1">
      <alignment horizontal="right"/>
    </xf>
    <xf numFmtId="0" fontId="16" fillId="0" borderId="53" xfId="903" applyFont="1" applyBorder="1" applyAlignment="1">
      <alignment horizontal="center" vertical="center" wrapText="1"/>
    </xf>
    <xf numFmtId="0" fontId="16" fillId="0" borderId="85" xfId="903" applyFont="1" applyBorder="1" applyAlignment="1">
      <alignment horizontal="center" vertical="center" wrapText="1"/>
    </xf>
    <xf numFmtId="0" fontId="16" fillId="0" borderId="44" xfId="903" applyFont="1" applyBorder="1" applyAlignment="1">
      <alignment horizontal="center" vertical="center" wrapText="1"/>
    </xf>
    <xf numFmtId="0" fontId="16" fillId="0" borderId="52" xfId="903" applyFont="1" applyBorder="1" applyAlignment="1">
      <alignment horizontal="center" vertical="center" wrapText="1"/>
    </xf>
    <xf numFmtId="0" fontId="16" fillId="0" borderId="43" xfId="903" applyFont="1" applyBorder="1" applyAlignment="1">
      <alignment horizontal="center" vertical="center" wrapText="1"/>
    </xf>
    <xf numFmtId="0" fontId="16" fillId="0" borderId="45" xfId="903" applyFont="1" applyBorder="1" applyAlignment="1">
      <alignment horizontal="center" vertical="center" wrapText="1"/>
    </xf>
    <xf numFmtId="0" fontId="16" fillId="0" borderId="51" xfId="903" applyFont="1" applyBorder="1" applyAlignment="1">
      <alignment horizontal="center" vertical="center" wrapText="1"/>
    </xf>
    <xf numFmtId="0" fontId="16" fillId="0" borderId="56" xfId="903" applyFont="1" applyBorder="1" applyAlignment="1">
      <alignment horizontal="center" vertical="center" wrapText="1"/>
    </xf>
    <xf numFmtId="0" fontId="16" fillId="0" borderId="35" xfId="903" applyFont="1" applyBorder="1" applyAlignment="1">
      <alignment horizontal="center" vertical="center" wrapText="1"/>
    </xf>
    <xf numFmtId="0" fontId="16" fillId="0" borderId="58" xfId="903" applyFont="1" applyBorder="1" applyAlignment="1">
      <alignment horizontal="center" vertical="center" wrapText="1"/>
    </xf>
    <xf numFmtId="0" fontId="16" fillId="0" borderId="34" xfId="903" applyFont="1" applyBorder="1" applyAlignment="1">
      <alignment horizontal="center" vertical="center" wrapText="1"/>
    </xf>
    <xf numFmtId="0" fontId="81" fillId="0" borderId="20" xfId="903" applyFont="1" applyFill="1" applyBorder="1" applyAlignment="1">
      <alignment vertical="center" wrapText="1"/>
    </xf>
    <xf numFmtId="3" fontId="81" fillId="0" borderId="89" xfId="903" applyNumberFormat="1" applyFont="1" applyFill="1" applyBorder="1" applyAlignment="1">
      <alignment horizontal="center" vertical="center" wrapText="1"/>
    </xf>
    <xf numFmtId="3" fontId="81" fillId="0" borderId="45"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6" xfId="903" applyFont="1" applyFill="1" applyBorder="1" applyAlignment="1">
      <alignment vertical="center" wrapText="1"/>
    </xf>
    <xf numFmtId="3" fontId="81" fillId="0" borderId="84" xfId="903" applyNumberFormat="1" applyFont="1" applyFill="1" applyBorder="1" applyAlignment="1">
      <alignment horizontal="center" vertical="center" wrapText="1"/>
    </xf>
    <xf numFmtId="0" fontId="81" fillId="0" borderId="30" xfId="903" applyFont="1" applyFill="1" applyBorder="1" applyAlignment="1">
      <alignment vertical="center" wrapText="1"/>
    </xf>
    <xf numFmtId="3" fontId="81" fillId="0" borderId="90" xfId="903" applyNumberFormat="1" applyFont="1" applyFill="1" applyBorder="1" applyAlignment="1">
      <alignment horizontal="center" vertical="center" wrapText="1"/>
    </xf>
    <xf numFmtId="0" fontId="16" fillId="0" borderId="53" xfId="903" applyFont="1" applyFill="1" applyBorder="1" applyAlignment="1">
      <alignment vertical="center" wrapText="1"/>
    </xf>
    <xf numFmtId="3" fontId="16" fillId="0" borderId="48" xfId="903" applyNumberFormat="1" applyFont="1" applyFill="1" applyBorder="1" applyAlignment="1">
      <alignment horizontal="center" vertical="center" wrapText="1"/>
    </xf>
    <xf numFmtId="3" fontId="16" fillId="0" borderId="49" xfId="903" applyNumberFormat="1" applyFont="1" applyFill="1" applyBorder="1" applyAlignment="1">
      <alignment horizontal="center" vertical="center" wrapText="1"/>
    </xf>
    <xf numFmtId="3" fontId="16" fillId="0" borderId="50" xfId="903" applyNumberFormat="1" applyFont="1" applyFill="1" applyBorder="1" applyAlignment="1">
      <alignment horizontal="center" vertical="center" wrapText="1"/>
    </xf>
    <xf numFmtId="0" fontId="16" fillId="0" borderId="51" xfId="903" applyFont="1" applyBorder="1" applyAlignment="1">
      <alignment vertical="center" wrapText="1"/>
    </xf>
    <xf numFmtId="169" fontId="16" fillId="0" borderId="32" xfId="1087" applyNumberFormat="1" applyFont="1" applyFill="1" applyBorder="1" applyAlignment="1">
      <alignment horizontal="center" vertical="center" wrapText="1"/>
    </xf>
    <xf numFmtId="169" fontId="16" fillId="0" borderId="92" xfId="1087" applyNumberFormat="1" applyFont="1" applyFill="1" applyBorder="1" applyAlignment="1">
      <alignment horizontal="center" vertical="center" wrapText="1"/>
    </xf>
    <xf numFmtId="169" fontId="16" fillId="0" borderId="33" xfId="1087" applyNumberFormat="1" applyFont="1" applyFill="1" applyBorder="1" applyAlignment="1">
      <alignment horizontal="center" vertical="center" wrapText="1"/>
    </xf>
    <xf numFmtId="169" fontId="16" fillId="0" borderId="32" xfId="1087" quotePrefix="1" applyNumberFormat="1" applyFont="1" applyFill="1" applyBorder="1" applyAlignment="1">
      <alignment horizontal="center" vertical="center" wrapText="1"/>
    </xf>
    <xf numFmtId="3" fontId="81" fillId="0" borderId="0" xfId="903" applyNumberFormat="1" applyFont="1"/>
    <xf numFmtId="0" fontId="14"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wrapTex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72" borderId="111" xfId="0" applyFont="1" applyFill="1" applyBorder="1" applyAlignment="1">
      <alignment vertical="center" wrapText="1"/>
    </xf>
    <xf numFmtId="0" fontId="12" fillId="72" borderId="111" xfId="0" applyFont="1" applyFill="1" applyBorder="1" applyAlignment="1">
      <alignment horizontal="center" vertical="center" wrapText="1"/>
    </xf>
    <xf numFmtId="0" fontId="12" fillId="72" borderId="112" xfId="0" applyFont="1" applyFill="1" applyBorder="1" applyAlignment="1">
      <alignment horizontal="center" vertical="center" wrapText="1"/>
    </xf>
    <xf numFmtId="0" fontId="12" fillId="72" borderId="113" xfId="0" applyFont="1" applyFill="1" applyBorder="1" applyAlignment="1">
      <alignment horizontal="center" vertical="center" wrapText="1"/>
    </xf>
    <xf numFmtId="0" fontId="12" fillId="72" borderId="114" xfId="0" applyFont="1" applyFill="1" applyBorder="1" applyAlignment="1">
      <alignment horizontal="center" vertical="center" wrapText="1"/>
    </xf>
    <xf numFmtId="0" fontId="12" fillId="72" borderId="115" xfId="0" applyFont="1" applyFill="1" applyBorder="1" applyAlignment="1">
      <alignment vertical="center" wrapText="1"/>
    </xf>
    <xf numFmtId="0" fontId="12" fillId="72" borderId="115" xfId="0" applyFont="1" applyFill="1" applyBorder="1" applyAlignment="1">
      <alignment horizontal="center" vertical="center" wrapText="1"/>
    </xf>
    <xf numFmtId="0" fontId="12" fillId="72" borderId="116" xfId="0" applyFont="1" applyFill="1" applyBorder="1" applyAlignment="1">
      <alignment horizontal="center" vertical="center" wrapText="1"/>
    </xf>
    <xf numFmtId="0" fontId="12" fillId="72" borderId="117" xfId="0" applyFont="1" applyFill="1" applyBorder="1" applyAlignment="1">
      <alignment horizontal="center" vertical="center" wrapText="1"/>
    </xf>
    <xf numFmtId="0" fontId="12" fillId="72" borderId="118" xfId="0" applyFont="1" applyFill="1" applyBorder="1" applyAlignment="1">
      <alignment horizontal="center" vertical="center" wrapText="1"/>
    </xf>
    <xf numFmtId="49" fontId="14" fillId="0" borderId="119" xfId="0" applyNumberFormat="1" applyFont="1" applyBorder="1" applyAlignment="1">
      <alignment vertical="center" wrapText="1"/>
    </xf>
    <xf numFmtId="0" fontId="12" fillId="0" borderId="119" xfId="0" applyFont="1" applyBorder="1" applyAlignment="1">
      <alignment vertical="center" wrapText="1"/>
    </xf>
    <xf numFmtId="183" fontId="12" fillId="0" borderId="120" xfId="0" applyNumberFormat="1" applyFont="1" applyBorder="1" applyAlignment="1">
      <alignment vertical="center" wrapText="1"/>
    </xf>
    <xf numFmtId="183" fontId="14" fillId="0" borderId="121" xfId="0" applyNumberFormat="1" applyFont="1" applyBorder="1" applyAlignment="1">
      <alignment vertical="center" wrapText="1"/>
    </xf>
    <xf numFmtId="183" fontId="14" fillId="0" borderId="122" xfId="0" applyNumberFormat="1" applyFont="1" applyBorder="1" applyAlignment="1">
      <alignment vertical="center" wrapText="1"/>
    </xf>
    <xf numFmtId="49" fontId="14" fillId="0" borderId="123" xfId="0" applyNumberFormat="1" applyFont="1" applyBorder="1" applyAlignment="1">
      <alignment vertical="center" wrapText="1"/>
    </xf>
    <xf numFmtId="0" fontId="12" fillId="0" borderId="123" xfId="0" applyFont="1" applyBorder="1" applyAlignment="1">
      <alignment horizontal="center" vertical="center" wrapText="1"/>
    </xf>
    <xf numFmtId="183" fontId="14" fillId="0" borderId="124" xfId="0" applyNumberFormat="1" applyFont="1" applyBorder="1" applyAlignment="1">
      <alignment vertical="center" wrapText="1"/>
    </xf>
    <xf numFmtId="183" fontId="14" fillId="0" borderId="93" xfId="0" applyNumberFormat="1" applyFont="1" applyBorder="1" applyAlignment="1">
      <alignment vertical="center" wrapText="1"/>
    </xf>
    <xf numFmtId="183" fontId="14" fillId="0" borderId="125" xfId="0" applyNumberFormat="1" applyFont="1" applyBorder="1" applyAlignment="1">
      <alignment vertical="center" wrapText="1"/>
    </xf>
    <xf numFmtId="0" fontId="14" fillId="0" borderId="123" xfId="0" applyFont="1" applyBorder="1" applyAlignment="1">
      <alignment vertical="center" wrapText="1"/>
    </xf>
    <xf numFmtId="183" fontId="14" fillId="0" borderId="126" xfId="0" applyNumberFormat="1" applyFont="1" applyBorder="1" applyAlignment="1">
      <alignment vertical="center" wrapText="1"/>
    </xf>
    <xf numFmtId="183" fontId="14" fillId="0" borderId="24" xfId="0" applyNumberFormat="1" applyFont="1" applyBorder="1" applyAlignment="1">
      <alignment vertical="center" wrapText="1"/>
    </xf>
    <xf numFmtId="183" fontId="14" fillId="0" borderId="127" xfId="0" applyNumberFormat="1" applyFont="1" applyBorder="1" applyAlignment="1">
      <alignment vertical="center" wrapText="1"/>
    </xf>
    <xf numFmtId="183" fontId="14" fillId="0" borderId="0" xfId="0" applyNumberFormat="1" applyFont="1" applyAlignment="1">
      <alignment vertical="center" wrapText="1"/>
    </xf>
    <xf numFmtId="0" fontId="12" fillId="0" borderId="123" xfId="0" applyFont="1" applyBorder="1" applyAlignment="1">
      <alignment vertical="center" wrapText="1"/>
    </xf>
    <xf numFmtId="183" fontId="12" fillId="0" borderId="126" xfId="0" applyNumberFormat="1" applyFont="1" applyBorder="1" applyAlignment="1">
      <alignment vertical="center" wrapText="1"/>
    </xf>
    <xf numFmtId="183" fontId="12" fillId="0" borderId="24" xfId="0" applyNumberFormat="1" applyFont="1" applyBorder="1" applyAlignment="1">
      <alignment vertical="center" wrapText="1"/>
    </xf>
    <xf numFmtId="183" fontId="12" fillId="0" borderId="127" xfId="0" applyNumberFormat="1" applyFont="1" applyBorder="1" applyAlignment="1">
      <alignment vertical="center" wrapText="1"/>
    </xf>
    <xf numFmtId="183" fontId="12" fillId="0" borderId="128" xfId="0" applyNumberFormat="1" applyFont="1" applyBorder="1" applyAlignment="1">
      <alignment vertical="center" wrapText="1"/>
    </xf>
    <xf numFmtId="183" fontId="14" fillId="0" borderId="91" xfId="0" applyNumberFormat="1" applyFont="1" applyBorder="1" applyAlignment="1">
      <alignment vertical="center" wrapText="1"/>
    </xf>
    <xf numFmtId="183" fontId="14" fillId="0" borderId="129" xfId="0" applyNumberFormat="1" applyFont="1" applyBorder="1" applyAlignment="1">
      <alignment vertical="center" wrapText="1"/>
    </xf>
    <xf numFmtId="49" fontId="14" fillId="72" borderId="123" xfId="0" applyNumberFormat="1" applyFont="1" applyFill="1" applyBorder="1" applyAlignment="1">
      <alignment vertical="center" wrapText="1"/>
    </xf>
    <xf numFmtId="0" fontId="12" fillId="72" borderId="123" xfId="0" applyFont="1" applyFill="1" applyBorder="1" applyAlignment="1">
      <alignment vertical="center" wrapText="1"/>
    </xf>
    <xf numFmtId="183" fontId="12" fillId="72" borderId="126" xfId="0" applyNumberFormat="1" applyFont="1" applyFill="1" applyBorder="1" applyAlignment="1">
      <alignment vertical="center" wrapText="1"/>
    </xf>
    <xf numFmtId="183" fontId="12" fillId="72" borderId="24" xfId="0" applyNumberFormat="1" applyFont="1" applyFill="1" applyBorder="1" applyAlignment="1">
      <alignment vertical="center" wrapText="1"/>
    </xf>
    <xf numFmtId="183" fontId="12" fillId="72" borderId="127" xfId="0" applyNumberFormat="1" applyFont="1" applyFill="1" applyBorder="1" applyAlignment="1">
      <alignment vertical="center" wrapText="1"/>
    </xf>
    <xf numFmtId="183" fontId="12" fillId="0" borderId="130" xfId="0" applyNumberFormat="1" applyFont="1" applyBorder="1" applyAlignment="1">
      <alignment vertical="center" wrapText="1"/>
    </xf>
    <xf numFmtId="183" fontId="14" fillId="0" borderId="96" xfId="0" applyNumberFormat="1" applyFont="1" applyBorder="1" applyAlignment="1">
      <alignment vertical="center" wrapText="1"/>
    </xf>
    <xf numFmtId="183" fontId="14" fillId="0" borderId="131" xfId="0" applyNumberFormat="1" applyFont="1" applyBorder="1" applyAlignment="1">
      <alignment vertical="center" wrapText="1"/>
    </xf>
    <xf numFmtId="184" fontId="12" fillId="0" borderId="126" xfId="0" applyNumberFormat="1" applyFont="1" applyBorder="1" applyAlignment="1">
      <alignment vertical="center" wrapText="1"/>
    </xf>
    <xf numFmtId="184" fontId="12" fillId="0" borderId="24" xfId="0" applyNumberFormat="1" applyFont="1" applyBorder="1" applyAlignment="1">
      <alignment vertical="center" wrapText="1"/>
    </xf>
    <xf numFmtId="184" fontId="12" fillId="0" borderId="127" xfId="0" applyNumberFormat="1" applyFont="1" applyBorder="1" applyAlignment="1">
      <alignment vertical="center" wrapText="1"/>
    </xf>
    <xf numFmtId="183" fontId="12" fillId="72" borderId="132" xfId="0" applyNumberFormat="1" applyFont="1" applyFill="1" applyBorder="1" applyAlignment="1">
      <alignment vertical="center" wrapText="1"/>
    </xf>
    <xf numFmtId="183" fontId="12" fillId="72" borderId="133" xfId="0" applyNumberFormat="1" applyFont="1" applyFill="1" applyBorder="1" applyAlignment="1">
      <alignment vertical="center" wrapText="1"/>
    </xf>
    <xf numFmtId="183" fontId="12" fillId="72" borderId="134" xfId="0" applyNumberFormat="1" applyFont="1" applyFill="1" applyBorder="1" applyAlignment="1">
      <alignment vertical="center" wrapText="1"/>
    </xf>
    <xf numFmtId="49" fontId="14" fillId="72" borderId="115" xfId="0" applyNumberFormat="1" applyFont="1" applyFill="1" applyBorder="1" applyAlignment="1">
      <alignment vertical="center" wrapText="1"/>
    </xf>
    <xf numFmtId="0" fontId="12" fillId="72" borderId="115" xfId="0" applyFont="1" applyFill="1" applyBorder="1" applyAlignment="1">
      <alignment vertical="center" wrapText="1"/>
    </xf>
    <xf numFmtId="183" fontId="14" fillId="72" borderId="135" xfId="0" applyNumberFormat="1" applyFont="1" applyFill="1" applyBorder="1" applyAlignment="1">
      <alignment vertical="center" wrapText="1"/>
    </xf>
    <xf numFmtId="183" fontId="14" fillId="72" borderId="136" xfId="0" applyNumberFormat="1" applyFont="1" applyFill="1" applyBorder="1" applyAlignment="1">
      <alignment vertical="center" wrapText="1"/>
    </xf>
    <xf numFmtId="183" fontId="12" fillId="72" borderId="117" xfId="0" applyNumberFormat="1" applyFont="1" applyFill="1" applyBorder="1" applyAlignment="1">
      <alignment vertical="center" wrapText="1"/>
    </xf>
    <xf numFmtId="183" fontId="12" fillId="72" borderId="137" xfId="0" applyNumberFormat="1" applyFont="1" applyFill="1" applyBorder="1" applyAlignment="1">
      <alignment vertical="center" wrapText="1"/>
    </xf>
  </cellXfs>
  <cellStyles count="1514">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10" xfId="1513"/>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0" xfId="1506"/>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2 3" xfId="1511"/>
    <cellStyle name="Normal 16 3 3 3" xfId="1448"/>
    <cellStyle name="Normal 16 3 4" xfId="1352"/>
    <cellStyle name="Normal 16 3 4 2" xfId="1447"/>
    <cellStyle name="Normal 16 3 5" xfId="1359"/>
    <cellStyle name="Normal 16 3 5 2" xfId="1386"/>
    <cellStyle name="Normal 16 3 5 2 2" xfId="1497"/>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4 2" xfId="1507"/>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2 2 3" xfId="1512"/>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2 2 2" xfId="1508"/>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10"/>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21" xfId="1509"/>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iktorijaat/Desktop/Profitabilnost/30.09.2016/Aneks_09.2016_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ЕКС БУ"/>
      <sheetName val="АНЕКС_ПОКАЗАТЕЛИ_ПРОФИТАБИЛНОСТ"/>
    </sheetNames>
    <sheetDataSet>
      <sheetData sheetId="0" refreshError="1"/>
      <sheetData sheetId="1" refreshError="1">
        <row r="8">
          <cell r="B8" t="str">
            <v>Rate of return on average assets (ROAA)</v>
          </cell>
        </row>
        <row r="14">
          <cell r="B14" t="str">
            <v>Impairment losses of financial and non-financial assets /Net interest income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9"/>
  <sheetViews>
    <sheetView tabSelected="1" zoomScaleNormal="100" workbookViewId="0"/>
  </sheetViews>
  <sheetFormatPr defaultColWidth="8" defaultRowHeight="12.75"/>
  <cols>
    <col min="1" max="1" width="2.57031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7" width="11" style="1" customWidth="1"/>
    <col min="8" max="8" width="10.7109375" style="1" customWidth="1"/>
    <col min="9" max="9" width="11.85546875" style="1" customWidth="1"/>
    <col min="10" max="10" width="10" style="1" customWidth="1"/>
    <col min="11" max="11" width="9.42578125" style="1" customWidth="1"/>
    <col min="12" max="12" width="11.140625" style="1" customWidth="1"/>
    <col min="13" max="13" width="13.140625" style="1" customWidth="1"/>
    <col min="14" max="16384" width="8" style="1"/>
  </cols>
  <sheetData>
    <row r="1" spans="2:13">
      <c r="M1" s="3" t="s">
        <v>16</v>
      </c>
    </row>
    <row r="2" spans="2:13" ht="12.75" customHeight="1"/>
    <row r="3" spans="2:13" ht="13.15" customHeight="1">
      <c r="B3" s="1705" t="s">
        <v>15</v>
      </c>
      <c r="C3" s="1705"/>
      <c r="D3" s="1705"/>
      <c r="E3" s="1705"/>
      <c r="F3" s="1705"/>
      <c r="G3" s="1705"/>
      <c r="H3" s="1705"/>
      <c r="I3" s="1705"/>
      <c r="J3" s="1705"/>
      <c r="K3" s="1705"/>
      <c r="L3" s="1705"/>
      <c r="M3" s="1705"/>
    </row>
    <row r="4" spans="2:13" ht="13.9" customHeight="1" thickBot="1">
      <c r="B4" s="4"/>
      <c r="C4" s="4"/>
      <c r="D4" s="4"/>
      <c r="E4" s="4"/>
      <c r="I4" s="5"/>
      <c r="L4" s="1704" t="s">
        <v>17</v>
      </c>
      <c r="M4" s="1704"/>
    </row>
    <row r="5" spans="2:13" ht="16.5" customHeight="1" thickBot="1">
      <c r="B5" s="1725" t="s">
        <v>18</v>
      </c>
      <c r="C5" s="1726"/>
      <c r="D5" s="1726"/>
      <c r="E5" s="1727"/>
      <c r="F5" s="1702" t="s">
        <v>11</v>
      </c>
      <c r="G5" s="1702"/>
      <c r="H5" s="1702"/>
      <c r="I5" s="1703"/>
      <c r="J5" s="1702" t="s">
        <v>13</v>
      </c>
      <c r="K5" s="1702"/>
      <c r="L5" s="1702"/>
      <c r="M5" s="1703"/>
    </row>
    <row r="6" spans="2:13" ht="48" customHeight="1" thickBot="1">
      <c r="B6" s="1728"/>
      <c r="C6" s="1729"/>
      <c r="D6" s="1729"/>
      <c r="E6" s="1730"/>
      <c r="F6" s="934" t="s">
        <v>24</v>
      </c>
      <c r="G6" s="934" t="s">
        <v>25</v>
      </c>
      <c r="H6" s="935" t="s">
        <v>26</v>
      </c>
      <c r="I6" s="936" t="s">
        <v>27</v>
      </c>
      <c r="J6" s="934" t="s">
        <v>24</v>
      </c>
      <c r="K6" s="934" t="s">
        <v>25</v>
      </c>
      <c r="L6" s="935" t="s">
        <v>26</v>
      </c>
      <c r="M6" s="936" t="s">
        <v>27</v>
      </c>
    </row>
    <row r="7" spans="2:13" s="10" customFormat="1" ht="14.45" customHeight="1" thickBot="1">
      <c r="B7" s="1731" t="s">
        <v>19</v>
      </c>
      <c r="C7" s="1732"/>
      <c r="D7" s="1732"/>
      <c r="E7" s="1733"/>
      <c r="F7" s="6">
        <v>32717.081999999999</v>
      </c>
      <c r="G7" s="7">
        <v>8009.3689999999997</v>
      </c>
      <c r="H7" s="8">
        <v>1528.077</v>
      </c>
      <c r="I7" s="9">
        <v>42254.527999999998</v>
      </c>
      <c r="J7" s="6">
        <v>31864.556</v>
      </c>
      <c r="K7" s="7">
        <v>8384.7250000000004</v>
      </c>
      <c r="L7" s="8">
        <v>1846.26</v>
      </c>
      <c r="M7" s="9">
        <v>42095.540999999997</v>
      </c>
    </row>
    <row r="8" spans="2:13" ht="12.75" customHeight="1">
      <c r="B8" s="1722" t="s">
        <v>20</v>
      </c>
      <c r="C8" s="1723"/>
      <c r="D8" s="1723"/>
      <c r="E8" s="1724"/>
      <c r="F8" s="11">
        <v>18164.311000000002</v>
      </c>
      <c r="G8" s="12">
        <v>4768.8190000000004</v>
      </c>
      <c r="H8" s="13">
        <v>1017.8440000000001</v>
      </c>
      <c r="I8" s="14">
        <v>23950.973999999998</v>
      </c>
      <c r="J8" s="11">
        <v>17493.236000000001</v>
      </c>
      <c r="K8" s="12">
        <v>4868.3010000000004</v>
      </c>
      <c r="L8" s="13">
        <v>1313.06</v>
      </c>
      <c r="M8" s="14">
        <v>23674.597000000002</v>
      </c>
    </row>
    <row r="9" spans="2:13" ht="12.75" customHeight="1">
      <c r="B9" s="1713" t="s">
        <v>21</v>
      </c>
      <c r="C9" s="1714"/>
      <c r="D9" s="1714"/>
      <c r="E9" s="1715"/>
      <c r="F9" s="15">
        <v>3354.7260000000001</v>
      </c>
      <c r="G9" s="16">
        <v>972.61500000000001</v>
      </c>
      <c r="H9" s="17">
        <v>141.41499999999999</v>
      </c>
      <c r="I9" s="18">
        <v>4468.7560000000003</v>
      </c>
      <c r="J9" s="15">
        <v>3126.3229999999999</v>
      </c>
      <c r="K9" s="16">
        <v>1158.4190000000001</v>
      </c>
      <c r="L9" s="17">
        <v>152.15600000000001</v>
      </c>
      <c r="M9" s="18">
        <v>4436.8980000000001</v>
      </c>
    </row>
    <row r="10" spans="2:13" ht="12.75" customHeight="1">
      <c r="B10" s="1713" t="s">
        <v>22</v>
      </c>
      <c r="C10" s="1714"/>
      <c r="D10" s="1714"/>
      <c r="E10" s="1715"/>
      <c r="F10" s="15">
        <v>5.4470000000000001</v>
      </c>
      <c r="G10" s="16">
        <v>0.68700000000000006</v>
      </c>
      <c r="H10" s="17">
        <v>0</v>
      </c>
      <c r="I10" s="18">
        <v>6.1340000000000003</v>
      </c>
      <c r="J10" s="15">
        <v>4.1539999999999999</v>
      </c>
      <c r="K10" s="16">
        <v>0.97</v>
      </c>
      <c r="L10" s="17">
        <v>0</v>
      </c>
      <c r="M10" s="18">
        <v>5.1239999999999997</v>
      </c>
    </row>
    <row r="11" spans="2:13" ht="13.9" customHeight="1" thickBot="1">
      <c r="B11" s="1716" t="s">
        <v>23</v>
      </c>
      <c r="C11" s="1717"/>
      <c r="D11" s="1717"/>
      <c r="E11" s="1718"/>
      <c r="F11" s="19">
        <v>11192.598</v>
      </c>
      <c r="G11" s="20">
        <v>2267.248</v>
      </c>
      <c r="H11" s="21">
        <v>368.81799999999998</v>
      </c>
      <c r="I11" s="22">
        <v>13828.664000000001</v>
      </c>
      <c r="J11" s="19">
        <v>11240.843000000001</v>
      </c>
      <c r="K11" s="20">
        <v>2357.0349999999999</v>
      </c>
      <c r="L11" s="21">
        <v>381.04399999999998</v>
      </c>
      <c r="M11" s="22">
        <v>13978.922</v>
      </c>
    </row>
    <row r="12" spans="2:13" s="10" customFormat="1" ht="30.6" customHeight="1" thickBot="1">
      <c r="B12" s="1719" t="s">
        <v>28</v>
      </c>
      <c r="C12" s="1720"/>
      <c r="D12" s="1720"/>
      <c r="E12" s="1721"/>
      <c r="F12" s="6">
        <v>551.21600000000001</v>
      </c>
      <c r="G12" s="7">
        <v>21.765000000000001</v>
      </c>
      <c r="H12" s="8">
        <v>11.342000000000001</v>
      </c>
      <c r="I12" s="9">
        <v>584.32299999999998</v>
      </c>
      <c r="J12" s="6">
        <v>495.67500000000001</v>
      </c>
      <c r="K12" s="7">
        <v>54.57</v>
      </c>
      <c r="L12" s="8">
        <v>19.73</v>
      </c>
      <c r="M12" s="9">
        <v>569.97500000000002</v>
      </c>
    </row>
    <row r="13" spans="2:13" ht="15.6" customHeight="1">
      <c r="B13" s="1722" t="s">
        <v>29</v>
      </c>
      <c r="C13" s="1723"/>
      <c r="D13" s="1723"/>
      <c r="E13" s="1724"/>
      <c r="F13" s="11">
        <v>497.625</v>
      </c>
      <c r="G13" s="12">
        <v>21.765000000000001</v>
      </c>
      <c r="H13" s="13">
        <v>11.342000000000001</v>
      </c>
      <c r="I13" s="14">
        <v>530.73199999999997</v>
      </c>
      <c r="J13" s="11">
        <v>411.16399999999999</v>
      </c>
      <c r="K13" s="12">
        <v>54.57</v>
      </c>
      <c r="L13" s="13">
        <v>19.73</v>
      </c>
      <c r="M13" s="14">
        <v>485.464</v>
      </c>
    </row>
    <row r="14" spans="2:13" ht="26.25" customHeight="1">
      <c r="B14" s="1713" t="s">
        <v>30</v>
      </c>
      <c r="C14" s="1714"/>
      <c r="D14" s="1714"/>
      <c r="E14" s="1715"/>
      <c r="F14" s="15">
        <v>3.4119999999999999</v>
      </c>
      <c r="G14" s="16">
        <v>0</v>
      </c>
      <c r="H14" s="17">
        <v>0</v>
      </c>
      <c r="I14" s="18">
        <v>3.4119999999999999</v>
      </c>
      <c r="J14" s="15">
        <v>3.5990000000000002</v>
      </c>
      <c r="K14" s="16">
        <v>0</v>
      </c>
      <c r="L14" s="17">
        <v>0</v>
      </c>
      <c r="M14" s="18">
        <v>3.5990000000000002</v>
      </c>
    </row>
    <row r="15" spans="2:13" ht="26.25" customHeight="1" thickBot="1">
      <c r="B15" s="1737" t="s">
        <v>31</v>
      </c>
      <c r="C15" s="1738"/>
      <c r="D15" s="1738"/>
      <c r="E15" s="1739"/>
      <c r="F15" s="19">
        <v>50.179000000000002</v>
      </c>
      <c r="G15" s="20">
        <v>0</v>
      </c>
      <c r="H15" s="21">
        <v>0</v>
      </c>
      <c r="I15" s="22">
        <v>50.179000000000002</v>
      </c>
      <c r="J15" s="19">
        <v>80.912000000000006</v>
      </c>
      <c r="K15" s="20">
        <v>0</v>
      </c>
      <c r="L15" s="21">
        <v>0</v>
      </c>
      <c r="M15" s="22">
        <v>80.912000000000006</v>
      </c>
    </row>
    <row r="16" spans="2:13" s="10" customFormat="1" ht="12.75" customHeight="1" thickBot="1">
      <c r="B16" s="1719" t="s">
        <v>32</v>
      </c>
      <c r="C16" s="1720"/>
      <c r="D16" s="1720"/>
      <c r="E16" s="1721"/>
      <c r="F16" s="829">
        <v>0.29599999999999999</v>
      </c>
      <c r="G16" s="830">
        <v>0.97699999999999998</v>
      </c>
      <c r="H16" s="828">
        <v>0</v>
      </c>
      <c r="I16" s="9">
        <v>1.2729999999999999</v>
      </c>
      <c r="J16" s="829">
        <v>0.37</v>
      </c>
      <c r="K16" s="830">
        <v>1.9159999999999999</v>
      </c>
      <c r="L16" s="828">
        <v>0</v>
      </c>
      <c r="M16" s="9">
        <v>2.286</v>
      </c>
    </row>
    <row r="17" spans="2:13" ht="15" customHeight="1" thickBot="1">
      <c r="B17" s="1740" t="s">
        <v>33</v>
      </c>
      <c r="C17" s="1741"/>
      <c r="D17" s="1741"/>
      <c r="E17" s="1742"/>
      <c r="F17" s="832">
        <v>0.29599999999999999</v>
      </c>
      <c r="G17" s="833">
        <v>0.97699999999999998</v>
      </c>
      <c r="H17" s="831">
        <v>0</v>
      </c>
      <c r="I17" s="796">
        <v>1.2729999999999999</v>
      </c>
      <c r="J17" s="832">
        <v>0.37</v>
      </c>
      <c r="K17" s="833">
        <v>1.9159999999999999</v>
      </c>
      <c r="L17" s="831">
        <v>0</v>
      </c>
      <c r="M17" s="796">
        <v>2.286</v>
      </c>
    </row>
    <row r="18" spans="2:13" s="10" customFormat="1" ht="26.25" customHeight="1" thickBot="1">
      <c r="B18" s="1719" t="s">
        <v>34</v>
      </c>
      <c r="C18" s="1720"/>
      <c r="D18" s="1720"/>
      <c r="E18" s="1721"/>
      <c r="F18" s="829">
        <v>0</v>
      </c>
      <c r="G18" s="830">
        <v>0</v>
      </c>
      <c r="H18" s="828">
        <v>0</v>
      </c>
      <c r="I18" s="9">
        <v>0</v>
      </c>
      <c r="J18" s="829">
        <v>0</v>
      </c>
      <c r="K18" s="830">
        <v>0</v>
      </c>
      <c r="L18" s="828">
        <v>0</v>
      </c>
      <c r="M18" s="9">
        <v>0</v>
      </c>
    </row>
    <row r="19" spans="2:13" s="10" customFormat="1" ht="26.25" customHeight="1" thickBot="1">
      <c r="B19" s="1743" t="s">
        <v>35</v>
      </c>
      <c r="C19" s="1744"/>
      <c r="D19" s="1744"/>
      <c r="E19" s="1745"/>
      <c r="F19" s="829">
        <v>7.9500000000000004E-8</v>
      </c>
      <c r="G19" s="830">
        <v>7.9500000000000004E-8</v>
      </c>
      <c r="H19" s="828">
        <v>7.9500000000000004E-8</v>
      </c>
      <c r="I19" s="9">
        <v>7.9500000000000004E-8</v>
      </c>
      <c r="J19" s="829">
        <v>0.40799999999999997</v>
      </c>
      <c r="K19" s="830">
        <v>0</v>
      </c>
      <c r="L19" s="828">
        <v>0</v>
      </c>
      <c r="M19" s="9">
        <v>0.40799999999999997</v>
      </c>
    </row>
    <row r="20" spans="2:13" s="10" customFormat="1" ht="15" customHeight="1" thickBot="1">
      <c r="B20" s="1719" t="s">
        <v>36</v>
      </c>
      <c r="C20" s="1720"/>
      <c r="D20" s="1720"/>
      <c r="E20" s="1721"/>
      <c r="F20" s="6">
        <v>12514.655000000001</v>
      </c>
      <c r="G20" s="51">
        <v>3134.7130000000002</v>
      </c>
      <c r="H20" s="8">
        <v>0</v>
      </c>
      <c r="I20" s="9">
        <v>15649.368</v>
      </c>
      <c r="J20" s="6">
        <v>9385.0120000000006</v>
      </c>
      <c r="K20" s="51">
        <v>3243.2689999999998</v>
      </c>
      <c r="L20" s="8">
        <v>0</v>
      </c>
      <c r="M20" s="9">
        <v>12628.281000000001</v>
      </c>
    </row>
    <row r="21" spans="2:13" ht="15" customHeight="1">
      <c r="B21" s="1722" t="s">
        <v>37</v>
      </c>
      <c r="C21" s="1723"/>
      <c r="D21" s="1723"/>
      <c r="E21" s="1724"/>
      <c r="F21" s="15">
        <v>1778.414</v>
      </c>
      <c r="G21" s="16">
        <v>789.1</v>
      </c>
      <c r="H21" s="17">
        <v>0</v>
      </c>
      <c r="I21" s="18">
        <v>2567.5140000000001</v>
      </c>
      <c r="J21" s="15">
        <v>186.09800000000001</v>
      </c>
      <c r="K21" s="16">
        <v>920.73900000000003</v>
      </c>
      <c r="L21" s="17">
        <v>0</v>
      </c>
      <c r="M21" s="18">
        <v>1106.837</v>
      </c>
    </row>
    <row r="22" spans="2:13" ht="15.6" customHeight="1">
      <c r="B22" s="1713" t="s">
        <v>38</v>
      </c>
      <c r="C22" s="1714"/>
      <c r="D22" s="1714"/>
      <c r="E22" s="1715"/>
      <c r="F22" s="15">
        <v>9635.6059999999998</v>
      </c>
      <c r="G22" s="16">
        <v>2345.6129999999998</v>
      </c>
      <c r="H22" s="17">
        <v>0</v>
      </c>
      <c r="I22" s="18">
        <v>11981.218999999999</v>
      </c>
      <c r="J22" s="15">
        <v>7902.4769999999999</v>
      </c>
      <c r="K22" s="16">
        <v>2322.5300000000002</v>
      </c>
      <c r="L22" s="17">
        <v>0</v>
      </c>
      <c r="M22" s="18">
        <v>10225.007</v>
      </c>
    </row>
    <row r="23" spans="2:13" ht="16.149999999999999" customHeight="1" thickBot="1">
      <c r="B23" s="1734" t="s">
        <v>39</v>
      </c>
      <c r="C23" s="1735"/>
      <c r="D23" s="1735"/>
      <c r="E23" s="1736"/>
      <c r="F23" s="15">
        <v>1100.635</v>
      </c>
      <c r="G23" s="16">
        <v>0</v>
      </c>
      <c r="H23" s="17">
        <v>0</v>
      </c>
      <c r="I23" s="18">
        <v>1100.635</v>
      </c>
      <c r="J23" s="15">
        <v>1296.4369999999999</v>
      </c>
      <c r="K23" s="16">
        <v>0</v>
      </c>
      <c r="L23" s="17">
        <v>0</v>
      </c>
      <c r="M23" s="18">
        <v>1296.4369999999999</v>
      </c>
    </row>
    <row r="24" spans="2:13" s="10" customFormat="1" ht="15" customHeight="1" thickBot="1">
      <c r="B24" s="1719" t="s">
        <v>40</v>
      </c>
      <c r="C24" s="1720"/>
      <c r="D24" s="1720"/>
      <c r="E24" s="1721"/>
      <c r="F24" s="6">
        <v>36923.345000000001</v>
      </c>
      <c r="G24" s="7">
        <v>5178.68</v>
      </c>
      <c r="H24" s="8">
        <v>3564.0129999999999</v>
      </c>
      <c r="I24" s="9">
        <v>45666.038</v>
      </c>
      <c r="J24" s="6">
        <v>37340.913999999997</v>
      </c>
      <c r="K24" s="7">
        <v>4529.9690000000001</v>
      </c>
      <c r="L24" s="8">
        <v>3517.067</v>
      </c>
      <c r="M24" s="9">
        <v>45387.95</v>
      </c>
    </row>
    <row r="25" spans="2:13" ht="14.45" customHeight="1">
      <c r="B25" s="1722" t="s">
        <v>41</v>
      </c>
      <c r="C25" s="1723"/>
      <c r="D25" s="1723"/>
      <c r="E25" s="1724"/>
      <c r="F25" s="15">
        <v>15012.187</v>
      </c>
      <c r="G25" s="16">
        <v>871.7</v>
      </c>
      <c r="H25" s="17">
        <v>1558.5630000000001</v>
      </c>
      <c r="I25" s="18">
        <v>17442.45</v>
      </c>
      <c r="J25" s="15">
        <v>18189.414000000001</v>
      </c>
      <c r="K25" s="16">
        <v>773.45500000000004</v>
      </c>
      <c r="L25" s="17">
        <v>1732.3810000000001</v>
      </c>
      <c r="M25" s="18">
        <v>20695.25</v>
      </c>
    </row>
    <row r="26" spans="2:13" ht="15.6" customHeight="1">
      <c r="B26" s="1713" t="s">
        <v>42</v>
      </c>
      <c r="C26" s="1714"/>
      <c r="D26" s="1714"/>
      <c r="E26" s="1715"/>
      <c r="F26" s="15">
        <v>13559.518</v>
      </c>
      <c r="G26" s="16">
        <v>2973.9780000000001</v>
      </c>
      <c r="H26" s="17">
        <v>1452.5619999999999</v>
      </c>
      <c r="I26" s="18">
        <v>17986.058000000001</v>
      </c>
      <c r="J26" s="15">
        <v>11088.868</v>
      </c>
      <c r="K26" s="16">
        <v>2429.5320000000002</v>
      </c>
      <c r="L26" s="17">
        <v>1229.7070000000001</v>
      </c>
      <c r="M26" s="18">
        <v>14748.107</v>
      </c>
    </row>
    <row r="27" spans="2:13" ht="16.149999999999999" customHeight="1">
      <c r="B27" s="1713" t="s">
        <v>43</v>
      </c>
      <c r="C27" s="1714"/>
      <c r="D27" s="1714"/>
      <c r="E27" s="1715"/>
      <c r="F27" s="15">
        <v>8112.5360000000001</v>
      </c>
      <c r="G27" s="16">
        <v>439.536</v>
      </c>
      <c r="H27" s="17">
        <v>444.29500000000002</v>
      </c>
      <c r="I27" s="18">
        <v>8996.3670000000002</v>
      </c>
      <c r="J27" s="15">
        <v>7823.0150000000003</v>
      </c>
      <c r="K27" s="16">
        <v>437.86</v>
      </c>
      <c r="L27" s="17">
        <v>444.27300000000002</v>
      </c>
      <c r="M27" s="18">
        <v>8705.1479999999992</v>
      </c>
    </row>
    <row r="28" spans="2:13" ht="16.149999999999999" customHeight="1">
      <c r="B28" s="1713" t="s">
        <v>44</v>
      </c>
      <c r="C28" s="1714"/>
      <c r="D28" s="1714"/>
      <c r="E28" s="1715"/>
      <c r="F28" s="15">
        <v>0</v>
      </c>
      <c r="G28" s="16">
        <v>657.31299999999999</v>
      </c>
      <c r="H28" s="17">
        <v>0</v>
      </c>
      <c r="I28" s="18">
        <v>657.31299999999999</v>
      </c>
      <c r="J28" s="15">
        <v>0</v>
      </c>
      <c r="K28" s="16">
        <v>653.61900000000003</v>
      </c>
      <c r="L28" s="17">
        <v>0</v>
      </c>
      <c r="M28" s="18">
        <v>653.61900000000003</v>
      </c>
    </row>
    <row r="29" spans="2:13" ht="15" customHeight="1">
      <c r="B29" s="1713" t="s">
        <v>45</v>
      </c>
      <c r="C29" s="1714"/>
      <c r="D29" s="1714"/>
      <c r="E29" s="1715"/>
      <c r="F29" s="15">
        <v>2.64</v>
      </c>
      <c r="G29" s="16">
        <v>2.3359999999999999</v>
      </c>
      <c r="H29" s="17">
        <v>24.89</v>
      </c>
      <c r="I29" s="18">
        <v>29.866</v>
      </c>
      <c r="J29" s="15">
        <v>3.177</v>
      </c>
      <c r="K29" s="16">
        <v>1.6859999999999999</v>
      </c>
      <c r="L29" s="17">
        <v>25.556999999999999</v>
      </c>
      <c r="M29" s="18">
        <v>30.42</v>
      </c>
    </row>
    <row r="30" spans="2:13" ht="18.600000000000001" customHeight="1">
      <c r="B30" s="1713" t="s">
        <v>46</v>
      </c>
      <c r="C30" s="1714"/>
      <c r="D30" s="1714"/>
      <c r="E30" s="1715"/>
      <c r="F30" s="15">
        <v>0</v>
      </c>
      <c r="G30" s="16">
        <v>1.006</v>
      </c>
      <c r="H30" s="17">
        <v>24.58</v>
      </c>
      <c r="I30" s="18">
        <v>25.585999999999999</v>
      </c>
      <c r="J30" s="15">
        <v>0</v>
      </c>
      <c r="K30" s="16">
        <v>1.006</v>
      </c>
      <c r="L30" s="17">
        <v>24.259</v>
      </c>
      <c r="M30" s="18">
        <v>25.265000000000001</v>
      </c>
    </row>
    <row r="31" spans="2:13" ht="17.45" customHeight="1">
      <c r="B31" s="1713" t="s">
        <v>47</v>
      </c>
      <c r="C31" s="1714"/>
      <c r="D31" s="1714"/>
      <c r="E31" s="1715"/>
      <c r="F31" s="15">
        <v>233.54300000000001</v>
      </c>
      <c r="G31" s="16">
        <v>232.81100000000001</v>
      </c>
      <c r="H31" s="17">
        <v>59.122999999999998</v>
      </c>
      <c r="I31" s="18">
        <v>525.47699999999998</v>
      </c>
      <c r="J31" s="15">
        <v>233.542</v>
      </c>
      <c r="K31" s="16">
        <v>232.81100000000001</v>
      </c>
      <c r="L31" s="17">
        <v>60.89</v>
      </c>
      <c r="M31" s="18">
        <v>527.24300000000005</v>
      </c>
    </row>
    <row r="32" spans="2:13" ht="18.600000000000001" customHeight="1" thickBot="1">
      <c r="B32" s="1737" t="s">
        <v>48</v>
      </c>
      <c r="C32" s="1738"/>
      <c r="D32" s="1738"/>
      <c r="E32" s="1739"/>
      <c r="F32" s="15">
        <v>2.9209999999999998</v>
      </c>
      <c r="G32" s="16">
        <v>0</v>
      </c>
      <c r="H32" s="17">
        <v>0</v>
      </c>
      <c r="I32" s="18">
        <v>2.9209999999999998</v>
      </c>
      <c r="J32" s="15">
        <v>2.8980000000000001</v>
      </c>
      <c r="K32" s="16">
        <v>0</v>
      </c>
      <c r="L32" s="17">
        <v>0</v>
      </c>
      <c r="M32" s="18">
        <v>2.8980000000000001</v>
      </c>
    </row>
    <row r="33" spans="2:13" s="10" customFormat="1" ht="14.45" customHeight="1" thickBot="1">
      <c r="B33" s="1746" t="s">
        <v>49</v>
      </c>
      <c r="C33" s="1747"/>
      <c r="D33" s="1747"/>
      <c r="E33" s="1748"/>
      <c r="F33" s="6">
        <v>7889.3950000000004</v>
      </c>
      <c r="G33" s="7">
        <v>1784</v>
      </c>
      <c r="H33" s="8">
        <v>270</v>
      </c>
      <c r="I33" s="9">
        <v>9943.3950000000004</v>
      </c>
      <c r="J33" s="6">
        <v>7100</v>
      </c>
      <c r="K33" s="7">
        <v>1787</v>
      </c>
      <c r="L33" s="8">
        <v>170</v>
      </c>
      <c r="M33" s="9">
        <v>9057</v>
      </c>
    </row>
    <row r="34" spans="2:13" ht="16.899999999999999" customHeight="1" thickBot="1">
      <c r="B34" s="1749" t="s">
        <v>50</v>
      </c>
      <c r="C34" s="1750"/>
      <c r="D34" s="1750"/>
      <c r="E34" s="1751"/>
      <c r="F34" s="15">
        <v>7889.3950000000004</v>
      </c>
      <c r="G34" s="16">
        <v>1784</v>
      </c>
      <c r="H34" s="17">
        <v>270</v>
      </c>
      <c r="I34" s="18">
        <v>9943.3950000000004</v>
      </c>
      <c r="J34" s="15">
        <v>7100</v>
      </c>
      <c r="K34" s="16">
        <v>1787</v>
      </c>
      <c r="L34" s="17">
        <v>170</v>
      </c>
      <c r="M34" s="18">
        <v>9057</v>
      </c>
    </row>
    <row r="35" spans="2:13" s="10" customFormat="1" ht="14.45" customHeight="1" thickBot="1">
      <c r="B35" s="1719" t="s">
        <v>51</v>
      </c>
      <c r="C35" s="1720"/>
      <c r="D35" s="1720"/>
      <c r="E35" s="1721"/>
      <c r="F35" s="6">
        <v>25863.260999999999</v>
      </c>
      <c r="G35" s="7">
        <v>17024.938999999998</v>
      </c>
      <c r="H35" s="8">
        <v>1362.549</v>
      </c>
      <c r="I35" s="9">
        <v>44250.749000000003</v>
      </c>
      <c r="J35" s="6">
        <v>30255.4</v>
      </c>
      <c r="K35" s="7">
        <v>16437.358</v>
      </c>
      <c r="L35" s="8">
        <v>1452.3920000000001</v>
      </c>
      <c r="M35" s="9">
        <v>48145.15</v>
      </c>
    </row>
    <row r="36" spans="2:13" s="26" customFormat="1" ht="12.75" customHeight="1">
      <c r="B36" s="1722" t="s">
        <v>52</v>
      </c>
      <c r="C36" s="1723"/>
      <c r="D36" s="1723"/>
      <c r="E36" s="1724"/>
      <c r="F36" s="23">
        <v>277.03899999999999</v>
      </c>
      <c r="G36" s="24">
        <v>666.70699999999999</v>
      </c>
      <c r="H36" s="25">
        <v>582.03899999999999</v>
      </c>
      <c r="I36" s="14">
        <v>1525.7850000000001</v>
      </c>
      <c r="J36" s="23">
        <v>714.00400000000002</v>
      </c>
      <c r="K36" s="24">
        <v>567.08900000000006</v>
      </c>
      <c r="L36" s="25">
        <v>626.63599999999997</v>
      </c>
      <c r="M36" s="14">
        <v>1907.729</v>
      </c>
    </row>
    <row r="37" spans="2:13" ht="12.75" customHeight="1">
      <c r="B37" s="937"/>
      <c r="C37" s="1752" t="s">
        <v>52</v>
      </c>
      <c r="D37" s="1753"/>
      <c r="E37" s="1754"/>
      <c r="F37" s="15">
        <v>277.76900000000001</v>
      </c>
      <c r="G37" s="16">
        <v>667.37</v>
      </c>
      <c r="H37" s="17">
        <v>582.16899999999998</v>
      </c>
      <c r="I37" s="18">
        <v>1527.308</v>
      </c>
      <c r="J37" s="15">
        <v>719.154</v>
      </c>
      <c r="K37" s="16">
        <v>567.26499999999999</v>
      </c>
      <c r="L37" s="17">
        <v>626.73599999999999</v>
      </c>
      <c r="M37" s="18">
        <v>1913.155</v>
      </c>
    </row>
    <row r="38" spans="2:13" ht="12.75" customHeight="1">
      <c r="B38" s="938"/>
      <c r="C38" s="1753" t="s">
        <v>53</v>
      </c>
      <c r="D38" s="1753" t="s">
        <v>4</v>
      </c>
      <c r="E38" s="1754"/>
      <c r="F38" s="15">
        <v>-0.73</v>
      </c>
      <c r="G38" s="16">
        <v>-0.66300000000000003</v>
      </c>
      <c r="H38" s="17">
        <v>-0.13</v>
      </c>
      <c r="I38" s="18">
        <v>-1.5229999999999999</v>
      </c>
      <c r="J38" s="15">
        <v>-5.15</v>
      </c>
      <c r="K38" s="16">
        <v>-0.17599999999999999</v>
      </c>
      <c r="L38" s="17">
        <v>-0.1</v>
      </c>
      <c r="M38" s="18">
        <v>-5.4260000000000002</v>
      </c>
    </row>
    <row r="39" spans="2:13" ht="12.75" customHeight="1">
      <c r="B39" s="1713" t="s">
        <v>54</v>
      </c>
      <c r="C39" s="1714"/>
      <c r="D39" s="1714"/>
      <c r="E39" s="1715"/>
      <c r="F39" s="15">
        <v>25105.795999999998</v>
      </c>
      <c r="G39" s="16">
        <v>3689.2429999999999</v>
      </c>
      <c r="H39" s="17">
        <v>607.54100000000005</v>
      </c>
      <c r="I39" s="18">
        <v>29402.58</v>
      </c>
      <c r="J39" s="15">
        <v>28795.861000000001</v>
      </c>
      <c r="K39" s="16">
        <v>3762.4949999999999</v>
      </c>
      <c r="L39" s="17">
        <v>675.01499999999999</v>
      </c>
      <c r="M39" s="18">
        <v>33233.370999999999</v>
      </c>
    </row>
    <row r="40" spans="2:13" ht="12.75" customHeight="1">
      <c r="B40" s="937"/>
      <c r="C40" s="1752" t="s">
        <v>54</v>
      </c>
      <c r="D40" s="1753"/>
      <c r="E40" s="1754"/>
      <c r="F40" s="15">
        <v>25106.858</v>
      </c>
      <c r="G40" s="16">
        <v>3693.04</v>
      </c>
      <c r="H40" s="17">
        <v>607.726</v>
      </c>
      <c r="I40" s="18">
        <v>29407.624</v>
      </c>
      <c r="J40" s="15">
        <v>28796.678</v>
      </c>
      <c r="K40" s="16">
        <v>3766.4160000000002</v>
      </c>
      <c r="L40" s="17">
        <v>675.32</v>
      </c>
      <c r="M40" s="18">
        <v>33238.413999999997</v>
      </c>
    </row>
    <row r="41" spans="2:13" ht="12.75" customHeight="1">
      <c r="B41" s="937"/>
      <c r="C41" s="1753" t="s">
        <v>55</v>
      </c>
      <c r="D41" s="1753"/>
      <c r="E41" s="1754"/>
      <c r="F41" s="15">
        <v>-1.0620000000000001</v>
      </c>
      <c r="G41" s="16">
        <v>-3.7970000000000002</v>
      </c>
      <c r="H41" s="17">
        <v>-0.185</v>
      </c>
      <c r="I41" s="18">
        <v>-5.0439999999999996</v>
      </c>
      <c r="J41" s="15">
        <v>-0.81699999999999995</v>
      </c>
      <c r="K41" s="16">
        <v>-3.9209999999999998</v>
      </c>
      <c r="L41" s="17">
        <v>-0.30499999999999999</v>
      </c>
      <c r="M41" s="18">
        <v>-5.0430000000000001</v>
      </c>
    </row>
    <row r="42" spans="2:13" s="31" customFormat="1" ht="12.75" customHeight="1">
      <c r="B42" s="1755" t="s">
        <v>56</v>
      </c>
      <c r="C42" s="1756"/>
      <c r="D42" s="1756"/>
      <c r="E42" s="1757"/>
      <c r="F42" s="28">
        <v>276.12299999999999</v>
      </c>
      <c r="G42" s="29">
        <v>138.613</v>
      </c>
      <c r="H42" s="30">
        <v>0</v>
      </c>
      <c r="I42" s="18">
        <v>414.73599999999999</v>
      </c>
      <c r="J42" s="28">
        <v>265.99299999999999</v>
      </c>
      <c r="K42" s="29">
        <v>133.649</v>
      </c>
      <c r="L42" s="30">
        <v>0</v>
      </c>
      <c r="M42" s="18">
        <v>399.642</v>
      </c>
    </row>
    <row r="43" spans="2:13" ht="12.75" customHeight="1">
      <c r="B43" s="937"/>
      <c r="C43" s="1714" t="s">
        <v>56</v>
      </c>
      <c r="D43" s="1714"/>
      <c r="E43" s="1715"/>
      <c r="F43" s="15">
        <v>277.32900000000001</v>
      </c>
      <c r="G43" s="16">
        <v>138.63999999999999</v>
      </c>
      <c r="H43" s="17">
        <v>0</v>
      </c>
      <c r="I43" s="18">
        <v>415.96899999999999</v>
      </c>
      <c r="J43" s="15">
        <v>267.154</v>
      </c>
      <c r="K43" s="16">
        <v>133.67500000000001</v>
      </c>
      <c r="L43" s="17">
        <v>0</v>
      </c>
      <c r="M43" s="18">
        <v>400.82900000000001</v>
      </c>
    </row>
    <row r="44" spans="2:13" ht="28.35" customHeight="1">
      <c r="B44" s="939"/>
      <c r="C44" s="1753" t="s">
        <v>57</v>
      </c>
      <c r="D44" s="1753" t="s">
        <v>4</v>
      </c>
      <c r="E44" s="1754"/>
      <c r="F44" s="15">
        <v>-1.206</v>
      </c>
      <c r="G44" s="16">
        <v>-2.7E-2</v>
      </c>
      <c r="H44" s="17">
        <v>0</v>
      </c>
      <c r="I44" s="18">
        <v>-1.2330000000000001</v>
      </c>
      <c r="J44" s="15">
        <v>-1.161</v>
      </c>
      <c r="K44" s="16">
        <v>-2.5999999999999999E-2</v>
      </c>
      <c r="L44" s="17">
        <v>0</v>
      </c>
      <c r="M44" s="18">
        <v>-1.1870000000000001</v>
      </c>
    </row>
    <row r="45" spans="2:13" ht="13.9" customHeight="1">
      <c r="B45" s="1713" t="s">
        <v>58</v>
      </c>
      <c r="C45" s="1714"/>
      <c r="D45" s="1714"/>
      <c r="E45" s="1715"/>
      <c r="F45" s="15">
        <v>78.686999999999998</v>
      </c>
      <c r="G45" s="16">
        <v>12239.269</v>
      </c>
      <c r="H45" s="17">
        <v>169.86</v>
      </c>
      <c r="I45" s="18">
        <v>12487.816000000001</v>
      </c>
      <c r="J45" s="15">
        <v>358.49900000000002</v>
      </c>
      <c r="K45" s="16">
        <v>11742.388999999999</v>
      </c>
      <c r="L45" s="17">
        <v>150.005</v>
      </c>
      <c r="M45" s="18">
        <v>12250.893</v>
      </c>
    </row>
    <row r="46" spans="2:13" ht="14.45" customHeight="1">
      <c r="B46" s="937"/>
      <c r="C46" s="1714" t="s">
        <v>59</v>
      </c>
      <c r="D46" s="1714"/>
      <c r="E46" s="1715"/>
      <c r="F46" s="15">
        <v>78.7</v>
      </c>
      <c r="G46" s="16">
        <v>12239.269</v>
      </c>
      <c r="H46" s="17">
        <v>170</v>
      </c>
      <c r="I46" s="18">
        <v>12487.968999999999</v>
      </c>
      <c r="J46" s="15">
        <v>359.51400000000001</v>
      </c>
      <c r="K46" s="16">
        <v>11742.468999999999</v>
      </c>
      <c r="L46" s="17">
        <v>150.005</v>
      </c>
      <c r="M46" s="18">
        <v>12251.987999999999</v>
      </c>
    </row>
    <row r="47" spans="2:13" ht="15" customHeight="1">
      <c r="B47" s="888"/>
      <c r="C47" s="1706" t="s">
        <v>60</v>
      </c>
      <c r="D47" s="1706" t="s">
        <v>4</v>
      </c>
      <c r="E47" s="1707"/>
      <c r="F47" s="15">
        <v>0</v>
      </c>
      <c r="G47" s="16">
        <v>0</v>
      </c>
      <c r="H47" s="17">
        <v>0</v>
      </c>
      <c r="I47" s="18">
        <v>0</v>
      </c>
      <c r="J47" s="15">
        <v>-1.0149999999999999</v>
      </c>
      <c r="K47" s="16">
        <v>-0.08</v>
      </c>
      <c r="L47" s="17">
        <v>0</v>
      </c>
      <c r="M47" s="18">
        <v>-1.095</v>
      </c>
    </row>
    <row r="48" spans="2:13" ht="12.75" customHeight="1">
      <c r="B48" s="1713" t="s">
        <v>61</v>
      </c>
      <c r="C48" s="1714"/>
      <c r="D48" s="1714"/>
      <c r="E48" s="1715"/>
      <c r="F48" s="15">
        <v>98.933000000000007</v>
      </c>
      <c r="G48" s="16">
        <v>0</v>
      </c>
      <c r="H48" s="17">
        <v>0</v>
      </c>
      <c r="I48" s="18">
        <v>98.933000000000007</v>
      </c>
      <c r="J48" s="15">
        <v>92.528999999999996</v>
      </c>
      <c r="K48" s="16">
        <v>0</v>
      </c>
      <c r="L48" s="17">
        <v>0</v>
      </c>
      <c r="M48" s="18">
        <v>92.528999999999996</v>
      </c>
    </row>
    <row r="49" spans="2:13" ht="12.75" customHeight="1">
      <c r="B49" s="937"/>
      <c r="C49" s="1714" t="s">
        <v>62</v>
      </c>
      <c r="D49" s="1714"/>
      <c r="E49" s="1715"/>
      <c r="F49" s="15">
        <v>100.71</v>
      </c>
      <c r="G49" s="16">
        <v>0</v>
      </c>
      <c r="H49" s="17">
        <v>0</v>
      </c>
      <c r="I49" s="18">
        <v>100.71</v>
      </c>
      <c r="J49" s="15">
        <v>94.141999999999996</v>
      </c>
      <c r="K49" s="16">
        <v>0</v>
      </c>
      <c r="L49" s="17">
        <v>0</v>
      </c>
      <c r="M49" s="18">
        <v>94.141999999999996</v>
      </c>
    </row>
    <row r="50" spans="2:13" ht="16.899999999999999" customHeight="1">
      <c r="B50" s="938"/>
      <c r="C50" s="1753" t="s">
        <v>63</v>
      </c>
      <c r="D50" s="1753" t="s">
        <v>4</v>
      </c>
      <c r="E50" s="1754"/>
      <c r="F50" s="15">
        <v>-1.3680000000000001</v>
      </c>
      <c r="G50" s="16">
        <v>0</v>
      </c>
      <c r="H50" s="17">
        <v>0</v>
      </c>
      <c r="I50" s="18">
        <v>-1.3680000000000001</v>
      </c>
      <c r="J50" s="15">
        <v>-1.234</v>
      </c>
      <c r="K50" s="16">
        <v>0</v>
      </c>
      <c r="L50" s="17">
        <v>0</v>
      </c>
      <c r="M50" s="18">
        <v>-1.234</v>
      </c>
    </row>
    <row r="51" spans="2:13" ht="12.75" customHeight="1">
      <c r="B51" s="1713" t="s">
        <v>64</v>
      </c>
      <c r="C51" s="1714"/>
      <c r="D51" s="1714"/>
      <c r="E51" s="1715"/>
      <c r="F51" s="15">
        <v>1.6439999999999999</v>
      </c>
      <c r="G51" s="16">
        <v>61.381999999999998</v>
      </c>
      <c r="H51" s="17">
        <v>0</v>
      </c>
      <c r="I51" s="18">
        <v>63.026000000000003</v>
      </c>
      <c r="J51" s="15">
        <v>1.101</v>
      </c>
      <c r="K51" s="16">
        <v>61.39</v>
      </c>
      <c r="L51" s="17">
        <v>0</v>
      </c>
      <c r="M51" s="18">
        <v>62.491</v>
      </c>
    </row>
    <row r="52" spans="2:13" ht="12.75" customHeight="1">
      <c r="B52" s="937"/>
      <c r="C52" s="1714" t="s">
        <v>65</v>
      </c>
      <c r="D52" s="1714"/>
      <c r="E52" s="1715"/>
      <c r="F52" s="15">
        <v>1.65</v>
      </c>
      <c r="G52" s="16">
        <v>61.396000000000001</v>
      </c>
      <c r="H52" s="17">
        <v>0</v>
      </c>
      <c r="I52" s="18">
        <v>63.045999999999999</v>
      </c>
      <c r="J52" s="15">
        <v>1.105</v>
      </c>
      <c r="K52" s="16">
        <v>61.396000000000001</v>
      </c>
      <c r="L52" s="17">
        <v>0</v>
      </c>
      <c r="M52" s="18">
        <v>62.500999999999998</v>
      </c>
    </row>
    <row r="53" spans="2:13" s="2" customFormat="1" ht="12.75" customHeight="1">
      <c r="B53" s="1713" t="s">
        <v>66</v>
      </c>
      <c r="C53" s="1714"/>
      <c r="D53" s="1714"/>
      <c r="E53" s="1715"/>
      <c r="F53" s="15">
        <v>10.512</v>
      </c>
      <c r="G53" s="16">
        <v>229.494</v>
      </c>
      <c r="H53" s="17">
        <v>3.109</v>
      </c>
      <c r="I53" s="18">
        <v>243.11500000000001</v>
      </c>
      <c r="J53" s="15">
        <v>10.337</v>
      </c>
      <c r="K53" s="16">
        <v>170.16900000000001</v>
      </c>
      <c r="L53" s="17">
        <v>0.73599999999999999</v>
      </c>
      <c r="M53" s="18">
        <v>181.24199999999999</v>
      </c>
    </row>
    <row r="54" spans="2:13" s="2" customFormat="1" ht="12.75" customHeight="1">
      <c r="B54" s="937"/>
      <c r="C54" s="1714" t="s">
        <v>67</v>
      </c>
      <c r="D54" s="1714"/>
      <c r="E54" s="1715"/>
      <c r="F54" s="15">
        <v>10.863</v>
      </c>
      <c r="G54" s="16">
        <v>231.934</v>
      </c>
      <c r="H54" s="17">
        <v>3.3290000000000002</v>
      </c>
      <c r="I54" s="18">
        <v>246.126</v>
      </c>
      <c r="J54" s="15">
        <v>10.675000000000001</v>
      </c>
      <c r="K54" s="16">
        <v>171.761</v>
      </c>
      <c r="L54" s="17">
        <v>0.77400000000000002</v>
      </c>
      <c r="M54" s="18">
        <v>183.21</v>
      </c>
    </row>
    <row r="55" spans="2:13" s="2" customFormat="1" ht="12.75" customHeight="1">
      <c r="B55" s="937"/>
      <c r="C55" s="1753" t="s">
        <v>68</v>
      </c>
      <c r="D55" s="1753"/>
      <c r="E55" s="1754"/>
      <c r="F55" s="15">
        <v>-1.7999999999999999E-2</v>
      </c>
      <c r="G55" s="16">
        <v>-1.359</v>
      </c>
      <c r="H55" s="17">
        <v>-1.7000000000000001E-2</v>
      </c>
      <c r="I55" s="18">
        <v>-1.3939999999999999</v>
      </c>
      <c r="J55" s="15">
        <v>-1.7000000000000001E-2</v>
      </c>
      <c r="K55" s="16">
        <v>-1.06</v>
      </c>
      <c r="L55" s="17">
        <v>0</v>
      </c>
      <c r="M55" s="18">
        <v>-1.077</v>
      </c>
    </row>
    <row r="56" spans="2:13" s="2" customFormat="1" ht="14.45" customHeight="1">
      <c r="B56" s="937"/>
      <c r="C56" s="1753" t="s">
        <v>69</v>
      </c>
      <c r="D56" s="1753" t="s">
        <v>4</v>
      </c>
      <c r="E56" s="1754"/>
      <c r="F56" s="15">
        <v>-0.33300000000000002</v>
      </c>
      <c r="G56" s="16">
        <v>-1.081</v>
      </c>
      <c r="H56" s="17">
        <v>-0.20300000000000001</v>
      </c>
      <c r="I56" s="18">
        <v>-1.617</v>
      </c>
      <c r="J56" s="15">
        <v>-0.32100000000000001</v>
      </c>
      <c r="K56" s="16">
        <v>-0.53200000000000003</v>
      </c>
      <c r="L56" s="17">
        <v>-3.7999999999999999E-2</v>
      </c>
      <c r="M56" s="18">
        <v>-0.89100000000000001</v>
      </c>
    </row>
    <row r="57" spans="2:13" s="2" customFormat="1" ht="16.899999999999999" customHeight="1">
      <c r="B57" s="1713" t="s">
        <v>70</v>
      </c>
      <c r="C57" s="1714"/>
      <c r="D57" s="1714"/>
      <c r="E57" s="1715"/>
      <c r="F57" s="15">
        <v>2.5790000000000002</v>
      </c>
      <c r="G57" s="16">
        <v>0</v>
      </c>
      <c r="H57" s="17">
        <v>0</v>
      </c>
      <c r="I57" s="18">
        <v>2.5790000000000002</v>
      </c>
      <c r="J57" s="15">
        <v>5.5119999999999996</v>
      </c>
      <c r="K57" s="16">
        <v>0</v>
      </c>
      <c r="L57" s="17">
        <v>0</v>
      </c>
      <c r="M57" s="18">
        <v>5.5119999999999996</v>
      </c>
    </row>
    <row r="58" spans="2:13" s="2" customFormat="1" ht="26.25" customHeight="1">
      <c r="B58" s="937"/>
      <c r="C58" s="1714" t="s">
        <v>71</v>
      </c>
      <c r="D58" s="1714"/>
      <c r="E58" s="1715"/>
      <c r="F58" s="15">
        <v>3.6110000000000002</v>
      </c>
      <c r="G58" s="16">
        <v>0</v>
      </c>
      <c r="H58" s="17">
        <v>0</v>
      </c>
      <c r="I58" s="18">
        <v>3.6110000000000002</v>
      </c>
      <c r="J58" s="15">
        <v>7.7169999999999996</v>
      </c>
      <c r="K58" s="16">
        <v>0</v>
      </c>
      <c r="L58" s="17">
        <v>0</v>
      </c>
      <c r="M58" s="18">
        <v>7.7169999999999996</v>
      </c>
    </row>
    <row r="59" spans="2:13" s="2" customFormat="1" ht="26.45" customHeight="1">
      <c r="B59" s="925"/>
      <c r="C59" s="1753" t="s">
        <v>72</v>
      </c>
      <c r="D59" s="1753" t="s">
        <v>4</v>
      </c>
      <c r="E59" s="1754"/>
      <c r="F59" s="28">
        <v>-0.996</v>
      </c>
      <c r="G59" s="29">
        <v>0</v>
      </c>
      <c r="H59" s="30">
        <v>0</v>
      </c>
      <c r="I59" s="18">
        <v>-0.996</v>
      </c>
      <c r="J59" s="28">
        <v>-2.13</v>
      </c>
      <c r="K59" s="29">
        <v>0</v>
      </c>
      <c r="L59" s="30">
        <v>0</v>
      </c>
      <c r="M59" s="18">
        <v>-2.13</v>
      </c>
    </row>
    <row r="60" spans="2:13" s="2" customFormat="1" ht="12.75" customHeight="1">
      <c r="B60" s="1755" t="s">
        <v>73</v>
      </c>
      <c r="C60" s="1756"/>
      <c r="D60" s="1756"/>
      <c r="E60" s="1757"/>
      <c r="F60" s="15">
        <v>1.9630000000000001</v>
      </c>
      <c r="G60" s="16">
        <v>6.0000000000000001E-3</v>
      </c>
      <c r="H60" s="17">
        <v>0</v>
      </c>
      <c r="I60" s="18">
        <v>1.9690000000000001</v>
      </c>
      <c r="J60" s="15">
        <v>1.921</v>
      </c>
      <c r="K60" s="16">
        <v>0</v>
      </c>
      <c r="L60" s="17">
        <v>0</v>
      </c>
      <c r="M60" s="18">
        <v>1.921</v>
      </c>
    </row>
    <row r="61" spans="2:13" s="2" customFormat="1" ht="12.75" customHeight="1">
      <c r="B61" s="937"/>
      <c r="C61" s="1756" t="s">
        <v>74</v>
      </c>
      <c r="D61" s="1756"/>
      <c r="E61" s="1757"/>
      <c r="F61" s="15">
        <v>1.9830000000000001</v>
      </c>
      <c r="G61" s="16">
        <v>6.0000000000000001E-3</v>
      </c>
      <c r="H61" s="17">
        <v>0</v>
      </c>
      <c r="I61" s="18">
        <v>1.9890000000000001</v>
      </c>
      <c r="J61" s="15">
        <v>1.9410000000000001</v>
      </c>
      <c r="K61" s="16">
        <v>0</v>
      </c>
      <c r="L61" s="17">
        <v>0</v>
      </c>
      <c r="M61" s="18">
        <v>1.9410000000000001</v>
      </c>
    </row>
    <row r="62" spans="2:13" s="2" customFormat="1" ht="12.75" customHeight="1">
      <c r="B62" s="1755" t="s">
        <v>75</v>
      </c>
      <c r="C62" s="1756"/>
      <c r="D62" s="1756"/>
      <c r="E62" s="1757"/>
      <c r="F62" s="15">
        <v>9.984</v>
      </c>
      <c r="G62" s="16">
        <v>0</v>
      </c>
      <c r="H62" s="17">
        <v>0</v>
      </c>
      <c r="I62" s="18">
        <v>9.984</v>
      </c>
      <c r="J62" s="15">
        <v>9.6180000000000003</v>
      </c>
      <c r="K62" s="16">
        <v>0</v>
      </c>
      <c r="L62" s="17">
        <v>0</v>
      </c>
      <c r="M62" s="18">
        <v>9.6180000000000003</v>
      </c>
    </row>
    <row r="63" spans="2:13" ht="12.75" customHeight="1">
      <c r="B63" s="937"/>
      <c r="C63" s="1756" t="s">
        <v>76</v>
      </c>
      <c r="D63" s="1756"/>
      <c r="E63" s="1757"/>
      <c r="F63" s="15">
        <v>33.951000000000001</v>
      </c>
      <c r="G63" s="16">
        <v>0</v>
      </c>
      <c r="H63" s="17">
        <v>0</v>
      </c>
      <c r="I63" s="18">
        <v>33.951000000000001</v>
      </c>
      <c r="J63" s="15">
        <v>32.938000000000002</v>
      </c>
      <c r="K63" s="16">
        <v>0</v>
      </c>
      <c r="L63" s="17">
        <v>0</v>
      </c>
      <c r="M63" s="18">
        <v>32.938000000000002</v>
      </c>
    </row>
    <row r="64" spans="2:13" ht="28.35" customHeight="1" thickBot="1">
      <c r="B64" s="940"/>
      <c r="C64" s="1761" t="s">
        <v>77</v>
      </c>
      <c r="D64" s="1761" t="s">
        <v>4</v>
      </c>
      <c r="E64" s="1762"/>
      <c r="F64" s="19">
        <v>-23.966999999999999</v>
      </c>
      <c r="G64" s="20">
        <v>0</v>
      </c>
      <c r="H64" s="21">
        <v>0</v>
      </c>
      <c r="I64" s="22">
        <v>-23.966999999999999</v>
      </c>
      <c r="J64" s="19">
        <v>-23.32</v>
      </c>
      <c r="K64" s="20">
        <v>0</v>
      </c>
      <c r="L64" s="21">
        <v>0</v>
      </c>
      <c r="M64" s="22">
        <v>-23.32</v>
      </c>
    </row>
    <row r="65" spans="1:31" s="10" customFormat="1" ht="13.9" customHeight="1" thickBot="1">
      <c r="B65" s="1763" t="s">
        <v>78</v>
      </c>
      <c r="C65" s="1764"/>
      <c r="D65" s="1764"/>
      <c r="E65" s="1765"/>
      <c r="F65" s="6">
        <v>198277.47399999999</v>
      </c>
      <c r="G65" s="7">
        <v>56056.182999999997</v>
      </c>
      <c r="H65" s="8">
        <v>8819.8420000000006</v>
      </c>
      <c r="I65" s="9">
        <v>263153.49900000001</v>
      </c>
      <c r="J65" s="6">
        <v>198336.598</v>
      </c>
      <c r="K65" s="7">
        <v>56798.544000000002</v>
      </c>
      <c r="L65" s="8">
        <v>8839.8109999999997</v>
      </c>
      <c r="M65" s="9">
        <v>263974.95299999998</v>
      </c>
    </row>
    <row r="66" spans="1:31" s="34" customFormat="1" ht="12.75" customHeight="1">
      <c r="A66" s="3"/>
      <c r="B66" s="1722" t="s">
        <v>79</v>
      </c>
      <c r="C66" s="1723"/>
      <c r="D66" s="1723"/>
      <c r="E66" s="1724"/>
      <c r="F66" s="23">
        <v>90633.001000000004</v>
      </c>
      <c r="G66" s="24">
        <v>32718.929</v>
      </c>
      <c r="H66" s="25">
        <v>3983.944</v>
      </c>
      <c r="I66" s="14">
        <v>127335.874</v>
      </c>
      <c r="J66" s="23">
        <v>88891.471000000005</v>
      </c>
      <c r="K66" s="24">
        <v>32998.25</v>
      </c>
      <c r="L66" s="25">
        <v>3782.5949999999998</v>
      </c>
      <c r="M66" s="14">
        <v>125672.31600000001</v>
      </c>
      <c r="N66" s="3"/>
      <c r="O66" s="3"/>
      <c r="P66" s="3"/>
      <c r="Q66" s="3"/>
      <c r="R66" s="3"/>
      <c r="S66" s="3"/>
      <c r="T66" s="3"/>
      <c r="U66" s="3"/>
      <c r="V66" s="3"/>
      <c r="W66" s="3"/>
      <c r="X66" s="3"/>
      <c r="Y66" s="3"/>
      <c r="Z66" s="3"/>
      <c r="AA66" s="3"/>
      <c r="AB66" s="3"/>
      <c r="AC66" s="3"/>
      <c r="AD66" s="3"/>
      <c r="AE66" s="3"/>
    </row>
    <row r="67" spans="1:31" ht="12.75" customHeight="1">
      <c r="B67" s="941"/>
      <c r="C67" s="1758" t="s">
        <v>79</v>
      </c>
      <c r="D67" s="1759"/>
      <c r="E67" s="1760"/>
      <c r="F67" s="15">
        <v>94977.576000000001</v>
      </c>
      <c r="G67" s="16">
        <v>33350.980000000003</v>
      </c>
      <c r="H67" s="17">
        <v>4062.4760000000001</v>
      </c>
      <c r="I67" s="14">
        <v>132391.03200000001</v>
      </c>
      <c r="J67" s="15">
        <v>93184.066000000006</v>
      </c>
      <c r="K67" s="16">
        <v>33746.731</v>
      </c>
      <c r="L67" s="17">
        <v>3872.8429999999998</v>
      </c>
      <c r="M67" s="14">
        <v>130803.64</v>
      </c>
      <c r="N67" s="35"/>
      <c r="O67" s="35"/>
      <c r="P67" s="35"/>
      <c r="Q67" s="35"/>
      <c r="R67" s="35"/>
      <c r="S67" s="35"/>
      <c r="T67" s="35"/>
      <c r="U67" s="35"/>
      <c r="V67" s="35"/>
      <c r="W67" s="35"/>
      <c r="X67" s="35"/>
      <c r="Y67" s="35"/>
      <c r="Z67" s="35"/>
      <c r="AA67" s="35"/>
      <c r="AB67" s="35"/>
      <c r="AC67" s="35"/>
      <c r="AD67" s="35"/>
      <c r="AE67" s="35"/>
    </row>
    <row r="68" spans="1:31" ht="12.75" customHeight="1">
      <c r="B68" s="937"/>
      <c r="C68" s="1753" t="s">
        <v>80</v>
      </c>
      <c r="D68" s="1753"/>
      <c r="E68" s="1754"/>
      <c r="F68" s="15">
        <v>-183.227</v>
      </c>
      <c r="G68" s="16">
        <v>-59.854999999999997</v>
      </c>
      <c r="H68" s="17">
        <v>-13.817</v>
      </c>
      <c r="I68" s="18">
        <v>-256.899</v>
      </c>
      <c r="J68" s="15">
        <v>-175.149</v>
      </c>
      <c r="K68" s="16">
        <v>-56.56</v>
      </c>
      <c r="L68" s="17">
        <v>-14.853999999999999</v>
      </c>
      <c r="M68" s="18">
        <v>-246.56299999999999</v>
      </c>
    </row>
    <row r="69" spans="1:31" ht="12.75" customHeight="1">
      <c r="B69" s="937"/>
      <c r="C69" s="1753" t="s">
        <v>81</v>
      </c>
      <c r="D69" s="1753" t="s">
        <v>4</v>
      </c>
      <c r="E69" s="1754"/>
      <c r="F69" s="15">
        <v>-4161.348</v>
      </c>
      <c r="G69" s="16">
        <v>-572.19600000000003</v>
      </c>
      <c r="H69" s="17">
        <v>-64.715000000000003</v>
      </c>
      <c r="I69" s="18">
        <v>-4798.259</v>
      </c>
      <c r="J69" s="15">
        <v>-4117.4459999999999</v>
      </c>
      <c r="K69" s="16">
        <v>-691.92100000000005</v>
      </c>
      <c r="L69" s="17">
        <v>-75.394000000000005</v>
      </c>
      <c r="M69" s="18">
        <v>-4884.7610000000004</v>
      </c>
    </row>
    <row r="70" spans="1:31" ht="12.75" customHeight="1">
      <c r="B70" s="1713" t="s">
        <v>82</v>
      </c>
      <c r="C70" s="1714"/>
      <c r="D70" s="1714"/>
      <c r="E70" s="1715"/>
      <c r="F70" s="15">
        <v>1942.972</v>
      </c>
      <c r="G70" s="16">
        <v>275.26299999999998</v>
      </c>
      <c r="H70" s="17">
        <v>0</v>
      </c>
      <c r="I70" s="18">
        <v>2218.2350000000001</v>
      </c>
      <c r="J70" s="15">
        <v>1966.5709999999999</v>
      </c>
      <c r="K70" s="16">
        <v>267.68599999999998</v>
      </c>
      <c r="L70" s="17">
        <v>0</v>
      </c>
      <c r="M70" s="18">
        <v>2234.2570000000001</v>
      </c>
    </row>
    <row r="71" spans="1:31" ht="12.75" customHeight="1">
      <c r="B71" s="937"/>
      <c r="C71" s="1753" t="s">
        <v>82</v>
      </c>
      <c r="D71" s="1753"/>
      <c r="E71" s="1754"/>
      <c r="F71" s="15">
        <v>1963.866</v>
      </c>
      <c r="G71" s="16">
        <v>278.77600000000001</v>
      </c>
      <c r="H71" s="17">
        <v>0</v>
      </c>
      <c r="I71" s="18">
        <v>2242.6419999999998</v>
      </c>
      <c r="J71" s="15">
        <v>1987.8130000000001</v>
      </c>
      <c r="K71" s="16">
        <v>273.37599999999998</v>
      </c>
      <c r="L71" s="17">
        <v>0</v>
      </c>
      <c r="M71" s="18">
        <v>2261.1889999999999</v>
      </c>
    </row>
    <row r="72" spans="1:31" ht="12.75" customHeight="1">
      <c r="B72" s="27"/>
      <c r="C72" s="1753" t="s">
        <v>83</v>
      </c>
      <c r="D72" s="1753"/>
      <c r="E72" s="1754"/>
      <c r="F72" s="15">
        <v>-4.4610000000000003</v>
      </c>
      <c r="G72" s="16">
        <v>-2.9449999999999998</v>
      </c>
      <c r="H72" s="17">
        <v>0</v>
      </c>
      <c r="I72" s="18">
        <v>-7.4059999999999997</v>
      </c>
      <c r="J72" s="15">
        <v>-4.1180000000000003</v>
      </c>
      <c r="K72" s="16">
        <v>-2.9340000000000002</v>
      </c>
      <c r="L72" s="17">
        <v>0</v>
      </c>
      <c r="M72" s="18">
        <v>-7.0519999999999996</v>
      </c>
    </row>
    <row r="73" spans="1:31" ht="12.75" customHeight="1">
      <c r="B73" s="32"/>
      <c r="C73" s="1753" t="s">
        <v>84</v>
      </c>
      <c r="D73" s="1753" t="s">
        <v>4</v>
      </c>
      <c r="E73" s="1754"/>
      <c r="F73" s="15">
        <v>-16.433</v>
      </c>
      <c r="G73" s="16">
        <v>-0.56799999999999995</v>
      </c>
      <c r="H73" s="17">
        <v>0</v>
      </c>
      <c r="I73" s="18">
        <v>-17.001000000000001</v>
      </c>
      <c r="J73" s="15">
        <v>-17.123999999999999</v>
      </c>
      <c r="K73" s="16">
        <v>-2.7559999999999998</v>
      </c>
      <c r="L73" s="17">
        <v>0</v>
      </c>
      <c r="M73" s="18">
        <v>-19.88</v>
      </c>
    </row>
    <row r="74" spans="1:31" ht="16.899999999999999" customHeight="1">
      <c r="B74" s="1713" t="s">
        <v>85</v>
      </c>
      <c r="C74" s="1714"/>
      <c r="D74" s="1714"/>
      <c r="E74" s="1715"/>
      <c r="F74" s="15">
        <v>182.19900000000001</v>
      </c>
      <c r="G74" s="16">
        <v>7.0350000000000001</v>
      </c>
      <c r="H74" s="17">
        <v>21.382999999999999</v>
      </c>
      <c r="I74" s="18">
        <v>210.61699999999999</v>
      </c>
      <c r="J74" s="15">
        <v>254.851</v>
      </c>
      <c r="K74" s="16">
        <v>11.19</v>
      </c>
      <c r="L74" s="17">
        <v>20.077000000000002</v>
      </c>
      <c r="M74" s="18">
        <v>286.11799999999999</v>
      </c>
    </row>
    <row r="75" spans="1:31" ht="18" customHeight="1">
      <c r="B75" s="937"/>
      <c r="C75" s="1753" t="s">
        <v>86</v>
      </c>
      <c r="D75" s="1753"/>
      <c r="E75" s="1754"/>
      <c r="F75" s="15">
        <v>186.99100000000001</v>
      </c>
      <c r="G75" s="16">
        <v>7.2409999999999997</v>
      </c>
      <c r="H75" s="17">
        <v>21.535</v>
      </c>
      <c r="I75" s="18">
        <v>215.767</v>
      </c>
      <c r="J75" s="15">
        <v>260.47300000000001</v>
      </c>
      <c r="K75" s="16">
        <v>11.438000000000001</v>
      </c>
      <c r="L75" s="17">
        <v>20.222999999999999</v>
      </c>
      <c r="M75" s="18">
        <v>292.13400000000001</v>
      </c>
    </row>
    <row r="76" spans="1:31" ht="26.25" customHeight="1">
      <c r="B76" s="937"/>
      <c r="C76" s="1753" t="s">
        <v>87</v>
      </c>
      <c r="D76" s="1753"/>
      <c r="E76" s="1754"/>
      <c r="F76" s="15">
        <v>-1.044</v>
      </c>
      <c r="G76" s="16">
        <v>-7.3999999999999996E-2</v>
      </c>
      <c r="H76" s="17">
        <v>-0.11899999999999999</v>
      </c>
      <c r="I76" s="18">
        <v>-1.2370000000000001</v>
      </c>
      <c r="J76" s="15">
        <v>-1.319</v>
      </c>
      <c r="K76" s="16">
        <v>-0.09</v>
      </c>
      <c r="L76" s="17">
        <v>-0.107</v>
      </c>
      <c r="M76" s="18">
        <v>-1.516</v>
      </c>
    </row>
    <row r="77" spans="1:31" ht="26.25" customHeight="1">
      <c r="B77" s="937"/>
      <c r="C77" s="1753" t="s">
        <v>88</v>
      </c>
      <c r="D77" s="1753" t="s">
        <v>4</v>
      </c>
      <c r="E77" s="1754"/>
      <c r="F77" s="15">
        <v>-3.7480000000000002</v>
      </c>
      <c r="G77" s="16">
        <v>-0.13200000000000001</v>
      </c>
      <c r="H77" s="17">
        <v>-3.3000000000000002E-2</v>
      </c>
      <c r="I77" s="18">
        <v>-3.9129999999999998</v>
      </c>
      <c r="J77" s="15">
        <v>-4.3029999999999999</v>
      </c>
      <c r="K77" s="16">
        <v>-0.158</v>
      </c>
      <c r="L77" s="17">
        <v>-3.9E-2</v>
      </c>
      <c r="M77" s="18">
        <v>-4.5</v>
      </c>
    </row>
    <row r="78" spans="1:31" ht="12.75" customHeight="1">
      <c r="B78" s="1755" t="s">
        <v>89</v>
      </c>
      <c r="C78" s="1756"/>
      <c r="D78" s="1756"/>
      <c r="E78" s="1757"/>
      <c r="F78" s="15">
        <v>101502.406</v>
      </c>
      <c r="G78" s="16">
        <v>22547.079000000002</v>
      </c>
      <c r="H78" s="17">
        <v>4434.415</v>
      </c>
      <c r="I78" s="18">
        <v>128483.9</v>
      </c>
      <c r="J78" s="15">
        <v>103534.07799999999</v>
      </c>
      <c r="K78" s="16">
        <v>23059.992999999999</v>
      </c>
      <c r="L78" s="17">
        <v>4588.4549999999999</v>
      </c>
      <c r="M78" s="18">
        <v>131182.52600000001</v>
      </c>
    </row>
    <row r="79" spans="1:31" ht="12.75" customHeight="1">
      <c r="B79" s="937"/>
      <c r="C79" s="1753" t="s">
        <v>90</v>
      </c>
      <c r="D79" s="1753"/>
      <c r="E79" s="1754"/>
      <c r="F79" s="15">
        <v>102629.823</v>
      </c>
      <c r="G79" s="16">
        <v>22761.993999999999</v>
      </c>
      <c r="H79" s="17">
        <v>4454.1260000000002</v>
      </c>
      <c r="I79" s="18">
        <v>129845.943</v>
      </c>
      <c r="J79" s="15">
        <v>104683.345</v>
      </c>
      <c r="K79" s="16">
        <v>23275.93</v>
      </c>
      <c r="L79" s="17">
        <v>4611.7709999999997</v>
      </c>
      <c r="M79" s="18">
        <v>132571.046</v>
      </c>
    </row>
    <row r="80" spans="1:31" ht="12.75" customHeight="1">
      <c r="B80" s="937"/>
      <c r="C80" s="1753" t="s">
        <v>91</v>
      </c>
      <c r="D80" s="1753"/>
      <c r="E80" s="1754"/>
      <c r="F80" s="15">
        <v>-56.253</v>
      </c>
      <c r="G80" s="16">
        <v>-107.57899999999999</v>
      </c>
      <c r="H80" s="17">
        <v>5.9340000000000002</v>
      </c>
      <c r="I80" s="18">
        <v>-157.898</v>
      </c>
      <c r="J80" s="15">
        <v>-38.161000000000001</v>
      </c>
      <c r="K80" s="16">
        <v>-106.473</v>
      </c>
      <c r="L80" s="17">
        <v>7.423</v>
      </c>
      <c r="M80" s="18">
        <v>-137.21100000000001</v>
      </c>
    </row>
    <row r="81" spans="2:13" ht="12.75" customHeight="1">
      <c r="B81" s="937"/>
      <c r="C81" s="1753" t="s">
        <v>92</v>
      </c>
      <c r="D81" s="1753" t="s">
        <v>4</v>
      </c>
      <c r="E81" s="1754"/>
      <c r="F81" s="15">
        <v>-1071.164</v>
      </c>
      <c r="G81" s="16">
        <v>-107.336</v>
      </c>
      <c r="H81" s="17">
        <v>-25.645</v>
      </c>
      <c r="I81" s="18">
        <v>-1204.145</v>
      </c>
      <c r="J81" s="15">
        <v>-1111.106</v>
      </c>
      <c r="K81" s="16">
        <v>-109.464</v>
      </c>
      <c r="L81" s="17">
        <v>-30.739000000000001</v>
      </c>
      <c r="M81" s="18">
        <v>-1251.309</v>
      </c>
    </row>
    <row r="82" spans="2:13" ht="26.25" customHeight="1">
      <c r="B82" s="1755" t="s">
        <v>93</v>
      </c>
      <c r="C82" s="1756"/>
      <c r="D82" s="1756"/>
      <c r="E82" s="1757"/>
      <c r="F82" s="15">
        <v>4.6589999999999998</v>
      </c>
      <c r="G82" s="16">
        <v>0.13900000000000001</v>
      </c>
      <c r="H82" s="17">
        <v>1.5</v>
      </c>
      <c r="I82" s="18">
        <v>6.298</v>
      </c>
      <c r="J82" s="15">
        <v>15.417</v>
      </c>
      <c r="K82" s="16">
        <v>2.3540000000000001</v>
      </c>
      <c r="L82" s="17">
        <v>1.05</v>
      </c>
      <c r="M82" s="18">
        <v>18.821000000000002</v>
      </c>
    </row>
    <row r="83" spans="2:13" ht="26.25" customHeight="1">
      <c r="B83" s="937"/>
      <c r="C83" s="1753" t="s">
        <v>93</v>
      </c>
      <c r="D83" s="1753"/>
      <c r="E83" s="1754"/>
      <c r="F83" s="15">
        <v>6.5069999999999997</v>
      </c>
      <c r="G83" s="16">
        <v>0.13900000000000001</v>
      </c>
      <c r="H83" s="17">
        <v>1.5</v>
      </c>
      <c r="I83" s="18">
        <v>8.1460000000000008</v>
      </c>
      <c r="J83" s="15">
        <v>17.373999999999999</v>
      </c>
      <c r="K83" s="16">
        <v>2.5470000000000002</v>
      </c>
      <c r="L83" s="17">
        <v>1.5</v>
      </c>
      <c r="M83" s="18">
        <v>21.420999999999999</v>
      </c>
    </row>
    <row r="84" spans="2:13" ht="26.25" customHeight="1">
      <c r="B84" s="937"/>
      <c r="C84" s="1753" t="s">
        <v>94</v>
      </c>
      <c r="D84" s="1753"/>
      <c r="E84" s="1754"/>
      <c r="F84" s="15">
        <v>-1.8480000000000001</v>
      </c>
      <c r="G84" s="16">
        <v>0</v>
      </c>
      <c r="H84" s="17">
        <v>0</v>
      </c>
      <c r="I84" s="18">
        <v>-1.8480000000000001</v>
      </c>
      <c r="J84" s="15">
        <v>-1.9570000000000001</v>
      </c>
      <c r="K84" s="16">
        <v>-0.193</v>
      </c>
      <c r="L84" s="17">
        <v>-0.45</v>
      </c>
      <c r="M84" s="18">
        <v>-2.6</v>
      </c>
    </row>
    <row r="85" spans="2:13" s="31" customFormat="1" ht="17.45" customHeight="1">
      <c r="B85" s="1755" t="s">
        <v>95</v>
      </c>
      <c r="C85" s="1756"/>
      <c r="D85" s="1756"/>
      <c r="E85" s="1757"/>
      <c r="F85" s="28">
        <v>298.68400000000003</v>
      </c>
      <c r="G85" s="29">
        <v>0</v>
      </c>
      <c r="H85" s="30">
        <v>0</v>
      </c>
      <c r="I85" s="18">
        <v>298.68400000000003</v>
      </c>
      <c r="J85" s="28">
        <v>44.68</v>
      </c>
      <c r="K85" s="29">
        <v>0</v>
      </c>
      <c r="L85" s="30">
        <v>0</v>
      </c>
      <c r="M85" s="18">
        <v>44.68</v>
      </c>
    </row>
    <row r="86" spans="2:13" ht="15" customHeight="1">
      <c r="B86" s="937"/>
      <c r="C86" s="1753" t="s">
        <v>95</v>
      </c>
      <c r="D86" s="1753"/>
      <c r="E86" s="1754"/>
      <c r="F86" s="15">
        <v>306.22199999999998</v>
      </c>
      <c r="G86" s="16">
        <v>0</v>
      </c>
      <c r="H86" s="17">
        <v>0</v>
      </c>
      <c r="I86" s="18">
        <v>306.22199999999998</v>
      </c>
      <c r="J86" s="15">
        <v>46.762999999999998</v>
      </c>
      <c r="K86" s="16">
        <v>0</v>
      </c>
      <c r="L86" s="17">
        <v>0</v>
      </c>
      <c r="M86" s="18">
        <v>46.762999999999998</v>
      </c>
    </row>
    <row r="87" spans="2:13" ht="25.9" customHeight="1">
      <c r="B87" s="937"/>
      <c r="C87" s="1753" t="s">
        <v>96</v>
      </c>
      <c r="D87" s="1753"/>
      <c r="E87" s="1754"/>
      <c r="F87" s="15">
        <v>-2.944</v>
      </c>
      <c r="G87" s="16">
        <v>0</v>
      </c>
      <c r="H87" s="17">
        <v>0</v>
      </c>
      <c r="I87" s="18">
        <v>-2.944</v>
      </c>
      <c r="J87" s="15">
        <v>-0.39</v>
      </c>
      <c r="K87" s="16">
        <v>0</v>
      </c>
      <c r="L87" s="17">
        <v>0</v>
      </c>
      <c r="M87" s="18">
        <v>-0.39</v>
      </c>
    </row>
    <row r="88" spans="2:13" ht="28.15" customHeight="1">
      <c r="B88" s="937"/>
      <c r="C88" s="1753" t="s">
        <v>97</v>
      </c>
      <c r="D88" s="1753" t="s">
        <v>4</v>
      </c>
      <c r="E88" s="1754"/>
      <c r="F88" s="15">
        <v>-4.5940000000000003</v>
      </c>
      <c r="G88" s="16">
        <v>0</v>
      </c>
      <c r="H88" s="17">
        <v>0</v>
      </c>
      <c r="I88" s="18">
        <v>-4.5940000000000003</v>
      </c>
      <c r="J88" s="15">
        <v>-1.6930000000000001</v>
      </c>
      <c r="K88" s="16">
        <v>0</v>
      </c>
      <c r="L88" s="17">
        <v>0</v>
      </c>
      <c r="M88" s="18">
        <v>-1.6930000000000001</v>
      </c>
    </row>
    <row r="89" spans="2:13" ht="15.6" customHeight="1">
      <c r="B89" s="1713" t="s">
        <v>98</v>
      </c>
      <c r="C89" s="1714"/>
      <c r="D89" s="1714"/>
      <c r="E89" s="1715"/>
      <c r="F89" s="15">
        <v>143.11799999999999</v>
      </c>
      <c r="G89" s="16">
        <v>0</v>
      </c>
      <c r="H89" s="17">
        <v>0</v>
      </c>
      <c r="I89" s="18">
        <v>143.11799999999999</v>
      </c>
      <c r="J89" s="15">
        <v>211.738</v>
      </c>
      <c r="K89" s="16">
        <v>0</v>
      </c>
      <c r="L89" s="17">
        <v>0</v>
      </c>
      <c r="M89" s="18">
        <v>211.738</v>
      </c>
    </row>
    <row r="90" spans="2:13" ht="15" customHeight="1">
      <c r="B90" s="937"/>
      <c r="C90" s="1753" t="s">
        <v>99</v>
      </c>
      <c r="D90" s="1753"/>
      <c r="E90" s="1754"/>
      <c r="F90" s="15">
        <v>145.53100000000001</v>
      </c>
      <c r="G90" s="16">
        <v>0</v>
      </c>
      <c r="H90" s="17">
        <v>0</v>
      </c>
      <c r="I90" s="18">
        <v>145.53100000000001</v>
      </c>
      <c r="J90" s="15">
        <v>215.72</v>
      </c>
      <c r="K90" s="16">
        <v>0</v>
      </c>
      <c r="L90" s="17">
        <v>0</v>
      </c>
      <c r="M90" s="18">
        <v>215.72</v>
      </c>
    </row>
    <row r="91" spans="2:13" ht="27" customHeight="1">
      <c r="B91" s="36"/>
      <c r="C91" s="1766" t="s">
        <v>100</v>
      </c>
      <c r="D91" s="1766"/>
      <c r="E91" s="1767"/>
      <c r="F91" s="15">
        <v>-1.254</v>
      </c>
      <c r="G91" s="16">
        <v>0</v>
      </c>
      <c r="H91" s="17">
        <v>0</v>
      </c>
      <c r="I91" s="18">
        <v>-1.254</v>
      </c>
      <c r="J91" s="15">
        <v>-1.1779999999999999</v>
      </c>
      <c r="K91" s="16">
        <v>0</v>
      </c>
      <c r="L91" s="17">
        <v>0</v>
      </c>
      <c r="M91" s="18">
        <v>-1.1779999999999999</v>
      </c>
    </row>
    <row r="92" spans="2:13" ht="24.6" customHeight="1">
      <c r="B92" s="32"/>
      <c r="C92" s="1753" t="s">
        <v>101</v>
      </c>
      <c r="D92" s="1753" t="s">
        <v>4</v>
      </c>
      <c r="E92" s="1754"/>
      <c r="F92" s="15">
        <v>-1.159</v>
      </c>
      <c r="G92" s="16">
        <v>0</v>
      </c>
      <c r="H92" s="17">
        <v>0</v>
      </c>
      <c r="I92" s="18">
        <v>-1.159</v>
      </c>
      <c r="J92" s="15">
        <v>-2.8039999999999998</v>
      </c>
      <c r="K92" s="16">
        <v>0</v>
      </c>
      <c r="L92" s="17">
        <v>0</v>
      </c>
      <c r="M92" s="18">
        <v>-2.8039999999999998</v>
      </c>
    </row>
    <row r="93" spans="2:13" ht="16.899999999999999" customHeight="1">
      <c r="B93" s="1755" t="s">
        <v>102</v>
      </c>
      <c r="C93" s="1756"/>
      <c r="D93" s="1756"/>
      <c r="E93" s="1757"/>
      <c r="F93" s="15">
        <v>0</v>
      </c>
      <c r="G93" s="16">
        <v>0</v>
      </c>
      <c r="H93" s="17">
        <v>14.74</v>
      </c>
      <c r="I93" s="18">
        <v>14.74</v>
      </c>
      <c r="J93" s="15">
        <v>0</v>
      </c>
      <c r="K93" s="16">
        <v>0</v>
      </c>
      <c r="L93" s="17">
        <v>14.08</v>
      </c>
      <c r="M93" s="18">
        <v>14.08</v>
      </c>
    </row>
    <row r="94" spans="2:13" ht="14.45" customHeight="1">
      <c r="B94" s="937"/>
      <c r="C94" s="1766" t="s">
        <v>103</v>
      </c>
      <c r="D94" s="1766"/>
      <c r="E94" s="1767"/>
      <c r="F94" s="15">
        <v>0</v>
      </c>
      <c r="G94" s="16">
        <v>0</v>
      </c>
      <c r="H94" s="17">
        <v>14.74</v>
      </c>
      <c r="I94" s="18">
        <v>14.74</v>
      </c>
      <c r="J94" s="15">
        <v>0</v>
      </c>
      <c r="K94" s="16">
        <v>0</v>
      </c>
      <c r="L94" s="17">
        <v>14.082000000000001</v>
      </c>
      <c r="M94" s="18">
        <v>14.082000000000001</v>
      </c>
    </row>
    <row r="95" spans="2:13" s="2" customFormat="1" ht="15" customHeight="1">
      <c r="B95" s="1755" t="s">
        <v>104</v>
      </c>
      <c r="C95" s="1756"/>
      <c r="D95" s="1756"/>
      <c r="E95" s="1757"/>
      <c r="F95" s="15">
        <v>0</v>
      </c>
      <c r="G95" s="16">
        <v>7.9729999999999999</v>
      </c>
      <c r="H95" s="17">
        <v>8.4019999999999992</v>
      </c>
      <c r="I95" s="18">
        <v>16.375</v>
      </c>
      <c r="J95" s="15">
        <v>0</v>
      </c>
      <c r="K95" s="16">
        <v>9.375</v>
      </c>
      <c r="L95" s="17">
        <v>7.9130000000000003</v>
      </c>
      <c r="M95" s="18">
        <v>17.288</v>
      </c>
    </row>
    <row r="96" spans="2:13" s="2" customFormat="1" ht="12.75" customHeight="1">
      <c r="B96" s="937"/>
      <c r="C96" s="1766" t="s">
        <v>104</v>
      </c>
      <c r="D96" s="1766"/>
      <c r="E96" s="1767"/>
      <c r="F96" s="15">
        <v>0</v>
      </c>
      <c r="G96" s="16">
        <v>8.3919999999999995</v>
      </c>
      <c r="H96" s="17">
        <v>8.484</v>
      </c>
      <c r="I96" s="18">
        <v>16.876000000000001</v>
      </c>
      <c r="J96" s="15">
        <v>0</v>
      </c>
      <c r="K96" s="16">
        <v>9.8680000000000003</v>
      </c>
      <c r="L96" s="17">
        <v>8.1069999999999993</v>
      </c>
      <c r="M96" s="18">
        <v>17.975000000000001</v>
      </c>
    </row>
    <row r="97" spans="2:13" s="2" customFormat="1" ht="14.45" customHeight="1">
      <c r="B97" s="888"/>
      <c r="C97" s="1708" t="s">
        <v>105</v>
      </c>
      <c r="D97" s="1708"/>
      <c r="E97" s="1709"/>
      <c r="F97" s="15">
        <v>0</v>
      </c>
      <c r="G97" s="16">
        <v>-0.49299999999999999</v>
      </c>
      <c r="H97" s="17">
        <v>-0.19400000000000001</v>
      </c>
      <c r="I97" s="18">
        <v>-0.68700000000000006</v>
      </c>
      <c r="J97" s="15">
        <v>0</v>
      </c>
      <c r="K97" s="16">
        <v>-0.49299999999999999</v>
      </c>
      <c r="L97" s="17">
        <v>-0.19400000000000001</v>
      </c>
      <c r="M97" s="18">
        <v>-0.68700000000000006</v>
      </c>
    </row>
    <row r="98" spans="2:13" s="2" customFormat="1" ht="12.75" customHeight="1">
      <c r="B98" s="1755" t="s">
        <v>106</v>
      </c>
      <c r="C98" s="1756"/>
      <c r="D98" s="1756"/>
      <c r="E98" s="1757"/>
      <c r="F98" s="15">
        <v>29.946000000000002</v>
      </c>
      <c r="G98" s="16">
        <v>83.28</v>
      </c>
      <c r="H98" s="17">
        <v>21.323</v>
      </c>
      <c r="I98" s="18">
        <v>134.54900000000001</v>
      </c>
      <c r="J98" s="15">
        <v>251.95699999999999</v>
      </c>
      <c r="K98" s="16">
        <v>72.584000000000003</v>
      </c>
      <c r="L98" s="17">
        <v>21.1</v>
      </c>
      <c r="M98" s="18">
        <v>345.64100000000002</v>
      </c>
    </row>
    <row r="99" spans="2:13" s="2" customFormat="1" ht="12.75" customHeight="1">
      <c r="B99" s="937"/>
      <c r="C99" s="1768" t="s">
        <v>106</v>
      </c>
      <c r="D99" s="1756"/>
      <c r="E99" s="1757"/>
      <c r="F99" s="15">
        <v>30.4</v>
      </c>
      <c r="G99" s="16">
        <v>88.129000000000005</v>
      </c>
      <c r="H99" s="17">
        <v>21.343</v>
      </c>
      <c r="I99" s="18">
        <v>139.87200000000001</v>
      </c>
      <c r="J99" s="15">
        <v>254.63200000000001</v>
      </c>
      <c r="K99" s="16">
        <v>76.775000000000006</v>
      </c>
      <c r="L99" s="17">
        <v>21.119</v>
      </c>
      <c r="M99" s="18">
        <v>352.52600000000001</v>
      </c>
    </row>
    <row r="100" spans="2:13" s="2" customFormat="1" ht="26.25" customHeight="1">
      <c r="B100" s="937"/>
      <c r="C100" s="1753" t="s">
        <v>107</v>
      </c>
      <c r="D100" s="1753"/>
      <c r="E100" s="1754"/>
      <c r="F100" s="15">
        <v>-0.15</v>
      </c>
      <c r="G100" s="16">
        <v>-0.35799999999999998</v>
      </c>
      <c r="H100" s="17">
        <v>1E-3</v>
      </c>
      <c r="I100" s="18">
        <v>-0.50700000000000001</v>
      </c>
      <c r="J100" s="15">
        <v>-0.128</v>
      </c>
      <c r="K100" s="16">
        <v>-0.27500000000000002</v>
      </c>
      <c r="L100" s="17">
        <v>2E-3</v>
      </c>
      <c r="M100" s="18">
        <v>-0.40100000000000002</v>
      </c>
    </row>
    <row r="101" spans="2:13" s="2" customFormat="1" ht="26.25" customHeight="1">
      <c r="B101" s="937"/>
      <c r="C101" s="1753" t="s">
        <v>108</v>
      </c>
      <c r="D101" s="1753" t="s">
        <v>4</v>
      </c>
      <c r="E101" s="1754"/>
      <c r="F101" s="15">
        <v>-0.30399999999999999</v>
      </c>
      <c r="G101" s="16">
        <v>-4.4909999999999997</v>
      </c>
      <c r="H101" s="17">
        <v>-2.1000000000000001E-2</v>
      </c>
      <c r="I101" s="18">
        <v>-4.8159999999999998</v>
      </c>
      <c r="J101" s="15">
        <v>-2.5470000000000002</v>
      </c>
      <c r="K101" s="16">
        <v>-3.9159999999999999</v>
      </c>
      <c r="L101" s="17">
        <v>-2.1000000000000001E-2</v>
      </c>
      <c r="M101" s="18">
        <v>-6.484</v>
      </c>
    </row>
    <row r="102" spans="2:13" ht="12.75" customHeight="1">
      <c r="B102" s="1713" t="s">
        <v>109</v>
      </c>
      <c r="C102" s="1714"/>
      <c r="D102" s="1714"/>
      <c r="E102" s="1715"/>
      <c r="F102" s="15">
        <v>9.8460000000000001</v>
      </c>
      <c r="G102" s="16">
        <v>11.25</v>
      </c>
      <c r="H102" s="17">
        <v>0</v>
      </c>
      <c r="I102" s="18">
        <v>21.096</v>
      </c>
      <c r="J102" s="15">
        <v>9.0830000000000002</v>
      </c>
      <c r="K102" s="16">
        <v>11.095000000000001</v>
      </c>
      <c r="L102" s="17">
        <v>4.2729999999999997</v>
      </c>
      <c r="M102" s="18">
        <v>24.451000000000001</v>
      </c>
    </row>
    <row r="103" spans="2:13" ht="12.75" customHeight="1">
      <c r="B103" s="937"/>
      <c r="C103" s="1753" t="s">
        <v>109</v>
      </c>
      <c r="D103" s="1753"/>
      <c r="E103" s="1754"/>
      <c r="F103" s="15">
        <v>9.8940000000000001</v>
      </c>
      <c r="G103" s="16">
        <v>11.321</v>
      </c>
      <c r="H103" s="17">
        <v>0</v>
      </c>
      <c r="I103" s="18">
        <v>21.215</v>
      </c>
      <c r="J103" s="15">
        <v>9.1379999999999999</v>
      </c>
      <c r="K103" s="16">
        <v>11.194000000000001</v>
      </c>
      <c r="L103" s="17">
        <v>4.2619999999999996</v>
      </c>
      <c r="M103" s="18">
        <v>24.594000000000001</v>
      </c>
    </row>
    <row r="104" spans="2:13" ht="12.75" customHeight="1">
      <c r="B104" s="1755" t="s">
        <v>110</v>
      </c>
      <c r="C104" s="1756"/>
      <c r="D104" s="1756"/>
      <c r="E104" s="1757"/>
      <c r="F104" s="15">
        <v>0.30499999999999999</v>
      </c>
      <c r="G104" s="16">
        <v>0.36</v>
      </c>
      <c r="H104" s="17">
        <v>0</v>
      </c>
      <c r="I104" s="18">
        <v>0.66500000000000004</v>
      </c>
      <c r="J104" s="15">
        <v>0.316</v>
      </c>
      <c r="K104" s="16">
        <v>0.36</v>
      </c>
      <c r="L104" s="17">
        <v>0</v>
      </c>
      <c r="M104" s="18">
        <v>0.67600000000000005</v>
      </c>
    </row>
    <row r="105" spans="2:13" ht="12.75" customHeight="1">
      <c r="B105" s="937"/>
      <c r="C105" s="1768" t="s">
        <v>111</v>
      </c>
      <c r="D105" s="1756"/>
      <c r="E105" s="1757"/>
      <c r="F105" s="15">
        <v>0.309</v>
      </c>
      <c r="G105" s="16">
        <v>0.36</v>
      </c>
      <c r="H105" s="17">
        <v>0</v>
      </c>
      <c r="I105" s="18">
        <v>0.66900000000000004</v>
      </c>
      <c r="J105" s="15">
        <v>0.318</v>
      </c>
      <c r="K105" s="16">
        <v>0.36</v>
      </c>
      <c r="L105" s="17">
        <v>0</v>
      </c>
      <c r="M105" s="18">
        <v>0.67800000000000005</v>
      </c>
    </row>
    <row r="106" spans="2:13" s="31" customFormat="1" ht="12.75" customHeight="1">
      <c r="B106" s="1755" t="s">
        <v>112</v>
      </c>
      <c r="C106" s="1756"/>
      <c r="D106" s="1756"/>
      <c r="E106" s="1757"/>
      <c r="F106" s="28">
        <v>3535.0540000000001</v>
      </c>
      <c r="G106" s="29">
        <v>568.39300000000003</v>
      </c>
      <c r="H106" s="30">
        <v>342.142</v>
      </c>
      <c r="I106" s="18">
        <v>4445.5889999999999</v>
      </c>
      <c r="J106" s="28">
        <v>3159.2339999999999</v>
      </c>
      <c r="K106" s="29">
        <v>515.077</v>
      </c>
      <c r="L106" s="30">
        <v>407.72</v>
      </c>
      <c r="M106" s="18">
        <v>4082.0309999999999</v>
      </c>
    </row>
    <row r="107" spans="2:13" ht="12.75" customHeight="1">
      <c r="B107" s="937"/>
      <c r="C107" s="1768" t="s">
        <v>113</v>
      </c>
      <c r="D107" s="1756"/>
      <c r="E107" s="1757"/>
      <c r="F107" s="15">
        <v>16294.565000000001</v>
      </c>
      <c r="G107" s="16">
        <v>1885.337</v>
      </c>
      <c r="H107" s="17">
        <v>1036.934</v>
      </c>
      <c r="I107" s="18">
        <v>19216.835999999999</v>
      </c>
      <c r="J107" s="15">
        <v>15908.866</v>
      </c>
      <c r="K107" s="16">
        <v>1814.19</v>
      </c>
      <c r="L107" s="17">
        <v>1113.537</v>
      </c>
      <c r="M107" s="18">
        <v>18836.593000000001</v>
      </c>
    </row>
    <row r="108" spans="2:13" ht="30" customHeight="1">
      <c r="B108" s="937"/>
      <c r="C108" s="1753" t="s">
        <v>114</v>
      </c>
      <c r="D108" s="1753" t="s">
        <v>4</v>
      </c>
      <c r="E108" s="1754"/>
      <c r="F108" s="15">
        <v>-12759.511</v>
      </c>
      <c r="G108" s="16">
        <v>-1316.944</v>
      </c>
      <c r="H108" s="17">
        <v>-694.79200000000003</v>
      </c>
      <c r="I108" s="18">
        <v>-14771.246999999999</v>
      </c>
      <c r="J108" s="15">
        <v>-12749.632</v>
      </c>
      <c r="K108" s="16">
        <v>-1299.1130000000001</v>
      </c>
      <c r="L108" s="17">
        <v>-705.81700000000001</v>
      </c>
      <c r="M108" s="18">
        <v>-14754.562</v>
      </c>
    </row>
    <row r="109" spans="2:13" ht="12.75" customHeight="1">
      <c r="B109" s="1755" t="s">
        <v>115</v>
      </c>
      <c r="C109" s="1756"/>
      <c r="D109" s="1756"/>
      <c r="E109" s="1757"/>
      <c r="F109" s="15">
        <v>0</v>
      </c>
      <c r="G109" s="16">
        <v>-128.435</v>
      </c>
      <c r="H109" s="17">
        <v>-8.0069999999999997</v>
      </c>
      <c r="I109" s="18">
        <v>-136.44200000000001</v>
      </c>
      <c r="J109" s="15">
        <v>0</v>
      </c>
      <c r="K109" s="16">
        <v>-129.21</v>
      </c>
      <c r="L109" s="17">
        <v>-7.452</v>
      </c>
      <c r="M109" s="18">
        <v>-136.66200000000001</v>
      </c>
    </row>
    <row r="110" spans="2:13" ht="27" customHeight="1" thickBot="1">
      <c r="B110" s="1772" t="s">
        <v>116</v>
      </c>
      <c r="C110" s="1773"/>
      <c r="D110" s="1773"/>
      <c r="E110" s="1774"/>
      <c r="F110" s="19">
        <v>-4.7160000000000002</v>
      </c>
      <c r="G110" s="20">
        <v>-35.082999999999998</v>
      </c>
      <c r="H110" s="21">
        <v>0</v>
      </c>
      <c r="I110" s="22">
        <v>-39.798999999999999</v>
      </c>
      <c r="J110" s="19">
        <v>-2.798</v>
      </c>
      <c r="K110" s="20">
        <v>-20.21</v>
      </c>
      <c r="L110" s="21">
        <v>0</v>
      </c>
      <c r="M110" s="22">
        <v>-23.007999999999999</v>
      </c>
    </row>
    <row r="111" spans="2:13" s="10" customFormat="1" ht="16.899999999999999" customHeight="1" thickBot="1">
      <c r="B111" s="1719" t="s">
        <v>117</v>
      </c>
      <c r="C111" s="1720"/>
      <c r="D111" s="1720"/>
      <c r="E111" s="1721"/>
      <c r="F111" s="6">
        <v>943.19799999999998</v>
      </c>
      <c r="G111" s="7">
        <v>362.78699999999998</v>
      </c>
      <c r="H111" s="8">
        <v>58.466999999999999</v>
      </c>
      <c r="I111" s="9">
        <v>1364.452</v>
      </c>
      <c r="J111" s="6">
        <v>1018</v>
      </c>
      <c r="K111" s="7">
        <v>372.72500000000002</v>
      </c>
      <c r="L111" s="8">
        <v>61.784999999999997</v>
      </c>
      <c r="M111" s="9">
        <v>1452.51</v>
      </c>
    </row>
    <row r="112" spans="2:13" ht="18" customHeight="1">
      <c r="B112" s="1769" t="s">
        <v>118</v>
      </c>
      <c r="C112" s="1770"/>
      <c r="D112" s="1770"/>
      <c r="E112" s="1771"/>
      <c r="F112" s="11">
        <v>485.80200000000002</v>
      </c>
      <c r="G112" s="12">
        <v>183.36699999999999</v>
      </c>
      <c r="H112" s="13">
        <v>34.784999999999997</v>
      </c>
      <c r="I112" s="14">
        <v>703.95399999999995</v>
      </c>
      <c r="J112" s="11">
        <v>493.37299999999999</v>
      </c>
      <c r="K112" s="12">
        <v>186.304</v>
      </c>
      <c r="L112" s="13">
        <v>34.82</v>
      </c>
      <c r="M112" s="14">
        <v>714.49699999999996</v>
      </c>
    </row>
    <row r="113" spans="2:17" ht="15" customHeight="1">
      <c r="B113" s="1755" t="s">
        <v>119</v>
      </c>
      <c r="C113" s="1756"/>
      <c r="D113" s="1756"/>
      <c r="E113" s="1757"/>
      <c r="F113" s="15">
        <v>112.074</v>
      </c>
      <c r="G113" s="16">
        <v>87.522000000000006</v>
      </c>
      <c r="H113" s="17">
        <v>9.8840000000000003</v>
      </c>
      <c r="I113" s="18">
        <v>209.48</v>
      </c>
      <c r="J113" s="15">
        <v>121.626</v>
      </c>
      <c r="K113" s="16">
        <v>87.266000000000005</v>
      </c>
      <c r="L113" s="17">
        <v>9.3160000000000007</v>
      </c>
      <c r="M113" s="18">
        <v>218.208</v>
      </c>
      <c r="Q113" s="35"/>
    </row>
    <row r="114" spans="2:17" ht="18.600000000000001" customHeight="1">
      <c r="B114" s="1755" t="s">
        <v>120</v>
      </c>
      <c r="C114" s="1756"/>
      <c r="D114" s="1756"/>
      <c r="E114" s="1757"/>
      <c r="F114" s="15">
        <v>211.822</v>
      </c>
      <c r="G114" s="16">
        <v>70.296999999999997</v>
      </c>
      <c r="H114" s="17">
        <v>8.1679999999999993</v>
      </c>
      <c r="I114" s="18">
        <v>290.28699999999998</v>
      </c>
      <c r="J114" s="15">
        <v>214.244</v>
      </c>
      <c r="K114" s="16">
        <v>66.302000000000007</v>
      </c>
      <c r="L114" s="17">
        <v>7.9829999999999997</v>
      </c>
      <c r="M114" s="18">
        <v>288.529</v>
      </c>
    </row>
    <row r="115" spans="2:17" ht="16.899999999999999" customHeight="1">
      <c r="B115" s="1755" t="s">
        <v>121</v>
      </c>
      <c r="C115" s="1756"/>
      <c r="D115" s="1756"/>
      <c r="E115" s="1757"/>
      <c r="F115" s="15">
        <v>89.998999999999995</v>
      </c>
      <c r="G115" s="16">
        <v>6.4450000000000003</v>
      </c>
      <c r="H115" s="17">
        <v>4.1539999999999999</v>
      </c>
      <c r="I115" s="18">
        <v>100.598</v>
      </c>
      <c r="J115" s="15">
        <v>139.387</v>
      </c>
      <c r="K115" s="16">
        <v>11.119</v>
      </c>
      <c r="L115" s="17">
        <v>6.1139999999999999</v>
      </c>
      <c r="M115" s="18">
        <v>156.62</v>
      </c>
    </row>
    <row r="116" spans="2:17" ht="15" customHeight="1">
      <c r="B116" s="1755" t="s">
        <v>122</v>
      </c>
      <c r="C116" s="1756"/>
      <c r="D116" s="1756"/>
      <c r="E116" s="1757"/>
      <c r="F116" s="15">
        <v>0</v>
      </c>
      <c r="G116" s="16">
        <v>4.5510000000000002</v>
      </c>
      <c r="H116" s="17">
        <v>0</v>
      </c>
      <c r="I116" s="18">
        <v>4.5510000000000002</v>
      </c>
      <c r="J116" s="15">
        <v>0</v>
      </c>
      <c r="K116" s="16">
        <v>6.1840000000000002</v>
      </c>
      <c r="L116" s="17">
        <v>0</v>
      </c>
      <c r="M116" s="18">
        <v>6.1840000000000002</v>
      </c>
    </row>
    <row r="117" spans="2:17" ht="16.149999999999999" customHeight="1">
      <c r="B117" s="1755" t="s">
        <v>123</v>
      </c>
      <c r="C117" s="1756"/>
      <c r="D117" s="1756"/>
      <c r="E117" s="1757"/>
      <c r="F117" s="15">
        <v>38.408000000000001</v>
      </c>
      <c r="G117" s="16">
        <v>8.7330000000000005</v>
      </c>
      <c r="H117" s="17">
        <v>1.4419999999999999</v>
      </c>
      <c r="I117" s="18">
        <v>48.582999999999998</v>
      </c>
      <c r="J117" s="15">
        <v>42.22</v>
      </c>
      <c r="K117" s="16">
        <v>13.903</v>
      </c>
      <c r="L117" s="17">
        <v>3.52</v>
      </c>
      <c r="M117" s="18">
        <v>59.643000000000001</v>
      </c>
    </row>
    <row r="118" spans="2:17" ht="15" customHeight="1">
      <c r="B118" s="1755" t="s">
        <v>124</v>
      </c>
      <c r="C118" s="1756"/>
      <c r="D118" s="1756"/>
      <c r="E118" s="1757"/>
      <c r="F118" s="15">
        <v>1.2270000000000001</v>
      </c>
      <c r="G118" s="16">
        <v>1.528</v>
      </c>
      <c r="H118" s="17">
        <v>6.0000000000000001E-3</v>
      </c>
      <c r="I118" s="18">
        <v>2.7610000000000001</v>
      </c>
      <c r="J118" s="15">
        <v>0.78600000000000003</v>
      </c>
      <c r="K118" s="16">
        <v>1.6259999999999999</v>
      </c>
      <c r="L118" s="17">
        <v>2E-3</v>
      </c>
      <c r="M118" s="18">
        <v>2.4140000000000001</v>
      </c>
    </row>
    <row r="119" spans="2:17" ht="15" customHeight="1" thickBot="1">
      <c r="B119" s="1772" t="s">
        <v>125</v>
      </c>
      <c r="C119" s="1773"/>
      <c r="D119" s="1773"/>
      <c r="E119" s="1774"/>
      <c r="F119" s="15">
        <v>3.7949999999999999</v>
      </c>
      <c r="G119" s="16">
        <v>7.5999999999999998E-2</v>
      </c>
      <c r="H119" s="17">
        <v>2.5999999999999999E-2</v>
      </c>
      <c r="I119" s="18">
        <v>3.8969999999999998</v>
      </c>
      <c r="J119" s="15">
        <v>6.3470000000000004</v>
      </c>
      <c r="K119" s="16">
        <v>0.104</v>
      </c>
      <c r="L119" s="17">
        <v>0.03</v>
      </c>
      <c r="M119" s="18">
        <v>6.4809999999999999</v>
      </c>
    </row>
    <row r="120" spans="2:17" s="10" customFormat="1" ht="26.25" customHeight="1" thickBot="1">
      <c r="B120" s="1719" t="s">
        <v>126</v>
      </c>
      <c r="C120" s="1720"/>
      <c r="D120" s="1720"/>
      <c r="E120" s="1721"/>
      <c r="F120" s="6">
        <v>392.54700000000003</v>
      </c>
      <c r="G120" s="7">
        <v>0</v>
      </c>
      <c r="H120" s="8">
        <v>0</v>
      </c>
      <c r="I120" s="9">
        <v>392.54700000000003</v>
      </c>
      <c r="J120" s="6">
        <v>403.61099999999999</v>
      </c>
      <c r="K120" s="7">
        <v>0</v>
      </c>
      <c r="L120" s="8">
        <v>0</v>
      </c>
      <c r="M120" s="9">
        <v>403.61099999999999</v>
      </c>
    </row>
    <row r="121" spans="2:17" ht="14.45" customHeight="1">
      <c r="B121" s="1722" t="s">
        <v>127</v>
      </c>
      <c r="C121" s="1723"/>
      <c r="D121" s="1723"/>
      <c r="E121" s="1724"/>
      <c r="F121" s="11">
        <v>379.80900000000003</v>
      </c>
      <c r="G121" s="12">
        <v>0</v>
      </c>
      <c r="H121" s="13">
        <v>0</v>
      </c>
      <c r="I121" s="14">
        <v>379.80900000000003</v>
      </c>
      <c r="J121" s="11">
        <v>390.87299999999999</v>
      </c>
      <c r="K121" s="12">
        <v>0</v>
      </c>
      <c r="L121" s="13">
        <v>0</v>
      </c>
      <c r="M121" s="14">
        <v>390.87299999999999</v>
      </c>
    </row>
    <row r="122" spans="2:17" ht="15.6" customHeight="1" thickBot="1">
      <c r="B122" s="1737" t="s">
        <v>128</v>
      </c>
      <c r="C122" s="1738"/>
      <c r="D122" s="1738"/>
      <c r="E122" s="1739"/>
      <c r="F122" s="15">
        <v>12.738</v>
      </c>
      <c r="G122" s="16">
        <v>0</v>
      </c>
      <c r="H122" s="17">
        <v>0</v>
      </c>
      <c r="I122" s="18">
        <v>12.738</v>
      </c>
      <c r="J122" s="15">
        <v>12.738</v>
      </c>
      <c r="K122" s="16">
        <v>0</v>
      </c>
      <c r="L122" s="17">
        <v>0</v>
      </c>
      <c r="M122" s="18">
        <v>12.738</v>
      </c>
    </row>
    <row r="123" spans="2:17" s="10" customFormat="1" ht="15" customHeight="1" thickBot="1">
      <c r="B123" s="1746" t="s">
        <v>129</v>
      </c>
      <c r="C123" s="1747"/>
      <c r="D123" s="1747"/>
      <c r="E123" s="1748"/>
      <c r="F123" s="6">
        <v>2289.7330000000002</v>
      </c>
      <c r="G123" s="7">
        <v>495.654</v>
      </c>
      <c r="H123" s="8">
        <v>87.328000000000003</v>
      </c>
      <c r="I123" s="9">
        <v>2872.7150000000001</v>
      </c>
      <c r="J123" s="6">
        <v>2363.172</v>
      </c>
      <c r="K123" s="7">
        <v>489.59899999999999</v>
      </c>
      <c r="L123" s="8">
        <v>92.51</v>
      </c>
      <c r="M123" s="9">
        <v>2945.2809999999999</v>
      </c>
    </row>
    <row r="124" spans="2:17" ht="15" customHeight="1">
      <c r="B124" s="1775" t="s">
        <v>130</v>
      </c>
      <c r="C124" s="1776"/>
      <c r="D124" s="1776"/>
      <c r="E124" s="1777"/>
      <c r="F124" s="23">
        <v>86.253</v>
      </c>
      <c r="G124" s="24">
        <v>50.828000000000003</v>
      </c>
      <c r="H124" s="25">
        <v>4.1550000000000002</v>
      </c>
      <c r="I124" s="14">
        <v>141.23599999999999</v>
      </c>
      <c r="J124" s="23">
        <v>84.042000000000002</v>
      </c>
      <c r="K124" s="24">
        <v>43.807000000000002</v>
      </c>
      <c r="L124" s="25">
        <v>5.0709999999999997</v>
      </c>
      <c r="M124" s="14">
        <v>132.91999999999999</v>
      </c>
    </row>
    <row r="125" spans="2:17" ht="15.6" customHeight="1">
      <c r="B125" s="1755" t="s">
        <v>131</v>
      </c>
      <c r="C125" s="1756"/>
      <c r="D125" s="1756"/>
      <c r="E125" s="1757"/>
      <c r="F125" s="28">
        <v>12.098000000000001</v>
      </c>
      <c r="G125" s="29">
        <v>12.61</v>
      </c>
      <c r="H125" s="30">
        <v>0.91100000000000003</v>
      </c>
      <c r="I125" s="18">
        <v>25.619</v>
      </c>
      <c r="J125" s="28">
        <v>12.867000000000001</v>
      </c>
      <c r="K125" s="29">
        <v>12.472</v>
      </c>
      <c r="L125" s="30">
        <v>0.83699999999999997</v>
      </c>
      <c r="M125" s="18">
        <v>26.175999999999998</v>
      </c>
    </row>
    <row r="126" spans="2:17" ht="12.75" customHeight="1">
      <c r="B126" s="1778" t="s">
        <v>132</v>
      </c>
      <c r="C126" s="1779"/>
      <c r="D126" s="1779"/>
      <c r="E126" s="1780"/>
      <c r="F126" s="28">
        <v>0</v>
      </c>
      <c r="G126" s="29">
        <v>0.66400000000000003</v>
      </c>
      <c r="H126" s="30">
        <v>0</v>
      </c>
      <c r="I126" s="18">
        <v>0.66400000000000003</v>
      </c>
      <c r="J126" s="28">
        <v>0</v>
      </c>
      <c r="K126" s="29">
        <v>2.1999999999999999E-2</v>
      </c>
      <c r="L126" s="30">
        <v>0</v>
      </c>
      <c r="M126" s="18">
        <v>2.1999999999999999E-2</v>
      </c>
    </row>
    <row r="127" spans="2:17" ht="16.149999999999999" customHeight="1">
      <c r="B127" s="1713" t="s">
        <v>133</v>
      </c>
      <c r="C127" s="1714"/>
      <c r="D127" s="1714"/>
      <c r="E127" s="1715"/>
      <c r="F127" s="28">
        <v>111.67700000000001</v>
      </c>
      <c r="G127" s="29">
        <v>22.053000000000001</v>
      </c>
      <c r="H127" s="30">
        <v>11.949</v>
      </c>
      <c r="I127" s="18">
        <v>145.679</v>
      </c>
      <c r="J127" s="28">
        <v>103.47499999999999</v>
      </c>
      <c r="K127" s="29">
        <v>21.382000000000001</v>
      </c>
      <c r="L127" s="30">
        <v>11.42</v>
      </c>
      <c r="M127" s="18">
        <v>136.27699999999999</v>
      </c>
    </row>
    <row r="128" spans="2:17" ht="14.45" customHeight="1">
      <c r="B128" s="1755" t="s">
        <v>134</v>
      </c>
      <c r="C128" s="1756"/>
      <c r="D128" s="1756"/>
      <c r="E128" s="1757"/>
      <c r="F128" s="28">
        <v>1587.3009999999999</v>
      </c>
      <c r="G128" s="29">
        <v>226.328</v>
      </c>
      <c r="H128" s="30">
        <v>58.338999999999999</v>
      </c>
      <c r="I128" s="18">
        <v>1871.9680000000001</v>
      </c>
      <c r="J128" s="28">
        <v>1618.2159999999999</v>
      </c>
      <c r="K128" s="29">
        <v>265.685</v>
      </c>
      <c r="L128" s="30">
        <v>66.881</v>
      </c>
      <c r="M128" s="18">
        <v>1950.7819999999999</v>
      </c>
    </row>
    <row r="129" spans="2:29" ht="17.45" customHeight="1" thickBot="1">
      <c r="B129" s="1737" t="s">
        <v>135</v>
      </c>
      <c r="C129" s="1738"/>
      <c r="D129" s="1738"/>
      <c r="E129" s="1739"/>
      <c r="F129" s="37">
        <v>492.404</v>
      </c>
      <c r="G129" s="38">
        <v>183.17099999999999</v>
      </c>
      <c r="H129" s="39">
        <v>11.974</v>
      </c>
      <c r="I129" s="22">
        <v>687.54899999999998</v>
      </c>
      <c r="J129" s="37">
        <v>544.572</v>
      </c>
      <c r="K129" s="38">
        <v>146.23099999999999</v>
      </c>
      <c r="L129" s="39">
        <v>8.3010000000000002</v>
      </c>
      <c r="M129" s="22">
        <v>699.10400000000004</v>
      </c>
    </row>
    <row r="130" spans="2:29" s="10" customFormat="1" ht="15" customHeight="1" thickBot="1">
      <c r="B130" s="1719" t="s">
        <v>136</v>
      </c>
      <c r="C130" s="1720"/>
      <c r="D130" s="1720"/>
      <c r="E130" s="1721"/>
      <c r="F130" s="6">
        <v>983.75800000000004</v>
      </c>
      <c r="G130" s="7">
        <v>365.08499999999998</v>
      </c>
      <c r="H130" s="8">
        <v>319.05799999999999</v>
      </c>
      <c r="I130" s="9">
        <v>1667.9010000000001</v>
      </c>
      <c r="J130" s="6">
        <v>1290.7919999999999</v>
      </c>
      <c r="K130" s="7">
        <v>359.78199999999998</v>
      </c>
      <c r="L130" s="8">
        <v>325.22800000000001</v>
      </c>
      <c r="M130" s="9">
        <v>1975.8019999999999</v>
      </c>
    </row>
    <row r="131" spans="2:29" ht="15" customHeight="1">
      <c r="B131" s="1769" t="s">
        <v>137</v>
      </c>
      <c r="C131" s="1770"/>
      <c r="D131" s="1770"/>
      <c r="E131" s="1771"/>
      <c r="F131" s="11">
        <v>3253.806</v>
      </c>
      <c r="G131" s="12">
        <v>987.76800000000003</v>
      </c>
      <c r="H131" s="13">
        <v>667.471</v>
      </c>
      <c r="I131" s="14">
        <v>4909.0450000000001</v>
      </c>
      <c r="J131" s="11">
        <v>4374.8190000000004</v>
      </c>
      <c r="K131" s="12">
        <v>966.54</v>
      </c>
      <c r="L131" s="13">
        <v>686.92700000000002</v>
      </c>
      <c r="M131" s="14">
        <v>6028.2860000000001</v>
      </c>
    </row>
    <row r="132" spans="2:29" ht="16.149999999999999" customHeight="1" thickBot="1">
      <c r="B132" s="1772" t="s">
        <v>138</v>
      </c>
      <c r="C132" s="1773"/>
      <c r="D132" s="1773"/>
      <c r="E132" s="1774"/>
      <c r="F132" s="19">
        <v>-2270.0479999999998</v>
      </c>
      <c r="G132" s="20">
        <v>-622.68299999999999</v>
      </c>
      <c r="H132" s="21">
        <v>-348.41300000000001</v>
      </c>
      <c r="I132" s="22">
        <v>-3241.1439999999998</v>
      </c>
      <c r="J132" s="19">
        <v>-3084.027</v>
      </c>
      <c r="K132" s="20">
        <v>-606.75800000000004</v>
      </c>
      <c r="L132" s="21">
        <v>-361.69900000000001</v>
      </c>
      <c r="M132" s="22">
        <v>-4052.4839999999999</v>
      </c>
    </row>
    <row r="133" spans="2:29" s="10" customFormat="1" ht="13.15" customHeight="1" thickBot="1">
      <c r="B133" s="1719" t="s">
        <v>139</v>
      </c>
      <c r="C133" s="1720"/>
      <c r="D133" s="1720"/>
      <c r="E133" s="1721"/>
      <c r="F133" s="6">
        <v>395.31599999999997</v>
      </c>
      <c r="G133" s="7">
        <v>307.733</v>
      </c>
      <c r="H133" s="8">
        <v>98.756</v>
      </c>
      <c r="I133" s="9">
        <v>801.80499999999995</v>
      </c>
      <c r="J133" s="6">
        <v>390.43900000000002</v>
      </c>
      <c r="K133" s="7">
        <v>309.18200000000002</v>
      </c>
      <c r="L133" s="8">
        <v>95.361000000000004</v>
      </c>
      <c r="M133" s="9">
        <v>794.98199999999997</v>
      </c>
    </row>
    <row r="134" spans="2:29" ht="12.75" customHeight="1">
      <c r="B134" s="1775" t="s">
        <v>140</v>
      </c>
      <c r="C134" s="1776"/>
      <c r="D134" s="1776"/>
      <c r="E134" s="1777"/>
      <c r="F134" s="15">
        <v>283.11399999999998</v>
      </c>
      <c r="G134" s="16">
        <v>166.62</v>
      </c>
      <c r="H134" s="17">
        <v>47.945999999999998</v>
      </c>
      <c r="I134" s="18">
        <v>497.68</v>
      </c>
      <c r="J134" s="15">
        <v>288.39299999999997</v>
      </c>
      <c r="K134" s="16">
        <v>166.81299999999999</v>
      </c>
      <c r="L134" s="17">
        <v>47.945999999999998</v>
      </c>
      <c r="M134" s="18">
        <v>503.15199999999999</v>
      </c>
    </row>
    <row r="135" spans="2:29" ht="12.75" customHeight="1">
      <c r="B135" s="1713" t="s">
        <v>141</v>
      </c>
      <c r="C135" s="1714"/>
      <c r="D135" s="1714"/>
      <c r="E135" s="1715"/>
      <c r="F135" s="15">
        <v>1625.0250000000001</v>
      </c>
      <c r="G135" s="16">
        <v>651.77800000000002</v>
      </c>
      <c r="H135" s="17">
        <v>257.303</v>
      </c>
      <c r="I135" s="18">
        <v>2534.1060000000002</v>
      </c>
      <c r="J135" s="15">
        <v>1638.8820000000001</v>
      </c>
      <c r="K135" s="16">
        <v>701.03</v>
      </c>
      <c r="L135" s="17">
        <v>257.303</v>
      </c>
      <c r="M135" s="18">
        <v>2597.2150000000001</v>
      </c>
    </row>
    <row r="136" spans="2:29" ht="12.75" customHeight="1">
      <c r="B136" s="1713" t="s">
        <v>142</v>
      </c>
      <c r="C136" s="1714"/>
      <c r="D136" s="1714"/>
      <c r="E136" s="1715"/>
      <c r="F136" s="15">
        <v>6.726</v>
      </c>
      <c r="G136" s="16">
        <v>0</v>
      </c>
      <c r="H136" s="17">
        <v>91.835999999999999</v>
      </c>
      <c r="I136" s="18">
        <v>98.561999999999998</v>
      </c>
      <c r="J136" s="15">
        <v>6.726</v>
      </c>
      <c r="K136" s="16">
        <v>0</v>
      </c>
      <c r="L136" s="17">
        <v>91.835999999999999</v>
      </c>
      <c r="M136" s="18">
        <v>98.561999999999998</v>
      </c>
    </row>
    <row r="137" spans="2:29" ht="12.75" customHeight="1">
      <c r="B137" s="1713" t="s">
        <v>143</v>
      </c>
      <c r="C137" s="1714"/>
      <c r="D137" s="1714"/>
      <c r="E137" s="1715"/>
      <c r="F137" s="15">
        <v>93.942999999999998</v>
      </c>
      <c r="G137" s="16">
        <v>89.04</v>
      </c>
      <c r="H137" s="17">
        <v>30.317</v>
      </c>
      <c r="I137" s="18">
        <v>213.3</v>
      </c>
      <c r="J137" s="15">
        <v>104.675</v>
      </c>
      <c r="K137" s="16">
        <v>56.665999999999997</v>
      </c>
      <c r="L137" s="17">
        <v>32.295999999999999</v>
      </c>
      <c r="M137" s="18">
        <v>193.637</v>
      </c>
      <c r="N137" s="31"/>
      <c r="O137" s="31"/>
      <c r="P137" s="31"/>
      <c r="Q137" s="31"/>
      <c r="R137" s="31"/>
      <c r="S137" s="31"/>
      <c r="T137" s="31"/>
      <c r="U137" s="31"/>
      <c r="V137" s="31"/>
      <c r="W137" s="31"/>
      <c r="X137" s="31"/>
      <c r="Y137" s="31"/>
      <c r="Z137" s="31"/>
      <c r="AA137" s="31"/>
      <c r="AB137" s="31"/>
      <c r="AC137" s="31"/>
    </row>
    <row r="138" spans="2:29" ht="15" customHeight="1" thickBot="1">
      <c r="B138" s="1734" t="s">
        <v>144</v>
      </c>
      <c r="C138" s="1735"/>
      <c r="D138" s="1735"/>
      <c r="E138" s="1736"/>
      <c r="F138" s="15">
        <v>-1613.492</v>
      </c>
      <c r="G138" s="16">
        <v>-599.70500000000004</v>
      </c>
      <c r="H138" s="17">
        <v>-328.64600000000002</v>
      </c>
      <c r="I138" s="18">
        <v>-2541.8429999999998</v>
      </c>
      <c r="J138" s="15">
        <v>-1648.2370000000001</v>
      </c>
      <c r="K138" s="16">
        <v>-615.327</v>
      </c>
      <c r="L138" s="17">
        <v>-334.02</v>
      </c>
      <c r="M138" s="18">
        <v>-2597.5839999999998</v>
      </c>
      <c r="N138" s="31"/>
      <c r="O138" s="31"/>
      <c r="P138" s="31"/>
      <c r="Q138" s="31"/>
      <c r="R138" s="31"/>
      <c r="S138" s="31"/>
      <c r="T138" s="31"/>
      <c r="U138" s="31"/>
      <c r="V138" s="31"/>
      <c r="W138" s="31"/>
      <c r="X138" s="31"/>
      <c r="Y138" s="31"/>
      <c r="Z138" s="31"/>
      <c r="AA138" s="31"/>
      <c r="AB138" s="31"/>
      <c r="AC138" s="31"/>
    </row>
    <row r="139" spans="2:29" s="40" customFormat="1" ht="16.149999999999999" customHeight="1" thickBot="1">
      <c r="B139" s="1794" t="s">
        <v>145</v>
      </c>
      <c r="C139" s="1795"/>
      <c r="D139" s="1795"/>
      <c r="E139" s="1796"/>
      <c r="F139" s="6">
        <v>7532.8620000000001</v>
      </c>
      <c r="G139" s="7">
        <v>3513.6080000000002</v>
      </c>
      <c r="H139" s="8">
        <v>324.25599999999997</v>
      </c>
      <c r="I139" s="9">
        <v>11370.726000000001</v>
      </c>
      <c r="J139" s="6">
        <v>7476.6450000000004</v>
      </c>
      <c r="K139" s="7">
        <v>3480.1120000000001</v>
      </c>
      <c r="L139" s="8">
        <v>322.89400000000001</v>
      </c>
      <c r="M139" s="9">
        <v>11279.651</v>
      </c>
      <c r="N139" s="26"/>
      <c r="O139" s="26"/>
      <c r="P139" s="26"/>
      <c r="Q139" s="26"/>
      <c r="R139" s="26"/>
      <c r="S139" s="26"/>
      <c r="T139" s="26"/>
      <c r="U139" s="26"/>
      <c r="V139" s="26"/>
      <c r="W139" s="26"/>
      <c r="X139" s="26"/>
      <c r="Y139" s="26"/>
      <c r="Z139" s="26"/>
      <c r="AA139" s="26"/>
      <c r="AB139" s="26"/>
      <c r="AC139" s="26"/>
    </row>
    <row r="140" spans="2:29" s="44" customFormat="1" ht="12.75" customHeight="1">
      <c r="B140" s="1710" t="s">
        <v>146</v>
      </c>
      <c r="C140" s="1711"/>
      <c r="D140" s="1711"/>
      <c r="E140" s="1712"/>
      <c r="F140" s="41">
        <v>234.374</v>
      </c>
      <c r="G140" s="42">
        <v>104.55</v>
      </c>
      <c r="H140" s="43">
        <v>0</v>
      </c>
      <c r="I140" s="14">
        <v>338.92399999999998</v>
      </c>
      <c r="J140" s="41">
        <v>234.374</v>
      </c>
      <c r="K140" s="42">
        <v>104.55</v>
      </c>
      <c r="L140" s="43">
        <v>0</v>
      </c>
      <c r="M140" s="14">
        <v>338.92399999999998</v>
      </c>
      <c r="N140" s="31"/>
      <c r="O140" s="31"/>
      <c r="P140" s="31"/>
      <c r="Q140" s="31"/>
      <c r="R140" s="31"/>
      <c r="S140" s="31"/>
      <c r="T140" s="31"/>
      <c r="U140" s="31"/>
      <c r="V140" s="31"/>
      <c r="W140" s="31"/>
      <c r="X140" s="31"/>
      <c r="Y140" s="31"/>
      <c r="Z140" s="31"/>
      <c r="AA140" s="31"/>
      <c r="AB140" s="31"/>
      <c r="AC140" s="31"/>
    </row>
    <row r="141" spans="2:29" s="44" customFormat="1" ht="12.75" customHeight="1">
      <c r="B141" s="1785" t="s">
        <v>147</v>
      </c>
      <c r="C141" s="1786"/>
      <c r="D141" s="1786"/>
      <c r="E141" s="1787"/>
      <c r="F141" s="45">
        <v>7993.3119999999999</v>
      </c>
      <c r="G141" s="46">
        <v>3429.9609999999998</v>
      </c>
      <c r="H141" s="47">
        <v>319.226</v>
      </c>
      <c r="I141" s="18">
        <v>11742.499</v>
      </c>
      <c r="J141" s="45">
        <v>8017.6509999999998</v>
      </c>
      <c r="K141" s="46">
        <v>3439.4549999999999</v>
      </c>
      <c r="L141" s="47">
        <v>319.35399999999998</v>
      </c>
      <c r="M141" s="18">
        <v>11776.46</v>
      </c>
      <c r="N141" s="31"/>
      <c r="O141" s="31"/>
      <c r="P141" s="31"/>
      <c r="Q141" s="31"/>
      <c r="R141" s="31"/>
      <c r="S141" s="31"/>
      <c r="T141" s="31"/>
      <c r="U141" s="31"/>
      <c r="V141" s="31"/>
      <c r="W141" s="31"/>
      <c r="X141" s="31"/>
      <c r="Y141" s="31"/>
      <c r="Z141" s="31"/>
      <c r="AA141" s="31"/>
      <c r="AB141" s="31"/>
      <c r="AC141" s="31"/>
    </row>
    <row r="142" spans="2:29" s="44" customFormat="1" ht="12.75" customHeight="1">
      <c r="B142" s="1785" t="s">
        <v>148</v>
      </c>
      <c r="C142" s="1786"/>
      <c r="D142" s="1786"/>
      <c r="E142" s="1787"/>
      <c r="F142" s="45">
        <v>4877.723</v>
      </c>
      <c r="G142" s="46">
        <v>1621.5319999999999</v>
      </c>
      <c r="H142" s="47">
        <v>423.88900000000001</v>
      </c>
      <c r="I142" s="18">
        <v>6923.1440000000002</v>
      </c>
      <c r="J142" s="45">
        <v>4856.174</v>
      </c>
      <c r="K142" s="46">
        <v>1634.63</v>
      </c>
      <c r="L142" s="47">
        <v>426.47699999999998</v>
      </c>
      <c r="M142" s="18">
        <v>6917.2809999999999</v>
      </c>
      <c r="N142" s="31"/>
      <c r="O142" s="31"/>
      <c r="P142" s="31"/>
      <c r="Q142" s="31"/>
      <c r="R142" s="31"/>
      <c r="S142" s="31"/>
      <c r="T142" s="31"/>
      <c r="U142" s="31"/>
      <c r="V142" s="31"/>
      <c r="W142" s="31"/>
      <c r="X142" s="31"/>
      <c r="Y142" s="31"/>
      <c r="Z142" s="31"/>
      <c r="AA142" s="31"/>
      <c r="AB142" s="31"/>
      <c r="AC142" s="31"/>
    </row>
    <row r="143" spans="2:29" s="44" customFormat="1" ht="12.75" customHeight="1">
      <c r="B143" s="1785" t="s">
        <v>149</v>
      </c>
      <c r="C143" s="1786"/>
      <c r="D143" s="1786"/>
      <c r="E143" s="1787"/>
      <c r="F143" s="45">
        <v>618.29999999999995</v>
      </c>
      <c r="G143" s="46">
        <v>134.89400000000001</v>
      </c>
      <c r="H143" s="47">
        <v>39.423999999999999</v>
      </c>
      <c r="I143" s="18">
        <v>792.61800000000005</v>
      </c>
      <c r="J143" s="45">
        <v>623.48599999999999</v>
      </c>
      <c r="K143" s="46">
        <v>125.678</v>
      </c>
      <c r="L143" s="47">
        <v>39.587000000000003</v>
      </c>
      <c r="M143" s="18">
        <v>788.75099999999998</v>
      </c>
      <c r="N143" s="31"/>
      <c r="O143" s="31"/>
      <c r="P143" s="31"/>
      <c r="Q143" s="31"/>
      <c r="R143" s="31"/>
      <c r="S143" s="31"/>
      <c r="T143" s="31"/>
      <c r="U143" s="31"/>
      <c r="V143" s="31"/>
      <c r="W143" s="31"/>
      <c r="X143" s="31"/>
      <c r="Y143" s="31"/>
      <c r="Z143" s="31"/>
      <c r="AA143" s="31"/>
      <c r="AB143" s="31"/>
      <c r="AC143" s="31"/>
    </row>
    <row r="144" spans="2:29" s="44" customFormat="1" ht="12.75" customHeight="1">
      <c r="B144" s="1785" t="s">
        <v>150</v>
      </c>
      <c r="C144" s="1786"/>
      <c r="D144" s="1786"/>
      <c r="E144" s="1787"/>
      <c r="F144" s="45">
        <v>87.608999999999995</v>
      </c>
      <c r="G144" s="46">
        <v>57.414000000000001</v>
      </c>
      <c r="H144" s="47">
        <v>53.460999999999999</v>
      </c>
      <c r="I144" s="18">
        <v>198.48400000000001</v>
      </c>
      <c r="J144" s="45">
        <v>106.43</v>
      </c>
      <c r="K144" s="46">
        <v>42.134</v>
      </c>
      <c r="L144" s="47">
        <v>53.935000000000002</v>
      </c>
      <c r="M144" s="18">
        <v>202.499</v>
      </c>
      <c r="N144" s="31"/>
      <c r="O144" s="31"/>
      <c r="P144" s="31"/>
      <c r="Q144" s="31"/>
      <c r="R144" s="31"/>
      <c r="S144" s="31"/>
      <c r="T144" s="31"/>
      <c r="U144" s="31"/>
      <c r="V144" s="31"/>
      <c r="W144" s="31"/>
      <c r="X144" s="31"/>
      <c r="Y144" s="31"/>
      <c r="Z144" s="31"/>
      <c r="AA144" s="31"/>
      <c r="AB144" s="31"/>
      <c r="AC144" s="31"/>
    </row>
    <row r="145" spans="2:29" s="44" customFormat="1" ht="12.75" customHeight="1">
      <c r="B145" s="1785" t="s">
        <v>151</v>
      </c>
      <c r="C145" s="1786"/>
      <c r="D145" s="1786"/>
      <c r="E145" s="1787"/>
      <c r="F145" s="45">
        <v>-6278.4560000000001</v>
      </c>
      <c r="G145" s="46">
        <v>-1810.93</v>
      </c>
      <c r="H145" s="47">
        <v>-511.74400000000003</v>
      </c>
      <c r="I145" s="18">
        <v>-8601.1299999999992</v>
      </c>
      <c r="J145" s="45">
        <v>-6361.47</v>
      </c>
      <c r="K145" s="46">
        <v>-1842.5219999999999</v>
      </c>
      <c r="L145" s="47">
        <v>-516.45899999999995</v>
      </c>
      <c r="M145" s="18">
        <v>-8720.4509999999991</v>
      </c>
      <c r="N145" s="31"/>
      <c r="O145" s="31"/>
      <c r="P145" s="31"/>
      <c r="Q145" s="31"/>
      <c r="R145" s="31"/>
      <c r="S145" s="31"/>
      <c r="T145" s="31"/>
      <c r="U145" s="31"/>
      <c r="V145" s="31"/>
      <c r="W145" s="31"/>
      <c r="X145" s="31"/>
      <c r="Y145" s="31"/>
      <c r="Z145" s="31"/>
      <c r="AA145" s="31"/>
      <c r="AB145" s="31"/>
      <c r="AC145" s="31"/>
    </row>
    <row r="146" spans="2:29" s="44" customFormat="1" ht="13.9" customHeight="1" thickBot="1">
      <c r="B146" s="1772" t="s">
        <v>152</v>
      </c>
      <c r="C146" s="1773"/>
      <c r="D146" s="1773"/>
      <c r="E146" s="1774"/>
      <c r="F146" s="48">
        <v>0</v>
      </c>
      <c r="G146" s="49">
        <v>-23.812999999999999</v>
      </c>
      <c r="H146" s="50">
        <v>0</v>
      </c>
      <c r="I146" s="22">
        <v>-23.812999999999999</v>
      </c>
      <c r="J146" s="48">
        <v>0</v>
      </c>
      <c r="K146" s="49">
        <v>-23.812999999999999</v>
      </c>
      <c r="L146" s="50">
        <v>0</v>
      </c>
      <c r="M146" s="22">
        <v>-23.812999999999999</v>
      </c>
      <c r="N146" s="31"/>
      <c r="O146" s="31"/>
      <c r="P146" s="31"/>
      <c r="Q146" s="31"/>
      <c r="R146" s="31"/>
      <c r="S146" s="31"/>
      <c r="T146" s="31"/>
      <c r="U146" s="31"/>
      <c r="V146" s="31"/>
      <c r="W146" s="31"/>
      <c r="X146" s="31"/>
      <c r="Y146" s="31"/>
      <c r="Z146" s="31"/>
      <c r="AA146" s="31"/>
      <c r="AB146" s="31"/>
      <c r="AC146" s="31"/>
    </row>
    <row r="147" spans="2:29" s="40" customFormat="1" ht="12.75" customHeight="1" thickBot="1">
      <c r="B147" s="1719" t="s">
        <v>153</v>
      </c>
      <c r="C147" s="1720"/>
      <c r="D147" s="1720"/>
      <c r="E147" s="1721"/>
      <c r="F147" s="51">
        <v>0</v>
      </c>
      <c r="G147" s="7">
        <v>4.992</v>
      </c>
      <c r="H147" s="8">
        <v>3.746</v>
      </c>
      <c r="I147" s="9">
        <v>8.7379999999999995</v>
      </c>
      <c r="J147" s="51">
        <v>0</v>
      </c>
      <c r="K147" s="7">
        <v>4.992</v>
      </c>
      <c r="L147" s="8">
        <v>3.746</v>
      </c>
      <c r="M147" s="9">
        <v>8.7379999999999995</v>
      </c>
      <c r="N147" s="26"/>
      <c r="O147" s="26"/>
      <c r="P147" s="26"/>
      <c r="Q147" s="26"/>
      <c r="R147" s="26"/>
      <c r="S147" s="26"/>
      <c r="T147" s="26"/>
      <c r="U147" s="26"/>
      <c r="V147" s="26"/>
      <c r="W147" s="26"/>
      <c r="X147" s="26"/>
      <c r="Y147" s="26"/>
      <c r="Z147" s="26"/>
      <c r="AA147" s="26"/>
      <c r="AB147" s="26"/>
      <c r="AC147" s="26"/>
    </row>
    <row r="148" spans="2:29" s="44" customFormat="1" ht="15.6" customHeight="1" thickBot="1">
      <c r="B148" s="1710" t="s">
        <v>154</v>
      </c>
      <c r="C148" s="1711"/>
      <c r="D148" s="1711"/>
      <c r="E148" s="1712"/>
      <c r="F148" s="52">
        <v>0</v>
      </c>
      <c r="G148" s="42">
        <v>4.992</v>
      </c>
      <c r="H148" s="43">
        <v>3.746</v>
      </c>
      <c r="I148" s="14">
        <v>8.7379999999999995</v>
      </c>
      <c r="J148" s="52">
        <v>0</v>
      </c>
      <c r="K148" s="42">
        <v>4.992</v>
      </c>
      <c r="L148" s="43">
        <v>3.746</v>
      </c>
      <c r="M148" s="14">
        <v>8.7379999999999995</v>
      </c>
      <c r="N148" s="31"/>
      <c r="O148" s="31"/>
      <c r="P148" s="31"/>
      <c r="Q148" s="31"/>
      <c r="R148" s="31"/>
      <c r="S148" s="31"/>
      <c r="T148" s="31"/>
      <c r="U148" s="31"/>
      <c r="V148" s="31"/>
      <c r="W148" s="31"/>
      <c r="X148" s="31"/>
      <c r="Y148" s="31"/>
      <c r="Z148" s="31"/>
      <c r="AA148" s="31"/>
      <c r="AB148" s="31"/>
      <c r="AC148" s="31"/>
    </row>
    <row r="149" spans="2:29" s="40" customFormat="1" ht="16.149999999999999" customHeight="1" thickBot="1">
      <c r="B149" s="1746" t="s">
        <v>155</v>
      </c>
      <c r="C149" s="1747"/>
      <c r="D149" s="1747"/>
      <c r="E149" s="1748"/>
      <c r="F149" s="6">
        <v>-13.395</v>
      </c>
      <c r="G149" s="7">
        <v>-2.923</v>
      </c>
      <c r="H149" s="8">
        <v>1E-3</v>
      </c>
      <c r="I149" s="9">
        <v>-16.317</v>
      </c>
      <c r="J149" s="6">
        <v>-13.698</v>
      </c>
      <c r="K149" s="7">
        <v>-0.23899999999999999</v>
      </c>
      <c r="L149" s="8">
        <v>0</v>
      </c>
      <c r="M149" s="9">
        <v>-13.936999999999999</v>
      </c>
      <c r="N149" s="26"/>
      <c r="O149" s="26"/>
      <c r="P149" s="26"/>
      <c r="Q149" s="26"/>
      <c r="R149" s="26"/>
      <c r="S149" s="26"/>
      <c r="T149" s="26"/>
      <c r="U149" s="26"/>
      <c r="V149" s="26"/>
      <c r="W149" s="26"/>
      <c r="X149" s="26"/>
      <c r="Y149" s="26"/>
      <c r="Z149" s="26"/>
      <c r="AA149" s="26"/>
      <c r="AB149" s="26"/>
      <c r="AC149" s="26"/>
    </row>
    <row r="150" spans="2:29" s="44" customFormat="1" ht="16.149999999999999" customHeight="1">
      <c r="B150" s="1791" t="s">
        <v>156</v>
      </c>
      <c r="C150" s="1792"/>
      <c r="D150" s="1792"/>
      <c r="E150" s="1793"/>
      <c r="F150" s="41">
        <v>39398.377</v>
      </c>
      <c r="G150" s="42">
        <v>3823.78</v>
      </c>
      <c r="H150" s="43">
        <v>62.207999999999998</v>
      </c>
      <c r="I150" s="14">
        <v>43284.364999999998</v>
      </c>
      <c r="J150" s="41">
        <v>39678.964999999997</v>
      </c>
      <c r="K150" s="42">
        <v>4079.0709999999999</v>
      </c>
      <c r="L150" s="43">
        <v>62.405000000000001</v>
      </c>
      <c r="M150" s="14">
        <v>43820.440999999999</v>
      </c>
      <c r="N150" s="31"/>
      <c r="O150" s="31"/>
      <c r="P150" s="31"/>
      <c r="Q150" s="31"/>
      <c r="R150" s="31"/>
      <c r="S150" s="31"/>
      <c r="T150" s="31"/>
      <c r="U150" s="31"/>
      <c r="V150" s="31"/>
      <c r="W150" s="31"/>
      <c r="X150" s="31"/>
      <c r="Y150" s="31"/>
      <c r="Z150" s="31"/>
      <c r="AA150" s="31"/>
      <c r="AB150" s="31"/>
      <c r="AC150" s="31"/>
    </row>
    <row r="151" spans="2:29" s="44" customFormat="1" ht="26.25" customHeight="1">
      <c r="B151" s="1785" t="s">
        <v>157</v>
      </c>
      <c r="C151" s="1786"/>
      <c r="D151" s="1786"/>
      <c r="E151" s="1787"/>
      <c r="F151" s="45">
        <v>876.05</v>
      </c>
      <c r="G151" s="46">
        <v>157.84</v>
      </c>
      <c r="H151" s="47">
        <v>0</v>
      </c>
      <c r="I151" s="18">
        <v>1033.8900000000001</v>
      </c>
      <c r="J151" s="45">
        <v>803.73299999999995</v>
      </c>
      <c r="K151" s="46">
        <v>157.238</v>
      </c>
      <c r="L151" s="47">
        <v>0</v>
      </c>
      <c r="M151" s="18">
        <v>960.971</v>
      </c>
      <c r="N151" s="31"/>
      <c r="O151" s="31"/>
      <c r="P151" s="31"/>
      <c r="Q151" s="31"/>
      <c r="R151" s="31"/>
      <c r="S151" s="31"/>
      <c r="T151" s="31"/>
      <c r="U151" s="31"/>
      <c r="V151" s="31"/>
      <c r="W151" s="31"/>
      <c r="X151" s="31"/>
      <c r="Y151" s="31"/>
      <c r="Z151" s="31"/>
      <c r="AA151" s="31"/>
      <c r="AB151" s="31"/>
      <c r="AC151" s="31"/>
    </row>
    <row r="152" spans="2:29" s="44" customFormat="1" ht="26.25" customHeight="1">
      <c r="B152" s="1710" t="s">
        <v>164</v>
      </c>
      <c r="C152" s="1711"/>
      <c r="D152" s="1711"/>
      <c r="E152" s="1712"/>
      <c r="F152" s="45">
        <v>0</v>
      </c>
      <c r="G152" s="46">
        <v>0</v>
      </c>
      <c r="H152" s="47">
        <v>0</v>
      </c>
      <c r="I152" s="18">
        <v>0</v>
      </c>
      <c r="J152" s="45">
        <v>0</v>
      </c>
      <c r="K152" s="46">
        <v>1.1919999999999999</v>
      </c>
      <c r="L152" s="47">
        <v>0</v>
      </c>
      <c r="M152" s="18">
        <v>1.1919999999999999</v>
      </c>
      <c r="N152" s="31"/>
      <c r="O152" s="31"/>
      <c r="P152" s="31"/>
      <c r="Q152" s="31"/>
      <c r="R152" s="31"/>
      <c r="S152" s="31"/>
      <c r="T152" s="31"/>
      <c r="U152" s="31"/>
      <c r="V152" s="31"/>
      <c r="W152" s="31"/>
      <c r="X152" s="31"/>
      <c r="Y152" s="31"/>
      <c r="Z152" s="31"/>
      <c r="AA152" s="31"/>
      <c r="AB152" s="31"/>
      <c r="AC152" s="31"/>
    </row>
    <row r="153" spans="2:29" s="44" customFormat="1" ht="13.9" customHeight="1">
      <c r="B153" s="1785" t="s">
        <v>158</v>
      </c>
      <c r="C153" s="1786"/>
      <c r="D153" s="1786"/>
      <c r="E153" s="1787"/>
      <c r="F153" s="45">
        <v>-39415.065000000002</v>
      </c>
      <c r="G153" s="46">
        <v>-3740.48</v>
      </c>
      <c r="H153" s="47">
        <v>-62.207000000000001</v>
      </c>
      <c r="I153" s="18">
        <v>-43217.752</v>
      </c>
      <c r="J153" s="45">
        <v>-39695.095999999998</v>
      </c>
      <c r="K153" s="46">
        <v>-3994.5160000000001</v>
      </c>
      <c r="L153" s="47">
        <v>-62.405000000000001</v>
      </c>
      <c r="M153" s="18">
        <v>-43752.017</v>
      </c>
      <c r="N153" s="31"/>
      <c r="O153" s="31"/>
      <c r="P153" s="31"/>
      <c r="Q153" s="31"/>
      <c r="R153" s="31"/>
      <c r="S153" s="31"/>
      <c r="T153" s="31"/>
      <c r="U153" s="31"/>
      <c r="V153" s="31"/>
      <c r="W153" s="31"/>
      <c r="X153" s="31"/>
      <c r="Y153" s="31"/>
      <c r="Z153" s="31"/>
      <c r="AA153" s="31"/>
      <c r="AB153" s="31"/>
      <c r="AC153" s="31"/>
    </row>
    <row r="154" spans="2:29" s="44" customFormat="1" ht="26.25" customHeight="1">
      <c r="B154" s="1785" t="s">
        <v>159</v>
      </c>
      <c r="C154" s="1786"/>
      <c r="D154" s="1786"/>
      <c r="E154" s="1787"/>
      <c r="F154" s="45">
        <v>-876.053</v>
      </c>
      <c r="G154" s="46">
        <v>-220.24299999999999</v>
      </c>
      <c r="H154" s="47">
        <v>0</v>
      </c>
      <c r="I154" s="18">
        <v>-1096.296</v>
      </c>
      <c r="J154" s="45">
        <v>-803.74199999999996</v>
      </c>
      <c r="K154" s="46">
        <v>-219.40299999999999</v>
      </c>
      <c r="L154" s="47">
        <v>0</v>
      </c>
      <c r="M154" s="18">
        <v>-1023.145</v>
      </c>
      <c r="N154" s="31"/>
      <c r="O154" s="31"/>
      <c r="P154" s="31"/>
      <c r="Q154" s="31"/>
      <c r="R154" s="31"/>
      <c r="S154" s="31"/>
      <c r="T154" s="31"/>
      <c r="U154" s="31"/>
      <c r="V154" s="31"/>
      <c r="W154" s="31"/>
      <c r="X154" s="31"/>
      <c r="Y154" s="31"/>
      <c r="Z154" s="31"/>
      <c r="AA154" s="31"/>
      <c r="AB154" s="31"/>
      <c r="AC154" s="31"/>
    </row>
    <row r="155" spans="2:29" s="44" customFormat="1" ht="14.45" customHeight="1">
      <c r="B155" s="1785" t="s">
        <v>160</v>
      </c>
      <c r="C155" s="1786"/>
      <c r="D155" s="1786"/>
      <c r="E155" s="1787"/>
      <c r="F155" s="45">
        <v>59.926000000000002</v>
      </c>
      <c r="G155" s="46">
        <v>125.81399999999999</v>
      </c>
      <c r="H155" s="47">
        <v>0.35699999999999998</v>
      </c>
      <c r="I155" s="18">
        <v>186.09700000000001</v>
      </c>
      <c r="J155" s="45">
        <v>60.796999999999997</v>
      </c>
      <c r="K155" s="46">
        <v>126.181</v>
      </c>
      <c r="L155" s="47">
        <v>0.371</v>
      </c>
      <c r="M155" s="18">
        <v>187.34899999999999</v>
      </c>
      <c r="N155" s="31"/>
      <c r="O155" s="31"/>
      <c r="P155" s="31"/>
      <c r="Q155" s="31"/>
      <c r="R155" s="31"/>
      <c r="S155" s="31"/>
      <c r="T155" s="31"/>
      <c r="U155" s="31"/>
      <c r="V155" s="31"/>
      <c r="W155" s="31"/>
      <c r="X155" s="31"/>
      <c r="Y155" s="31"/>
      <c r="Z155" s="31"/>
      <c r="AA155" s="31"/>
      <c r="AB155" s="31"/>
      <c r="AC155" s="31"/>
    </row>
    <row r="156" spans="2:29" s="44" customFormat="1" ht="16.899999999999999" customHeight="1" thickBot="1">
      <c r="B156" s="1788" t="s">
        <v>161</v>
      </c>
      <c r="C156" s="1789"/>
      <c r="D156" s="1789"/>
      <c r="E156" s="1790"/>
      <c r="F156" s="48">
        <v>-56.63</v>
      </c>
      <c r="G156" s="49">
        <v>-149.63399999999999</v>
      </c>
      <c r="H156" s="50">
        <v>-0.35699999999999998</v>
      </c>
      <c r="I156" s="22">
        <v>-206.62100000000001</v>
      </c>
      <c r="J156" s="48">
        <v>-58.354999999999997</v>
      </c>
      <c r="K156" s="49">
        <v>-150.00200000000001</v>
      </c>
      <c r="L156" s="50">
        <v>-0.371</v>
      </c>
      <c r="M156" s="22">
        <v>-208.72800000000001</v>
      </c>
      <c r="N156" s="31"/>
      <c r="O156" s="31"/>
      <c r="P156" s="31"/>
      <c r="Q156" s="31"/>
      <c r="R156" s="31"/>
      <c r="S156" s="31"/>
      <c r="T156" s="31"/>
      <c r="U156" s="31"/>
      <c r="V156" s="31"/>
      <c r="W156" s="31"/>
      <c r="X156" s="31"/>
      <c r="Y156" s="31"/>
      <c r="Z156" s="31"/>
      <c r="AA156" s="31"/>
      <c r="AB156" s="31"/>
      <c r="AC156" s="31"/>
    </row>
    <row r="157" spans="2:29" s="44" customFormat="1" ht="16.899999999999999" customHeight="1" thickBot="1">
      <c r="B157" s="1781" t="s">
        <v>162</v>
      </c>
      <c r="C157" s="1782"/>
      <c r="D157" s="1782"/>
      <c r="E157" s="1783"/>
      <c r="F157" s="862">
        <v>0</v>
      </c>
      <c r="G157" s="863">
        <v>0</v>
      </c>
      <c r="H157" s="864">
        <v>-3.3220900000000002</v>
      </c>
      <c r="I157" s="9">
        <v>-3.3220900000000002</v>
      </c>
      <c r="J157" s="862">
        <v>0</v>
      </c>
      <c r="K157" s="863">
        <v>0</v>
      </c>
      <c r="L157" s="864">
        <v>-35.735999999999997</v>
      </c>
      <c r="M157" s="9">
        <v>-35.735999999999997</v>
      </c>
      <c r="N157" s="31"/>
      <c r="O157" s="31"/>
      <c r="P157" s="31"/>
      <c r="Q157" s="31"/>
      <c r="R157" s="31"/>
      <c r="S157" s="31"/>
      <c r="T157" s="31"/>
      <c r="U157" s="31"/>
      <c r="V157" s="31"/>
      <c r="W157" s="31"/>
      <c r="X157" s="31"/>
      <c r="Y157" s="31"/>
      <c r="Z157" s="31"/>
      <c r="AA157" s="31"/>
      <c r="AB157" s="31"/>
      <c r="AC157" s="31"/>
    </row>
    <row r="158" spans="2:29" s="10" customFormat="1" ht="16.149999999999999" customHeight="1" thickBot="1">
      <c r="B158" s="1719" t="s">
        <v>163</v>
      </c>
      <c r="C158" s="1720"/>
      <c r="D158" s="1720"/>
      <c r="E158" s="1721"/>
      <c r="F158" s="6">
        <v>327260.81099999999</v>
      </c>
      <c r="G158" s="7">
        <v>96257.562000000005</v>
      </c>
      <c r="H158" s="8">
        <v>16444.11291</v>
      </c>
      <c r="I158" s="9">
        <v>439962.48591000005</v>
      </c>
      <c r="J158" s="6">
        <v>327707.89399999997</v>
      </c>
      <c r="K158" s="7">
        <v>96253.504000000001</v>
      </c>
      <c r="L158" s="8">
        <v>16711.047999999999</v>
      </c>
      <c r="M158" s="9">
        <v>440672.446</v>
      </c>
      <c r="N158" s="26"/>
      <c r="O158" s="26"/>
      <c r="P158" s="26"/>
      <c r="Q158" s="26"/>
      <c r="R158" s="26"/>
      <c r="S158" s="26"/>
      <c r="T158" s="26"/>
      <c r="U158" s="26"/>
      <c r="V158" s="26"/>
      <c r="W158" s="26"/>
      <c r="X158" s="26"/>
      <c r="Y158" s="26"/>
      <c r="Z158" s="26"/>
      <c r="AA158" s="26"/>
      <c r="AB158" s="26"/>
      <c r="AC158" s="26"/>
    </row>
    <row r="159" spans="2:29">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row>
    <row r="160" spans="2:29">
      <c r="B160" s="1784"/>
      <c r="C160" s="1784"/>
      <c r="D160" s="1784"/>
      <c r="E160" s="1784"/>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row>
    <row r="161" spans="2:29">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row>
    <row r="162" spans="2:29">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row>
    <row r="163" spans="2:29" s="2" customFormat="1">
      <c r="B163" s="1"/>
      <c r="C163" s="1"/>
      <c r="D163" s="1"/>
      <c r="E163" s="1"/>
      <c r="F163" s="31"/>
      <c r="G163" s="31"/>
      <c r="H163" s="31"/>
    </row>
    <row r="164" spans="2:29" s="2" customFormat="1">
      <c r="B164" s="1"/>
      <c r="C164" s="1"/>
      <c r="D164" s="1"/>
      <c r="E164" s="1"/>
      <c r="F164" s="31"/>
      <c r="G164" s="31"/>
      <c r="H164" s="31"/>
    </row>
    <row r="166" spans="2:29" s="2" customFormat="1">
      <c r="B166" s="1"/>
      <c r="C166" s="1"/>
      <c r="D166" s="1"/>
      <c r="E166" s="1"/>
      <c r="F166" s="1"/>
      <c r="G166" s="1"/>
      <c r="H166" s="1"/>
    </row>
    <row r="167" spans="2:29" s="2" customFormat="1">
      <c r="B167" s="1"/>
      <c r="C167" s="1"/>
      <c r="D167" s="1"/>
      <c r="E167" s="1"/>
      <c r="F167" s="1"/>
      <c r="G167" s="1"/>
      <c r="H167" s="1"/>
    </row>
    <row r="169" spans="2:29" s="2" customFormat="1">
      <c r="B169" s="1"/>
      <c r="C169" s="1"/>
      <c r="D169" s="1"/>
      <c r="E169" s="1"/>
      <c r="F169" s="1"/>
      <c r="G169" s="1"/>
      <c r="H169" s="1"/>
    </row>
  </sheetData>
  <mergeCells count="158">
    <mergeCell ref="F5:I5"/>
    <mergeCell ref="B157:E157"/>
    <mergeCell ref="B160:E160"/>
    <mergeCell ref="B151:E151"/>
    <mergeCell ref="B153:E153"/>
    <mergeCell ref="B154:E154"/>
    <mergeCell ref="B155:E155"/>
    <mergeCell ref="B156:E156"/>
    <mergeCell ref="B158:E158"/>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7:E117"/>
    <mergeCell ref="B118:E118"/>
    <mergeCell ref="B119:E119"/>
    <mergeCell ref="B120:E120"/>
    <mergeCell ref="B111:E111"/>
    <mergeCell ref="B112:E112"/>
    <mergeCell ref="B113:E113"/>
    <mergeCell ref="B114:E114"/>
    <mergeCell ref="B115:E115"/>
    <mergeCell ref="B116:E116"/>
    <mergeCell ref="B106:E106"/>
    <mergeCell ref="C107:E107"/>
    <mergeCell ref="C108:E108"/>
    <mergeCell ref="B109:E109"/>
    <mergeCell ref="B110:E110"/>
    <mergeCell ref="B102:E102"/>
    <mergeCell ref="C103:E103"/>
    <mergeCell ref="B104:E104"/>
    <mergeCell ref="C105:E105"/>
    <mergeCell ref="C96:E96"/>
    <mergeCell ref="B98:E98"/>
    <mergeCell ref="C99:E99"/>
    <mergeCell ref="C100:E100"/>
    <mergeCell ref="C101:E101"/>
    <mergeCell ref="C91:E91"/>
    <mergeCell ref="C92:E92"/>
    <mergeCell ref="B93:E93"/>
    <mergeCell ref="C94:E94"/>
    <mergeCell ref="B95:E95"/>
    <mergeCell ref="B85:E85"/>
    <mergeCell ref="C86:E86"/>
    <mergeCell ref="C87:E87"/>
    <mergeCell ref="C88:E88"/>
    <mergeCell ref="B89:E89"/>
    <mergeCell ref="C90:E90"/>
    <mergeCell ref="C79:E79"/>
    <mergeCell ref="C80:E80"/>
    <mergeCell ref="C81:E81"/>
    <mergeCell ref="B82:E82"/>
    <mergeCell ref="C83:E83"/>
    <mergeCell ref="C84:E84"/>
    <mergeCell ref="C75:E75"/>
    <mergeCell ref="C76:E76"/>
    <mergeCell ref="C77:E77"/>
    <mergeCell ref="B78:E78"/>
    <mergeCell ref="C73:E73"/>
    <mergeCell ref="B74:E74"/>
    <mergeCell ref="B53:E53"/>
    <mergeCell ref="C54:E54"/>
    <mergeCell ref="C55:E55"/>
    <mergeCell ref="C56:E56"/>
    <mergeCell ref="B57:E57"/>
    <mergeCell ref="C58:E58"/>
    <mergeCell ref="C67:E67"/>
    <mergeCell ref="C68:E68"/>
    <mergeCell ref="C69:E69"/>
    <mergeCell ref="B70:E70"/>
    <mergeCell ref="C71:E71"/>
    <mergeCell ref="C72:E72"/>
    <mergeCell ref="C63:E63"/>
    <mergeCell ref="C64:E64"/>
    <mergeCell ref="B65:E65"/>
    <mergeCell ref="B66:E66"/>
    <mergeCell ref="B51:E51"/>
    <mergeCell ref="C52:E52"/>
    <mergeCell ref="B62:E62"/>
    <mergeCell ref="B45:E45"/>
    <mergeCell ref="C46:E46"/>
    <mergeCell ref="B48:E48"/>
    <mergeCell ref="C49:E49"/>
    <mergeCell ref="C50:E50"/>
    <mergeCell ref="B39:E39"/>
    <mergeCell ref="C40:E40"/>
    <mergeCell ref="C41:E41"/>
    <mergeCell ref="B42:E42"/>
    <mergeCell ref="C43:E43"/>
    <mergeCell ref="C44:E44"/>
    <mergeCell ref="C59:E59"/>
    <mergeCell ref="B60:E60"/>
    <mergeCell ref="C61:E61"/>
    <mergeCell ref="B18:E18"/>
    <mergeCell ref="B19:E19"/>
    <mergeCell ref="B20:E20"/>
    <mergeCell ref="B33:E33"/>
    <mergeCell ref="B34:E34"/>
    <mergeCell ref="B35:E35"/>
    <mergeCell ref="B36:E36"/>
    <mergeCell ref="C37:E37"/>
    <mergeCell ref="C38:E38"/>
    <mergeCell ref="B27:E27"/>
    <mergeCell ref="B28:E28"/>
    <mergeCell ref="B29:E29"/>
    <mergeCell ref="B30:E30"/>
    <mergeCell ref="B31:E31"/>
    <mergeCell ref="B32:E32"/>
    <mergeCell ref="J5:M5"/>
    <mergeCell ref="L4:M4"/>
    <mergeCell ref="B3:M3"/>
    <mergeCell ref="C47:E47"/>
    <mergeCell ref="C97:E97"/>
    <mergeCell ref="B152:E152"/>
    <mergeCell ref="B9:E9"/>
    <mergeCell ref="B10:E10"/>
    <mergeCell ref="B11:E11"/>
    <mergeCell ref="B12:E12"/>
    <mergeCell ref="B13:E13"/>
    <mergeCell ref="B14:E14"/>
    <mergeCell ref="B5:E6"/>
    <mergeCell ref="B7:E7"/>
    <mergeCell ref="B8:E8"/>
    <mergeCell ref="B21:E21"/>
    <mergeCell ref="B22:E22"/>
    <mergeCell ref="B23:E23"/>
    <mergeCell ref="B24:E24"/>
    <mergeCell ref="B25:E25"/>
    <mergeCell ref="B26:E26"/>
    <mergeCell ref="B15:E15"/>
    <mergeCell ref="B16:E16"/>
    <mergeCell ref="B17:E17"/>
  </mergeCells>
  <printOptions horizontalCentered="1"/>
  <pageMargins left="0.7" right="0.7" top="0.75" bottom="0.75" header="0.3" footer="0.3"/>
  <pageSetup paperSize="9" scale="47"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8"/>
  <sheetViews>
    <sheetView zoomScaleNormal="100" workbookViewId="0"/>
  </sheetViews>
  <sheetFormatPr defaultColWidth="9.140625" defaultRowHeight="12.75"/>
  <cols>
    <col min="1" max="1" width="4.7109375" style="541" customWidth="1"/>
    <col min="2" max="2" width="9.28515625" style="541" customWidth="1"/>
    <col min="3" max="3" width="17" style="542" customWidth="1"/>
    <col min="4" max="4" width="9.7109375" style="541" customWidth="1"/>
    <col min="5" max="5" width="9.28515625" style="541" customWidth="1"/>
    <col min="6" max="6" width="10.28515625" style="541" customWidth="1"/>
    <col min="7" max="9" width="9.7109375" style="541" customWidth="1"/>
    <col min="10" max="10" width="9" style="541" customWidth="1"/>
    <col min="11" max="11" width="9.42578125" style="541" customWidth="1"/>
    <col min="12" max="15" width="8.7109375" style="541" customWidth="1"/>
    <col min="16" max="16" width="10.140625" style="541" customWidth="1"/>
    <col min="17" max="17" width="9" style="541" customWidth="1"/>
    <col min="18" max="19" width="9.42578125" style="541" customWidth="1"/>
    <col min="20" max="16384" width="9.140625" style="541"/>
  </cols>
  <sheetData>
    <row r="2" spans="1:21" ht="15" customHeight="1">
      <c r="R2" s="1965"/>
      <c r="S2" s="1965"/>
      <c r="T2" s="1965" t="s">
        <v>346</v>
      </c>
      <c r="U2" s="1965"/>
    </row>
    <row r="3" spans="1:21" ht="15" customHeight="1">
      <c r="B3" s="1971" t="s">
        <v>347</v>
      </c>
      <c r="C3" s="1971"/>
      <c r="D3" s="1971"/>
      <c r="E3" s="1971"/>
      <c r="F3" s="1971"/>
      <c r="G3" s="1971"/>
      <c r="H3" s="1971"/>
      <c r="I3" s="1971"/>
      <c r="J3" s="1971"/>
      <c r="K3" s="1971"/>
      <c r="L3" s="1971"/>
      <c r="M3" s="1971"/>
      <c r="N3" s="1971"/>
      <c r="O3" s="1971"/>
      <c r="P3" s="1971"/>
      <c r="Q3" s="1971"/>
      <c r="R3" s="1971"/>
      <c r="S3" s="1971"/>
      <c r="T3" s="1971"/>
      <c r="U3" s="1971"/>
    </row>
    <row r="4" spans="1:21" ht="15" customHeight="1" thickBot="1">
      <c r="B4" s="543"/>
      <c r="C4" s="543"/>
      <c r="D4" s="543"/>
      <c r="E4" s="543"/>
      <c r="F4" s="543"/>
      <c r="G4" s="543"/>
      <c r="H4" s="543"/>
      <c r="I4" s="543"/>
      <c r="J4" s="721"/>
      <c r="K4" s="721"/>
      <c r="L4" s="721"/>
      <c r="M4" s="721"/>
      <c r="N4" s="545"/>
      <c r="O4" s="545"/>
      <c r="P4" s="545"/>
    </row>
    <row r="5" spans="1:21" ht="18.75" customHeight="1" thickBot="1">
      <c r="A5" s="546"/>
      <c r="B5" s="1966" t="s">
        <v>261</v>
      </c>
      <c r="C5" s="1967"/>
      <c r="D5" s="1956" t="s">
        <v>352</v>
      </c>
      <c r="E5" s="1957"/>
      <c r="F5" s="1957"/>
      <c r="G5" s="1957"/>
      <c r="H5" s="1957"/>
      <c r="I5" s="1958"/>
      <c r="J5" s="1956" t="s">
        <v>353</v>
      </c>
      <c r="K5" s="1957"/>
      <c r="L5" s="1957"/>
      <c r="M5" s="1957"/>
      <c r="N5" s="1957"/>
      <c r="O5" s="1958"/>
      <c r="P5" s="1956" t="s">
        <v>354</v>
      </c>
      <c r="Q5" s="1957"/>
      <c r="R5" s="1957"/>
      <c r="S5" s="1957"/>
      <c r="T5" s="1957"/>
      <c r="U5" s="1958"/>
    </row>
    <row r="6" spans="1:21" ht="17.25" customHeight="1" thickBot="1">
      <c r="A6" s="546"/>
      <c r="B6" s="1968"/>
      <c r="C6" s="1969"/>
      <c r="D6" s="547" t="s">
        <v>7</v>
      </c>
      <c r="E6" s="547" t="s">
        <v>8</v>
      </c>
      <c r="F6" s="547" t="s">
        <v>3</v>
      </c>
      <c r="G6" s="548" t="s">
        <v>9</v>
      </c>
      <c r="H6" s="547" t="s">
        <v>10</v>
      </c>
      <c r="I6" s="549" t="s">
        <v>12</v>
      </c>
      <c r="J6" s="548" t="s">
        <v>7</v>
      </c>
      <c r="K6" s="547" t="s">
        <v>8</v>
      </c>
      <c r="L6" s="547" t="s">
        <v>3</v>
      </c>
      <c r="M6" s="547" t="s">
        <v>9</v>
      </c>
      <c r="N6" s="547" t="s">
        <v>10</v>
      </c>
      <c r="O6" s="549" t="s">
        <v>12</v>
      </c>
      <c r="P6" s="547" t="s">
        <v>7</v>
      </c>
      <c r="Q6" s="547" t="s">
        <v>8</v>
      </c>
      <c r="R6" s="547" t="s">
        <v>3</v>
      </c>
      <c r="S6" s="547" t="s">
        <v>9</v>
      </c>
      <c r="T6" s="813" t="s">
        <v>10</v>
      </c>
      <c r="U6" s="549" t="s">
        <v>12</v>
      </c>
    </row>
    <row r="7" spans="1:21" ht="28.5" customHeight="1">
      <c r="A7" s="546"/>
      <c r="B7" s="1962" t="s">
        <v>318</v>
      </c>
      <c r="C7" s="977" t="s">
        <v>274</v>
      </c>
      <c r="D7" s="551">
        <v>148354.10500000001</v>
      </c>
      <c r="E7" s="551">
        <v>146753.242</v>
      </c>
      <c r="F7" s="551">
        <v>151201.98699999999</v>
      </c>
      <c r="G7" s="843">
        <v>146141.07</v>
      </c>
      <c r="H7" s="561">
        <v>148497.655</v>
      </c>
      <c r="I7" s="894">
        <v>146104.92800000001</v>
      </c>
      <c r="J7" s="844">
        <v>-6056.5870000000286</v>
      </c>
      <c r="K7" s="551">
        <v>-1600.8630000000121</v>
      </c>
      <c r="L7" s="551">
        <v>4448.7449999999953</v>
      </c>
      <c r="M7" s="551">
        <v>-5060.9169999999867</v>
      </c>
      <c r="N7" s="551">
        <v>2356.5849999999919</v>
      </c>
      <c r="O7" s="553">
        <v>-2392.7269999999844</v>
      </c>
      <c r="P7" s="563">
        <v>-3.9223883537805967E-2</v>
      </c>
      <c r="Q7" s="555">
        <v>-1.0790823752399786E-2</v>
      </c>
      <c r="R7" s="555">
        <v>3.0314458061512502E-2</v>
      </c>
      <c r="S7" s="555">
        <v>-3.3471233417058113E-2</v>
      </c>
      <c r="T7" s="902">
        <v>1.6125412247221069E-2</v>
      </c>
      <c r="U7" s="556">
        <v>-1.6112894173311926E-2</v>
      </c>
    </row>
    <row r="8" spans="1:21" ht="14.25" customHeight="1">
      <c r="A8" s="546"/>
      <c r="B8" s="1963"/>
      <c r="C8" s="930" t="s">
        <v>275</v>
      </c>
      <c r="D8" s="811">
        <v>121432.33</v>
      </c>
      <c r="E8" s="551">
        <v>123765.076</v>
      </c>
      <c r="F8" s="551">
        <v>126588.212</v>
      </c>
      <c r="G8" s="557">
        <v>129315.52899999999</v>
      </c>
      <c r="H8" s="811">
        <v>133256.80799999999</v>
      </c>
      <c r="I8" s="553">
        <v>136161.81700000001</v>
      </c>
      <c r="J8" s="844">
        <v>1565.5970000000088</v>
      </c>
      <c r="K8" s="551">
        <v>2332.7459999999992</v>
      </c>
      <c r="L8" s="551">
        <v>2823.1359999999986</v>
      </c>
      <c r="M8" s="551">
        <v>2727.3169999999955</v>
      </c>
      <c r="N8" s="551">
        <v>3941.278999999995</v>
      </c>
      <c r="O8" s="553">
        <v>2905.00900000002</v>
      </c>
      <c r="P8" s="554">
        <v>1.3061146832124048E-2</v>
      </c>
      <c r="Q8" s="566">
        <v>1.9210254797877954E-2</v>
      </c>
      <c r="R8" s="566">
        <v>2.2810441291208825E-2</v>
      </c>
      <c r="S8" s="566">
        <v>2.1544794392071794E-2</v>
      </c>
      <c r="T8" s="903">
        <v>3.0478002375105277E-2</v>
      </c>
      <c r="U8" s="859">
        <v>2.1800079437592563E-2</v>
      </c>
    </row>
    <row r="9" spans="1:21" ht="16.5" customHeight="1" thickBot="1">
      <c r="A9" s="546"/>
      <c r="B9" s="1970"/>
      <c r="C9" s="978" t="s">
        <v>276</v>
      </c>
      <c r="D9" s="559">
        <v>3124.404</v>
      </c>
      <c r="E9" s="559">
        <v>3063.6759999999999</v>
      </c>
      <c r="F9" s="559">
        <v>3172.0889999999999</v>
      </c>
      <c r="G9" s="560">
        <v>3048.75</v>
      </c>
      <c r="H9" s="559">
        <v>2811.0279999999998</v>
      </c>
      <c r="I9" s="896">
        <v>3191.616</v>
      </c>
      <c r="J9" s="560">
        <v>-123.4060000000004</v>
      </c>
      <c r="K9" s="559">
        <v>-60.728000000000065</v>
      </c>
      <c r="L9" s="561">
        <v>108.41300000000001</v>
      </c>
      <c r="M9" s="559">
        <v>-123.33899999999994</v>
      </c>
      <c r="N9" s="561">
        <v>-237.72200000000021</v>
      </c>
      <c r="O9" s="846">
        <v>380.58800000000019</v>
      </c>
      <c r="P9" s="562">
        <v>-3.7996680840320214E-2</v>
      </c>
      <c r="Q9" s="554">
        <v>-1.9436666961122846E-2</v>
      </c>
      <c r="R9" s="562">
        <v>3.5386574820575029E-2</v>
      </c>
      <c r="S9" s="568">
        <v>-3.8882578641393717E-2</v>
      </c>
      <c r="T9" s="904">
        <v>-7.7973595735957427E-2</v>
      </c>
      <c r="U9" s="910">
        <v>0.13539103843860689</v>
      </c>
    </row>
    <row r="10" spans="1:21" ht="14.25" customHeight="1">
      <c r="A10" s="546"/>
      <c r="B10" s="1959" t="s">
        <v>348</v>
      </c>
      <c r="C10" s="979" t="s">
        <v>349</v>
      </c>
      <c r="D10" s="551">
        <v>2863.1880000000001</v>
      </c>
      <c r="E10" s="551">
        <v>2235.3530000000001</v>
      </c>
      <c r="F10" s="551">
        <v>3356.0479999999998</v>
      </c>
      <c r="G10" s="844">
        <v>3452.752</v>
      </c>
      <c r="H10" s="551">
        <v>2519.6170000000002</v>
      </c>
      <c r="I10" s="553">
        <v>3530.027</v>
      </c>
      <c r="J10" s="844">
        <v>137.221</v>
      </c>
      <c r="K10" s="551">
        <v>-627.83500000000004</v>
      </c>
      <c r="L10" s="552">
        <v>1120.6949999999997</v>
      </c>
      <c r="M10" s="551">
        <v>96.704000000000178</v>
      </c>
      <c r="N10" s="552">
        <v>-933.13499999999976</v>
      </c>
      <c r="O10" s="847">
        <v>1010.4099999999999</v>
      </c>
      <c r="P10" s="554">
        <v>5.0338467046739742E-2</v>
      </c>
      <c r="Q10" s="555">
        <v>-0.21927830097080597</v>
      </c>
      <c r="R10" s="563">
        <v>0.50135034600799055</v>
      </c>
      <c r="S10" s="555">
        <v>2.8814844126186571E-2</v>
      </c>
      <c r="T10" s="902">
        <v>-0.2702583330630175</v>
      </c>
      <c r="U10" s="861">
        <v>0.40101729747021064</v>
      </c>
    </row>
    <row r="11" spans="1:21" ht="15.75" customHeight="1">
      <c r="A11" s="546"/>
      <c r="B11" s="1960"/>
      <c r="C11" s="980" t="s">
        <v>307</v>
      </c>
      <c r="D11" s="564">
        <v>50243.423000000003</v>
      </c>
      <c r="E11" s="565">
        <v>49343.718999999997</v>
      </c>
      <c r="F11" s="565">
        <v>52908.387000000002</v>
      </c>
      <c r="G11" s="571">
        <v>48869.911999999997</v>
      </c>
      <c r="H11" s="565">
        <v>51258.548999999999</v>
      </c>
      <c r="I11" s="573">
        <v>48565.485999999997</v>
      </c>
      <c r="J11" s="844">
        <v>-1079.5349999999962</v>
      </c>
      <c r="K11" s="551">
        <v>-899.70400000000518</v>
      </c>
      <c r="L11" s="551">
        <v>3564.6680000000051</v>
      </c>
      <c r="M11" s="551">
        <v>-4038.4750000000058</v>
      </c>
      <c r="N11" s="551">
        <v>2388.6370000000024</v>
      </c>
      <c r="O11" s="553">
        <v>-2693.0630000000019</v>
      </c>
      <c r="P11" s="554">
        <v>-2.1034153955038916E-2</v>
      </c>
      <c r="Q11" s="566">
        <v>-1.7906900968909008E-2</v>
      </c>
      <c r="R11" s="568">
        <v>7.2241575467791669E-2</v>
      </c>
      <c r="S11" s="566">
        <v>-7.6329580790282001E-2</v>
      </c>
      <c r="T11" s="905">
        <v>4.8877456542176762E-2</v>
      </c>
      <c r="U11" s="911">
        <v>-5.2538806746168371E-2</v>
      </c>
    </row>
    <row r="12" spans="1:21" ht="16.149999999999999" customHeight="1">
      <c r="A12" s="546"/>
      <c r="B12" s="1960"/>
      <c r="C12" s="980" t="s">
        <v>308</v>
      </c>
      <c r="D12" s="811">
        <v>199213.136</v>
      </c>
      <c r="E12" s="551">
        <v>201765.65700000001</v>
      </c>
      <c r="F12" s="551">
        <v>206196.91</v>
      </c>
      <c r="G12" s="844">
        <v>208406.916</v>
      </c>
      <c r="H12" s="551">
        <v>211570.489</v>
      </c>
      <c r="I12" s="553">
        <v>214526.255</v>
      </c>
      <c r="J12" s="844">
        <v>6039.2330000000075</v>
      </c>
      <c r="K12" s="551">
        <v>2552.5210000000079</v>
      </c>
      <c r="L12" s="551">
        <v>4431.252999999997</v>
      </c>
      <c r="M12" s="551">
        <v>2210.0059999999939</v>
      </c>
      <c r="N12" s="551">
        <v>3163.573000000004</v>
      </c>
      <c r="O12" s="553">
        <v>2955.7660000000033</v>
      </c>
      <c r="P12" s="554">
        <v>3.1263192937609215E-2</v>
      </c>
      <c r="Q12" s="568">
        <v>1.2813015503154409E-2</v>
      </c>
      <c r="R12" s="566">
        <v>2.1962374895148767E-2</v>
      </c>
      <c r="S12" s="566">
        <v>1.0717939468637012E-2</v>
      </c>
      <c r="T12" s="905">
        <v>1.5179788947119221E-2</v>
      </c>
      <c r="U12" s="567">
        <v>1.3970596816080542E-2</v>
      </c>
    </row>
    <row r="13" spans="1:21" ht="21" customHeight="1" thickBot="1">
      <c r="A13" s="546"/>
      <c r="B13" s="1961"/>
      <c r="C13" s="981" t="s">
        <v>350</v>
      </c>
      <c r="D13" s="569">
        <v>20591.092000000001</v>
      </c>
      <c r="E13" s="569">
        <v>20237.264999999999</v>
      </c>
      <c r="F13" s="569">
        <v>18500.942999999999</v>
      </c>
      <c r="G13" s="845">
        <v>17775.769</v>
      </c>
      <c r="H13" s="569">
        <v>19216.835999999999</v>
      </c>
      <c r="I13" s="899">
        <v>18836.593000000001</v>
      </c>
      <c r="J13" s="560">
        <v>-9711.3149999999987</v>
      </c>
      <c r="K13" s="559">
        <v>-353.82700000000114</v>
      </c>
      <c r="L13" s="561">
        <v>-1736.3220000000001</v>
      </c>
      <c r="M13" s="559">
        <v>-725.17399999999907</v>
      </c>
      <c r="N13" s="561">
        <v>1441.0669999999991</v>
      </c>
      <c r="O13" s="846">
        <v>-380.24299999999857</v>
      </c>
      <c r="P13" s="562">
        <v>-0.32047998695285163</v>
      </c>
      <c r="Q13" s="562">
        <v>-1.7183498573072331E-2</v>
      </c>
      <c r="R13" s="562">
        <v>-8.579825386483797E-2</v>
      </c>
      <c r="S13" s="562">
        <v>-3.9196596627534018E-2</v>
      </c>
      <c r="T13" s="906">
        <v>8.1069179060551416E-2</v>
      </c>
      <c r="U13" s="860">
        <v>-1.9786972215405211E-2</v>
      </c>
    </row>
    <row r="14" spans="1:21" ht="16.5" customHeight="1">
      <c r="A14" s="546"/>
      <c r="B14" s="1962" t="s">
        <v>351</v>
      </c>
      <c r="C14" s="979" t="s">
        <v>277</v>
      </c>
      <c r="D14" s="570">
        <v>147363.427</v>
      </c>
      <c r="E14" s="565">
        <v>148493.367</v>
      </c>
      <c r="F14" s="565">
        <v>154750.13500000001</v>
      </c>
      <c r="G14" s="571">
        <v>152466.022</v>
      </c>
      <c r="H14" s="565">
        <v>157375.56299999999</v>
      </c>
      <c r="I14" s="573">
        <v>161296.75099999999</v>
      </c>
      <c r="J14" s="844">
        <v>-1839.5990000000165</v>
      </c>
      <c r="K14" s="551">
        <v>1129.9400000000023</v>
      </c>
      <c r="L14" s="552">
        <v>6256.7680000000109</v>
      </c>
      <c r="M14" s="551">
        <v>-2284.1130000000121</v>
      </c>
      <c r="N14" s="552">
        <v>4909.5409999999974</v>
      </c>
      <c r="O14" s="847">
        <v>3921.1879999999946</v>
      </c>
      <c r="P14" s="554">
        <v>-1.2329501949913646E-2</v>
      </c>
      <c r="Q14" s="555">
        <v>7.6677098449943236E-3</v>
      </c>
      <c r="R14" s="555">
        <v>4.2134999875112343E-2</v>
      </c>
      <c r="S14" s="555">
        <v>-1.4760006509849002E-2</v>
      </c>
      <c r="T14" s="907">
        <v>3.2200886043973767E-2</v>
      </c>
      <c r="U14" s="861">
        <v>2.4916117377130495E-2</v>
      </c>
    </row>
    <row r="15" spans="1:21" ht="27.75" customHeight="1">
      <c r="A15" s="546"/>
      <c r="B15" s="1963"/>
      <c r="C15" s="982" t="s">
        <v>278</v>
      </c>
      <c r="D15" s="565">
        <v>72855.732999999993</v>
      </c>
      <c r="E15" s="565">
        <v>73219.225000000006</v>
      </c>
      <c r="F15" s="565">
        <v>75772.800000000003</v>
      </c>
      <c r="G15" s="571">
        <v>76200.468999999997</v>
      </c>
      <c r="H15" s="565">
        <v>77514.127999999997</v>
      </c>
      <c r="I15" s="573">
        <v>75582.017999999996</v>
      </c>
      <c r="J15" s="844">
        <v>-92.973000000012689</v>
      </c>
      <c r="K15" s="551">
        <v>363.49200000001292</v>
      </c>
      <c r="L15" s="551">
        <v>2553.5749999999971</v>
      </c>
      <c r="M15" s="551">
        <v>427.66899999999441</v>
      </c>
      <c r="N15" s="551">
        <v>1313.6589999999997</v>
      </c>
      <c r="O15" s="553">
        <v>-1932.1100000000006</v>
      </c>
      <c r="P15" s="554">
        <v>-1.2744982755418949E-3</v>
      </c>
      <c r="Q15" s="558">
        <v>4.9892024283114816E-3</v>
      </c>
      <c r="R15" s="566">
        <v>3.4875744724148568E-2</v>
      </c>
      <c r="S15" s="566">
        <v>5.6440965623547551E-3</v>
      </c>
      <c r="T15" s="904">
        <v>1.723951331585636E-2</v>
      </c>
      <c r="U15" s="911">
        <v>-2.4925907700335617E-2</v>
      </c>
    </row>
    <row r="16" spans="1:21" ht="15.75" customHeight="1" thickBot="1">
      <c r="A16" s="546"/>
      <c r="B16" s="1964"/>
      <c r="C16" s="931" t="s">
        <v>279</v>
      </c>
      <c r="D16" s="576">
        <v>52691.678999999996</v>
      </c>
      <c r="E16" s="576">
        <v>51869.402000000002</v>
      </c>
      <c r="F16" s="576">
        <v>50439.353000000003</v>
      </c>
      <c r="G16" s="575">
        <v>49838.858</v>
      </c>
      <c r="H16" s="576">
        <v>49675.8</v>
      </c>
      <c r="I16" s="900">
        <v>48579.591999999997</v>
      </c>
      <c r="J16" s="897">
        <v>-2681.8240000000005</v>
      </c>
      <c r="K16" s="559">
        <v>-822.27699999999459</v>
      </c>
      <c r="L16" s="559">
        <v>-1430.0489999999991</v>
      </c>
      <c r="M16" s="559">
        <v>-600.49500000000262</v>
      </c>
      <c r="N16" s="569">
        <v>-163.05799999999726</v>
      </c>
      <c r="O16" s="846">
        <v>-1096.208000000006</v>
      </c>
      <c r="P16" s="562">
        <v>-4.8431539539768698E-2</v>
      </c>
      <c r="Q16" s="562">
        <v>-1.5605443128885581E-2</v>
      </c>
      <c r="R16" s="562">
        <v>-2.7570184826885009E-2</v>
      </c>
      <c r="S16" s="562">
        <v>-1.1905287524207588E-2</v>
      </c>
      <c r="T16" s="906">
        <v>-3.2717041790965048E-3</v>
      </c>
      <c r="U16" s="910">
        <v>-2.206724401016201E-2</v>
      </c>
    </row>
    <row r="17" spans="1:21" ht="15.75" customHeight="1" thickBot="1">
      <c r="A17" s="546"/>
      <c r="B17" s="929"/>
      <c r="C17" s="983" t="s">
        <v>27</v>
      </c>
      <c r="D17" s="577">
        <v>272910.83899999998</v>
      </c>
      <c r="E17" s="577">
        <v>273581.99400000001</v>
      </c>
      <c r="F17" s="577">
        <v>280962.288</v>
      </c>
      <c r="G17" s="578">
        <v>278505.34899999999</v>
      </c>
      <c r="H17" s="895">
        <v>284565.49099999998</v>
      </c>
      <c r="I17" s="901">
        <v>285458.36099999998</v>
      </c>
      <c r="J17" s="898">
        <v>-4614.3960000000079</v>
      </c>
      <c r="K17" s="580">
        <v>671.15500000002794</v>
      </c>
      <c r="L17" s="579">
        <v>7380.2939999999944</v>
      </c>
      <c r="M17" s="580">
        <v>-2456.939000000013</v>
      </c>
      <c r="N17" s="579">
        <v>6060.1419999999925</v>
      </c>
      <c r="O17" s="909">
        <v>892.86999999999534</v>
      </c>
      <c r="P17" s="581">
        <v>-1.6626942050873349E-2</v>
      </c>
      <c r="Q17" s="581">
        <v>2.4592464061129796E-3</v>
      </c>
      <c r="R17" s="581">
        <v>2.6976534135503064E-2</v>
      </c>
      <c r="S17" s="581">
        <v>-8.7447287587578762E-3</v>
      </c>
      <c r="T17" s="908">
        <v>2.1759517444672104E-2</v>
      </c>
      <c r="U17" s="812">
        <v>3.1376608486936857E-3</v>
      </c>
    </row>
    <row r="18" spans="1:21" ht="12.75" customHeight="1">
      <c r="D18" s="582"/>
      <c r="E18" s="582"/>
      <c r="F18" s="582"/>
      <c r="G18" s="583"/>
      <c r="H18" s="583"/>
      <c r="I18" s="582"/>
      <c r="J18" s="545"/>
      <c r="K18" s="545"/>
      <c r="L18" s="545"/>
      <c r="M18" s="545"/>
      <c r="N18" s="585"/>
      <c r="O18" s="590"/>
      <c r="P18" s="545"/>
      <c r="S18" s="585"/>
      <c r="T18" s="585"/>
      <c r="U18" s="585"/>
    </row>
    <row r="19" spans="1:21">
      <c r="D19" s="589"/>
      <c r="E19" s="589"/>
      <c r="F19" s="589"/>
      <c r="G19" s="589"/>
      <c r="H19" s="589"/>
      <c r="I19" s="589"/>
      <c r="O19" s="545"/>
    </row>
    <row r="20" spans="1:21">
      <c r="E20" s="587"/>
      <c r="F20" s="587"/>
      <c r="G20" s="587"/>
      <c r="H20" s="589"/>
      <c r="I20" s="589"/>
      <c r="S20" s="545"/>
    </row>
    <row r="21" spans="1:21">
      <c r="C21" s="586"/>
      <c r="D21" s="588"/>
      <c r="E21" s="588"/>
      <c r="F21" s="588"/>
      <c r="G21" s="588"/>
      <c r="H21" s="588"/>
      <c r="I21" s="588"/>
      <c r="J21" s="545"/>
    </row>
    <row r="22" spans="1:21" ht="14.25" customHeight="1">
      <c r="C22" s="586"/>
      <c r="D22" s="591"/>
      <c r="E22" s="591"/>
      <c r="F22" s="591"/>
      <c r="G22" s="591"/>
      <c r="H22" s="591"/>
      <c r="I22" s="591"/>
      <c r="K22" s="541" t="s">
        <v>6</v>
      </c>
    </row>
    <row r="23" spans="1:21" ht="26.25" customHeight="1">
      <c r="C23" s="586"/>
      <c r="D23" s="592"/>
      <c r="E23" s="592"/>
      <c r="F23" s="592"/>
      <c r="G23" s="592"/>
      <c r="H23" s="592"/>
      <c r="I23" s="592"/>
      <c r="N23" s="545"/>
      <c r="O23" s="545"/>
      <c r="S23" s="545"/>
    </row>
    <row r="24" spans="1:21">
      <c r="C24" s="593"/>
      <c r="D24" s="594"/>
      <c r="E24" s="594"/>
      <c r="F24" s="594"/>
      <c r="G24" s="594"/>
      <c r="H24" s="594"/>
      <c r="I24" s="594"/>
      <c r="J24" s="545"/>
      <c r="K24" s="545"/>
      <c r="L24" s="545"/>
      <c r="M24" s="545"/>
      <c r="N24" s="545"/>
      <c r="O24" s="545"/>
    </row>
    <row r="25" spans="1:21">
      <c r="D25" s="594"/>
      <c r="E25" s="594"/>
      <c r="F25" s="594"/>
      <c r="G25" s="594"/>
      <c r="H25" s="594"/>
      <c r="I25" s="594"/>
      <c r="J25" s="545"/>
    </row>
    <row r="26" spans="1:21" ht="15" customHeight="1">
      <c r="D26" s="594"/>
      <c r="E26" s="594"/>
      <c r="F26" s="594"/>
      <c r="G26" s="594"/>
      <c r="H26" s="594"/>
      <c r="I26" s="594"/>
    </row>
    <row r="27" spans="1:21" ht="15" customHeight="1">
      <c r="D27" s="595"/>
      <c r="E27" s="595"/>
      <c r="F27" s="595"/>
      <c r="G27" s="595"/>
      <c r="H27" s="595"/>
      <c r="I27" s="595"/>
    </row>
    <row r="28" spans="1:21">
      <c r="D28" s="594"/>
      <c r="E28" s="594"/>
      <c r="F28" s="594"/>
      <c r="G28" s="594"/>
      <c r="H28" s="594"/>
      <c r="I28" s="594"/>
    </row>
    <row r="29" spans="1:21" ht="14.25" customHeight="1">
      <c r="D29" s="596"/>
      <c r="E29" s="596"/>
      <c r="F29" s="596"/>
      <c r="G29" s="596"/>
      <c r="H29" s="596"/>
      <c r="I29" s="596"/>
    </row>
    <row r="30" spans="1:21" ht="15" customHeight="1">
      <c r="D30" s="594"/>
      <c r="E30" s="594"/>
      <c r="F30" s="594"/>
      <c r="G30" s="594"/>
      <c r="H30" s="594"/>
      <c r="I30" s="594"/>
    </row>
    <row r="31" spans="1:21">
      <c r="D31" s="595"/>
      <c r="E31" s="595"/>
      <c r="F31" s="595"/>
      <c r="G31" s="595"/>
      <c r="H31" s="595"/>
      <c r="I31" s="595"/>
    </row>
    <row r="32" spans="1:21">
      <c r="D32" s="594"/>
      <c r="E32" s="594"/>
      <c r="F32" s="594"/>
      <c r="G32" s="594"/>
      <c r="H32" s="594"/>
      <c r="I32" s="594"/>
    </row>
    <row r="33" spans="4:9" ht="37.5" customHeight="1">
      <c r="D33" s="594"/>
      <c r="E33" s="594"/>
      <c r="F33" s="594"/>
      <c r="G33" s="594"/>
      <c r="H33" s="594"/>
      <c r="I33" s="594"/>
    </row>
    <row r="34" spans="4:9">
      <c r="D34" s="594"/>
      <c r="E34" s="594"/>
      <c r="F34" s="594"/>
      <c r="G34" s="594"/>
      <c r="H34" s="594"/>
      <c r="I34" s="594"/>
    </row>
    <row r="35" spans="4:9">
      <c r="D35" s="595"/>
      <c r="E35" s="595"/>
      <c r="F35" s="595"/>
      <c r="G35" s="595"/>
      <c r="H35" s="595"/>
      <c r="I35" s="595"/>
    </row>
    <row r="38" spans="4:9">
      <c r="D38" s="584"/>
      <c r="E38" s="584"/>
      <c r="F38" s="584"/>
      <c r="G38" s="584"/>
      <c r="H38" s="584"/>
      <c r="I38" s="584"/>
    </row>
  </sheetData>
  <mergeCells count="10">
    <mergeCell ref="P5:U5"/>
    <mergeCell ref="B10:B13"/>
    <mergeCell ref="B14:B16"/>
    <mergeCell ref="R2:S2"/>
    <mergeCell ref="B5:C6"/>
    <mergeCell ref="B7:B9"/>
    <mergeCell ref="T2:U2"/>
    <mergeCell ref="D5:I5"/>
    <mergeCell ref="B3:U3"/>
    <mergeCell ref="J5:O5"/>
  </mergeCells>
  <pageMargins left="0.75" right="0.75" top="1" bottom="1" header="0.5" footer="0.5"/>
  <pageSetup paperSize="9" scale="60" orientation="landscape" horizontalDpi="300" verticalDpi="300" r:id="rId1"/>
  <headerFooter alignWithMargins="0"/>
  <ignoredErrors>
    <ignoredError sqref="O6 D6:N6 P6:U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workbookViewId="0"/>
  </sheetViews>
  <sheetFormatPr defaultColWidth="9.140625" defaultRowHeight="12.75"/>
  <cols>
    <col min="1" max="1" width="5.42578125" style="541" customWidth="1"/>
    <col min="2" max="2" width="10.5703125" style="541" customWidth="1"/>
    <col min="3" max="3" width="27.7109375" style="541" customWidth="1"/>
    <col min="4" max="4" width="11" style="541" customWidth="1"/>
    <col min="5" max="5" width="13.28515625" style="541" bestFit="1" customWidth="1"/>
    <col min="6" max="6" width="13.140625" style="541" customWidth="1"/>
    <col min="7" max="7" width="10.28515625" style="541" customWidth="1"/>
    <col min="8" max="8" width="11.85546875" style="541" bestFit="1" customWidth="1"/>
    <col min="9" max="9" width="13.42578125" style="541" customWidth="1"/>
    <col min="10" max="10" width="11.85546875" style="541" bestFit="1" customWidth="1"/>
    <col min="11" max="11" width="13.28515625" style="541" bestFit="1" customWidth="1"/>
    <col min="12" max="12" width="12.85546875" style="541" bestFit="1" customWidth="1"/>
    <col min="13" max="13" width="12.28515625" style="541" customWidth="1"/>
    <col min="14" max="14" width="11.42578125" style="541" bestFit="1" customWidth="1"/>
    <col min="15" max="15" width="13.140625" style="541" customWidth="1"/>
    <col min="16" max="16" width="10.85546875" style="541" customWidth="1"/>
    <col min="17" max="17" width="0" style="541" hidden="1" customWidth="1"/>
    <col min="18" max="16384" width="9.140625" style="541"/>
  </cols>
  <sheetData>
    <row r="1" spans="1:19">
      <c r="B1" s="597"/>
      <c r="C1" s="597"/>
      <c r="D1" s="597"/>
      <c r="E1" s="597"/>
      <c r="F1" s="597"/>
      <c r="G1" s="597"/>
      <c r="H1" s="597"/>
      <c r="I1" s="597"/>
      <c r="J1" s="597"/>
      <c r="K1" s="597"/>
      <c r="L1" s="597"/>
      <c r="M1" s="597"/>
      <c r="N1" s="597"/>
      <c r="O1" s="597"/>
      <c r="P1" s="597"/>
    </row>
    <row r="2" spans="1:19" ht="13.15" customHeight="1">
      <c r="A2" s="545"/>
      <c r="B2" s="598"/>
      <c r="C2" s="598"/>
      <c r="D2" s="599"/>
      <c r="E2" s="599"/>
      <c r="F2" s="599"/>
      <c r="G2" s="599"/>
      <c r="H2" s="599"/>
      <c r="I2" s="599"/>
      <c r="J2" s="599"/>
      <c r="K2" s="599"/>
      <c r="L2" s="599"/>
      <c r="M2" s="599"/>
      <c r="N2" s="1978" t="s">
        <v>363</v>
      </c>
      <c r="O2" s="1978"/>
      <c r="P2" s="1978"/>
    </row>
    <row r="3" spans="1:19" ht="13.9" customHeight="1">
      <c r="B3" s="1874" t="s">
        <v>355</v>
      </c>
      <c r="C3" s="1874"/>
      <c r="D3" s="1874"/>
      <c r="E3" s="1874"/>
      <c r="F3" s="1874"/>
      <c r="G3" s="1874"/>
      <c r="H3" s="1874"/>
      <c r="I3" s="1874"/>
      <c r="J3" s="1874"/>
      <c r="K3" s="1874"/>
      <c r="L3" s="1874"/>
      <c r="M3" s="1874"/>
      <c r="N3" s="1874"/>
      <c r="O3" s="1874"/>
      <c r="P3" s="1874"/>
    </row>
    <row r="4" spans="1:19" ht="14.25">
      <c r="B4" s="306"/>
      <c r="C4" s="306"/>
      <c r="D4" s="306"/>
      <c r="E4" s="306"/>
      <c r="F4" s="306"/>
      <c r="G4" s="306"/>
      <c r="H4" s="306"/>
      <c r="I4" s="306"/>
      <c r="J4" s="306"/>
      <c r="K4" s="306"/>
      <c r="L4" s="306"/>
      <c r="M4" s="306"/>
      <c r="N4" s="306"/>
      <c r="O4" s="306"/>
      <c r="P4" s="306"/>
    </row>
    <row r="5" spans="1:19" ht="13.9" customHeight="1" thickBot="1">
      <c r="B5" s="599"/>
      <c r="C5" s="599"/>
      <c r="D5" s="599"/>
      <c r="E5" s="599"/>
      <c r="F5" s="599"/>
      <c r="G5" s="599"/>
      <c r="H5" s="599"/>
      <c r="I5" s="599"/>
      <c r="J5" s="599"/>
      <c r="K5" s="599"/>
      <c r="L5" s="599"/>
      <c r="M5" s="599"/>
      <c r="N5" s="1979" t="s">
        <v>17</v>
      </c>
      <c r="O5" s="1979"/>
      <c r="P5" s="1979"/>
    </row>
    <row r="6" spans="1:19" ht="13.15" customHeight="1">
      <c r="B6" s="1980" t="s">
        <v>272</v>
      </c>
      <c r="C6" s="1980" t="s">
        <v>273</v>
      </c>
      <c r="D6" s="1980" t="s">
        <v>27</v>
      </c>
      <c r="E6" s="1982" t="s">
        <v>27</v>
      </c>
      <c r="F6" s="1983"/>
      <c r="G6" s="1984"/>
      <c r="H6" s="1982" t="s">
        <v>274</v>
      </c>
      <c r="I6" s="1983"/>
      <c r="J6" s="1984"/>
      <c r="K6" s="1982" t="s">
        <v>275</v>
      </c>
      <c r="L6" s="1983"/>
      <c r="M6" s="1984"/>
      <c r="N6" s="1982" t="s">
        <v>276</v>
      </c>
      <c r="O6" s="1983"/>
      <c r="P6" s="1984"/>
      <c r="Q6" s="541">
        <v>1000</v>
      </c>
    </row>
    <row r="7" spans="1:19" ht="26.25" thickBot="1">
      <c r="B7" s="1981"/>
      <c r="C7" s="1981"/>
      <c r="D7" s="1981"/>
      <c r="E7" s="984" t="s">
        <v>277</v>
      </c>
      <c r="F7" s="985" t="s">
        <v>278</v>
      </c>
      <c r="G7" s="986" t="s">
        <v>279</v>
      </c>
      <c r="H7" s="984" t="s">
        <v>277</v>
      </c>
      <c r="I7" s="985" t="s">
        <v>278</v>
      </c>
      <c r="J7" s="986" t="s">
        <v>279</v>
      </c>
      <c r="K7" s="984" t="s">
        <v>277</v>
      </c>
      <c r="L7" s="985" t="s">
        <v>278</v>
      </c>
      <c r="M7" s="986" t="s">
        <v>279</v>
      </c>
      <c r="N7" s="984" t="s">
        <v>277</v>
      </c>
      <c r="O7" s="985" t="s">
        <v>278</v>
      </c>
      <c r="P7" s="986" t="s">
        <v>279</v>
      </c>
    </row>
    <row r="8" spans="1:19" ht="13.15" customHeight="1">
      <c r="B8" s="1972" t="s">
        <v>11</v>
      </c>
      <c r="C8" s="600" t="s">
        <v>356</v>
      </c>
      <c r="D8" s="617">
        <v>142775.084</v>
      </c>
      <c r="E8" s="618">
        <v>87825.394</v>
      </c>
      <c r="F8" s="619">
        <v>2.6579999999999999</v>
      </c>
      <c r="G8" s="617">
        <v>54947.031999999999</v>
      </c>
      <c r="H8" s="618">
        <v>43409.493999999999</v>
      </c>
      <c r="I8" s="619">
        <v>2.6579999999999999</v>
      </c>
      <c r="J8" s="620">
        <v>18307.637999999999</v>
      </c>
      <c r="K8" s="617">
        <v>40518.983999999997</v>
      </c>
      <c r="L8" s="619">
        <v>0</v>
      </c>
      <c r="M8" s="617">
        <v>32940.324999999997</v>
      </c>
      <c r="N8" s="618">
        <v>3896.9160000000002</v>
      </c>
      <c r="O8" s="619">
        <v>0</v>
      </c>
      <c r="P8" s="620">
        <v>3699.069</v>
      </c>
      <c r="S8" s="545"/>
    </row>
    <row r="9" spans="1:19">
      <c r="B9" s="1973"/>
      <c r="C9" s="605" t="s">
        <v>357</v>
      </c>
      <c r="D9" s="607">
        <v>88980.289000000004</v>
      </c>
      <c r="E9" s="611">
        <v>38939.690999999999</v>
      </c>
      <c r="F9" s="621">
        <v>450.53</v>
      </c>
      <c r="G9" s="607">
        <v>49590.067999999999</v>
      </c>
      <c r="H9" s="611">
        <v>9144.8189999999995</v>
      </c>
      <c r="I9" s="608">
        <v>404.09899999999999</v>
      </c>
      <c r="J9" s="609">
        <v>3405.069</v>
      </c>
      <c r="K9" s="607">
        <v>28810.629000000001</v>
      </c>
      <c r="L9" s="608">
        <v>1.4930000000000001</v>
      </c>
      <c r="M9" s="607">
        <v>45434.131000000001</v>
      </c>
      <c r="N9" s="611">
        <v>984.24300000000005</v>
      </c>
      <c r="O9" s="608">
        <v>44.938000000000002</v>
      </c>
      <c r="P9" s="612">
        <v>750.86800000000005</v>
      </c>
    </row>
    <row r="10" spans="1:19">
      <c r="B10" s="1973"/>
      <c r="C10" s="605" t="s">
        <v>358</v>
      </c>
      <c r="D10" s="622">
        <v>86542.684999999998</v>
      </c>
      <c r="E10" s="603">
        <v>53243.036999999997</v>
      </c>
      <c r="F10" s="623">
        <v>159.38800000000001</v>
      </c>
      <c r="G10" s="609">
        <v>33140.26</v>
      </c>
      <c r="H10" s="602">
        <v>7383.7039999999997</v>
      </c>
      <c r="I10" s="623">
        <v>152.494</v>
      </c>
      <c r="J10" s="604">
        <v>1272.259</v>
      </c>
      <c r="K10" s="624">
        <v>44687.264999999999</v>
      </c>
      <c r="L10" s="623">
        <v>1.24</v>
      </c>
      <c r="M10" s="624">
        <v>31175.782999999999</v>
      </c>
      <c r="N10" s="603">
        <v>1172.068</v>
      </c>
      <c r="O10" s="608">
        <v>5.6539999999999999</v>
      </c>
      <c r="P10" s="612">
        <v>692.21799999999996</v>
      </c>
    </row>
    <row r="11" spans="1:19" ht="19.149999999999999" customHeight="1" thickBot="1">
      <c r="B11" s="1974"/>
      <c r="C11" s="613" t="s">
        <v>359</v>
      </c>
      <c r="D11" s="625">
        <v>318298.05800000002</v>
      </c>
      <c r="E11" s="626">
        <v>180008.122</v>
      </c>
      <c r="F11" s="627">
        <v>612.57600000000002</v>
      </c>
      <c r="G11" s="628">
        <v>137677.35999999999</v>
      </c>
      <c r="H11" s="614">
        <v>59938.017</v>
      </c>
      <c r="I11" s="810">
        <v>559.25099999999998</v>
      </c>
      <c r="J11" s="629">
        <v>22984.966</v>
      </c>
      <c r="K11" s="630">
        <v>114016.878</v>
      </c>
      <c r="L11" s="615">
        <v>2.7330000000000001</v>
      </c>
      <c r="M11" s="616">
        <v>109550.239</v>
      </c>
      <c r="N11" s="614">
        <v>6053.2269999999999</v>
      </c>
      <c r="O11" s="615">
        <v>50.591999999999999</v>
      </c>
      <c r="P11" s="631">
        <v>5142.1549999999997</v>
      </c>
    </row>
    <row r="12" spans="1:19">
      <c r="B12" s="1972" t="s">
        <v>14</v>
      </c>
      <c r="C12" s="600" t="s">
        <v>356</v>
      </c>
      <c r="D12" s="617">
        <v>145259.30499999999</v>
      </c>
      <c r="E12" s="618">
        <v>89299.703999999998</v>
      </c>
      <c r="F12" s="619">
        <v>2.6480000000000001</v>
      </c>
      <c r="G12" s="617">
        <v>55956.953000000001</v>
      </c>
      <c r="H12" s="618">
        <v>44985.620999999999</v>
      </c>
      <c r="I12" s="619">
        <v>2.6480000000000001</v>
      </c>
      <c r="J12" s="620">
        <v>17380.124</v>
      </c>
      <c r="K12" s="617">
        <v>40387.957999999999</v>
      </c>
      <c r="L12" s="619">
        <v>0</v>
      </c>
      <c r="M12" s="617">
        <v>34890.65</v>
      </c>
      <c r="N12" s="618">
        <v>3926.125</v>
      </c>
      <c r="O12" s="619">
        <v>0</v>
      </c>
      <c r="P12" s="620">
        <v>3686.1790000000001</v>
      </c>
      <c r="R12" s="545"/>
    </row>
    <row r="13" spans="1:19">
      <c r="B13" s="1973"/>
      <c r="C13" s="605" t="s">
        <v>357</v>
      </c>
      <c r="D13" s="607">
        <v>86428.489000000001</v>
      </c>
      <c r="E13" s="611">
        <v>37870.866000000002</v>
      </c>
      <c r="F13" s="621">
        <v>170.76400000000001</v>
      </c>
      <c r="G13" s="607">
        <v>48386.858999999997</v>
      </c>
      <c r="H13" s="611">
        <v>8404.0910000000003</v>
      </c>
      <c r="I13" s="608">
        <v>130.96700000000001</v>
      </c>
      <c r="J13" s="609">
        <v>2824.13</v>
      </c>
      <c r="K13" s="607">
        <v>28536.429</v>
      </c>
      <c r="L13" s="608">
        <v>1.5129999999999999</v>
      </c>
      <c r="M13" s="607">
        <v>44868.694000000003</v>
      </c>
      <c r="N13" s="611">
        <v>930.346</v>
      </c>
      <c r="O13" s="608">
        <v>38.283999999999999</v>
      </c>
      <c r="P13" s="612">
        <v>694.03499999999997</v>
      </c>
      <c r="R13" s="545"/>
    </row>
    <row r="14" spans="1:19">
      <c r="B14" s="1973"/>
      <c r="C14" s="605" t="s">
        <v>358</v>
      </c>
      <c r="D14" s="622">
        <v>87882.453999999998</v>
      </c>
      <c r="E14" s="603">
        <v>53915.389000000003</v>
      </c>
      <c r="F14" s="623">
        <v>152.71799999999999</v>
      </c>
      <c r="G14" s="609">
        <v>33814.347000000002</v>
      </c>
      <c r="H14" s="602">
        <v>7415.4470000000001</v>
      </c>
      <c r="I14" s="623">
        <v>145.845</v>
      </c>
      <c r="J14" s="604">
        <v>1494.857</v>
      </c>
      <c r="K14" s="624">
        <v>45318.834000000003</v>
      </c>
      <c r="L14" s="623">
        <v>1.24</v>
      </c>
      <c r="M14" s="624">
        <v>31628.987000000001</v>
      </c>
      <c r="N14" s="603">
        <v>1181.1079999999999</v>
      </c>
      <c r="O14" s="608">
        <v>5.633</v>
      </c>
      <c r="P14" s="612">
        <v>690.50300000000004</v>
      </c>
      <c r="R14" s="545"/>
      <c r="S14" s="545"/>
    </row>
    <row r="15" spans="1:19" ht="26.45" customHeight="1" thickBot="1">
      <c r="B15" s="1974"/>
      <c r="C15" s="613" t="s">
        <v>359</v>
      </c>
      <c r="D15" s="625">
        <v>319570.24800000002</v>
      </c>
      <c r="E15" s="626">
        <v>181085.959</v>
      </c>
      <c r="F15" s="627">
        <v>326.13</v>
      </c>
      <c r="G15" s="628">
        <v>138158.15900000001</v>
      </c>
      <c r="H15" s="614">
        <v>60805.159</v>
      </c>
      <c r="I15" s="810">
        <v>279.45999999999998</v>
      </c>
      <c r="J15" s="629">
        <v>21699.111000000001</v>
      </c>
      <c r="K15" s="630">
        <v>114243.22100000001</v>
      </c>
      <c r="L15" s="615">
        <v>2.7530000000000001</v>
      </c>
      <c r="M15" s="616">
        <v>111388.33100000001</v>
      </c>
      <c r="N15" s="614">
        <v>6037.5789999999997</v>
      </c>
      <c r="O15" s="615">
        <v>43.917000000000002</v>
      </c>
      <c r="P15" s="631">
        <v>5070.7169999999996</v>
      </c>
      <c r="R15" s="545"/>
    </row>
    <row r="16" spans="1:19" ht="28.15" customHeight="1">
      <c r="B16" s="1975" t="s">
        <v>362</v>
      </c>
      <c r="C16" s="632" t="s">
        <v>360</v>
      </c>
      <c r="D16" s="633">
        <v>1272.1900000000023</v>
      </c>
      <c r="E16" s="634">
        <v>1077.8369999999995</v>
      </c>
      <c r="F16" s="912">
        <v>-286.44600000000003</v>
      </c>
      <c r="G16" s="913">
        <v>480.79900000002817</v>
      </c>
      <c r="H16" s="635">
        <v>867.14199999999983</v>
      </c>
      <c r="I16" s="914">
        <v>-279.791</v>
      </c>
      <c r="J16" s="913">
        <v>-1285.8549999999996</v>
      </c>
      <c r="K16" s="635">
        <v>226.34300000000803</v>
      </c>
      <c r="L16" s="914">
        <v>2.0000000000000018E-2</v>
      </c>
      <c r="M16" s="913">
        <v>1838.0920000000042</v>
      </c>
      <c r="N16" s="634">
        <v>-15.648000000000138</v>
      </c>
      <c r="O16" s="912">
        <v>-6.6749999999999972</v>
      </c>
      <c r="P16" s="913">
        <v>-71.438000000000102</v>
      </c>
      <c r="Q16" s="635">
        <f t="shared" ref="Q16" si="0">Q15-Q11</f>
        <v>0</v>
      </c>
      <c r="R16" s="636"/>
      <c r="S16" s="597"/>
    </row>
    <row r="17" spans="2:19" ht="17.45" customHeight="1">
      <c r="B17" s="1976"/>
      <c r="C17" s="605" t="s">
        <v>289</v>
      </c>
      <c r="D17" s="637">
        <v>3.9968512783072089E-3</v>
      </c>
      <c r="E17" s="638">
        <v>5.9877131544097744E-3</v>
      </c>
      <c r="F17" s="639">
        <v>-0.46760891709763364</v>
      </c>
      <c r="G17" s="640">
        <v>3.4922154230733957E-3</v>
      </c>
      <c r="H17" s="638">
        <v>1.4467312123455801E-2</v>
      </c>
      <c r="I17" s="639">
        <v>-0.50029593152269736</v>
      </c>
      <c r="J17" s="640">
        <v>-5.5943306594406078E-2</v>
      </c>
      <c r="K17" s="638">
        <v>1.9851710024897194E-3</v>
      </c>
      <c r="L17" s="639">
        <v>7.3179656055616599E-3</v>
      </c>
      <c r="M17" s="640">
        <v>1.6778530259527816E-2</v>
      </c>
      <c r="N17" s="915">
        <v>-2.585067435931304E-3</v>
      </c>
      <c r="O17" s="917">
        <v>-0.13193785578747622</v>
      </c>
      <c r="P17" s="916">
        <v>-1.3892618950615084E-2</v>
      </c>
      <c r="Q17" s="597"/>
      <c r="R17" s="597"/>
      <c r="S17" s="597"/>
    </row>
    <row r="18" spans="2:19" ht="19.899999999999999" customHeight="1" thickBot="1">
      <c r="B18" s="1977"/>
      <c r="C18" s="641" t="s">
        <v>361</v>
      </c>
      <c r="D18" s="642"/>
      <c r="E18" s="643">
        <v>0.84722958048718944</v>
      </c>
      <c r="F18" s="644">
        <v>-0.22515976387174833</v>
      </c>
      <c r="G18" s="645">
        <v>0.37793018338457879</v>
      </c>
      <c r="H18" s="643">
        <v>0.68161359545350797</v>
      </c>
      <c r="I18" s="644">
        <v>-0.21992862701326019</v>
      </c>
      <c r="J18" s="646">
        <v>-1.0107413200858339</v>
      </c>
      <c r="K18" s="643">
        <v>0.17791603455459296</v>
      </c>
      <c r="L18" s="848">
        <v>1.5720922189295608E-5</v>
      </c>
      <c r="M18" s="645">
        <v>1.4448250654383392</v>
      </c>
      <c r="N18" s="644">
        <v>-1.2300049520904983E-2</v>
      </c>
      <c r="O18" s="647">
        <v>-5.2468577806774027E-3</v>
      </c>
      <c r="P18" s="645">
        <v>-5.615356196794502E-2</v>
      </c>
      <c r="S18" s="545"/>
    </row>
    <row r="19" spans="2:19">
      <c r="B19" s="587"/>
      <c r="C19" s="597"/>
      <c r="D19" s="648"/>
      <c r="E19" s="649"/>
      <c r="F19" s="649"/>
      <c r="G19" s="650"/>
      <c r="H19" s="649"/>
      <c r="I19" s="648"/>
      <c r="J19" s="650"/>
      <c r="K19" s="651"/>
      <c r="L19" s="648"/>
      <c r="M19" s="650"/>
      <c r="N19" s="648"/>
      <c r="O19" s="652"/>
      <c r="P19" s="648"/>
    </row>
    <row r="20" spans="2:19">
      <c r="B20" s="587"/>
      <c r="C20" s="597"/>
      <c r="D20" s="649"/>
      <c r="E20" s="653"/>
      <c r="F20" s="653"/>
      <c r="G20" s="653"/>
      <c r="H20" s="817"/>
      <c r="I20" s="653"/>
      <c r="J20" s="653"/>
      <c r="K20" s="817"/>
      <c r="L20" s="653"/>
      <c r="M20" s="653"/>
      <c r="N20" s="817"/>
      <c r="O20" s="653"/>
      <c r="P20" s="653"/>
    </row>
    <row r="21" spans="2:19">
      <c r="I21" s="654"/>
    </row>
    <row r="22" spans="2:19">
      <c r="H22" s="545"/>
      <c r="I22" s="654"/>
      <c r="J22" s="545"/>
      <c r="K22" s="545"/>
    </row>
    <row r="23" spans="2:19">
      <c r="E23" s="545"/>
      <c r="G23" s="545"/>
      <c r="H23" s="545"/>
      <c r="I23" s="654"/>
      <c r="J23" s="545"/>
      <c r="K23" s="545"/>
    </row>
    <row r="24" spans="2:19">
      <c r="G24" s="545"/>
      <c r="I24" s="654"/>
    </row>
    <row r="25" spans="2:19">
      <c r="E25" s="545"/>
      <c r="I25" s="654"/>
    </row>
    <row r="26" spans="2:19">
      <c r="E26" s="545"/>
      <c r="I26" s="654"/>
    </row>
    <row r="27" spans="2:19">
      <c r="G27" s="545"/>
      <c r="I27" s="597"/>
    </row>
    <row r="30" spans="2:19">
      <c r="J30" s="545"/>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4.7109375" style="541" customWidth="1"/>
    <col min="2" max="2" width="7.85546875" style="541" customWidth="1"/>
    <col min="3" max="3" width="11.85546875" style="541" customWidth="1"/>
    <col min="4" max="4" width="10" style="541" customWidth="1"/>
    <col min="5" max="5" width="9.140625" style="541" customWidth="1"/>
    <col min="6" max="6" width="8.28515625" style="541" customWidth="1"/>
    <col min="7" max="7" width="9.140625" style="541" customWidth="1"/>
    <col min="8" max="8" width="9" style="541" customWidth="1"/>
    <col min="9" max="9" width="7.140625" style="541" customWidth="1"/>
    <col min="10" max="10" width="8.5703125" style="541" customWidth="1"/>
    <col min="11" max="11" width="7.28515625" style="541" bestFit="1" customWidth="1"/>
    <col min="12" max="12" width="7.42578125" style="541" customWidth="1"/>
    <col min="13" max="13" width="8.5703125" style="541" customWidth="1"/>
    <col min="14" max="14" width="9.7109375" style="541" customWidth="1"/>
    <col min="15" max="15" width="8.42578125" style="541" customWidth="1"/>
    <col min="16" max="16" width="8.42578125" style="541" bestFit="1" customWidth="1"/>
    <col min="17" max="17" width="9.140625" style="541" customWidth="1"/>
    <col min="18" max="18" width="7" style="541" customWidth="1"/>
    <col min="19" max="19" width="7.7109375" style="541" customWidth="1"/>
    <col min="20" max="20" width="9.5703125" style="541" customWidth="1"/>
    <col min="21" max="21" width="7.140625" style="541" customWidth="1"/>
    <col min="22" max="22" width="6.85546875" style="541" customWidth="1"/>
    <col min="23" max="23" width="9.140625" style="541" customWidth="1"/>
    <col min="24" max="24" width="7.7109375" style="541" customWidth="1"/>
    <col min="25" max="25" width="8.85546875" style="541" customWidth="1"/>
    <col min="26" max="26" width="9.5703125" style="541" customWidth="1"/>
    <col min="27" max="27" width="7.42578125" style="541" customWidth="1"/>
    <col min="28" max="28" width="9.7109375" style="541" customWidth="1"/>
    <col min="29" max="29" width="8.28515625" style="541" customWidth="1"/>
    <col min="30" max="30" width="7.28515625" style="541" customWidth="1"/>
    <col min="31" max="31" width="8.42578125" style="541" customWidth="1"/>
    <col min="32" max="32" width="11.5703125" style="541" customWidth="1"/>
    <col min="33" max="33" width="8.28515625" style="541" customWidth="1"/>
    <col min="34" max="34" width="12.28515625" style="541" customWidth="1"/>
    <col min="35" max="35" width="8.85546875" style="541" bestFit="1" customWidth="1"/>
    <col min="36" max="36" width="7.7109375" style="541" customWidth="1"/>
    <col min="37" max="37" width="11.140625" style="541" customWidth="1"/>
    <col min="38" max="38" width="10" style="541" customWidth="1"/>
    <col min="39" max="39" width="8.85546875" style="541" customWidth="1"/>
    <col min="40" max="40" width="9.5703125" style="541" customWidth="1"/>
    <col min="41" max="16384" width="9.140625" style="541"/>
  </cols>
  <sheetData>
    <row r="1" spans="1:41">
      <c r="B1" s="597"/>
      <c r="C1" s="597"/>
      <c r="D1" s="597"/>
      <c r="E1" s="597"/>
      <c r="F1" s="597"/>
      <c r="G1" s="597"/>
      <c r="H1" s="597"/>
      <c r="I1" s="597"/>
      <c r="J1" s="597"/>
      <c r="K1" s="597"/>
      <c r="L1" s="597"/>
      <c r="M1" s="597"/>
      <c r="N1" s="597"/>
      <c r="O1" s="597"/>
      <c r="P1" s="597"/>
      <c r="Q1" s="597"/>
      <c r="R1" s="597"/>
      <c r="S1" s="597"/>
      <c r="T1" s="597"/>
      <c r="U1" s="597"/>
      <c r="V1" s="597"/>
    </row>
    <row r="2" spans="1:41" ht="13.9" customHeight="1">
      <c r="A2" s="545"/>
      <c r="B2" s="598"/>
      <c r="C2" s="599"/>
      <c r="D2" s="599"/>
      <c r="E2" s="599"/>
      <c r="F2" s="599"/>
      <c r="G2" s="599"/>
      <c r="H2" s="599"/>
      <c r="I2" s="599"/>
      <c r="J2" s="599"/>
      <c r="K2" s="599"/>
      <c r="L2" s="599"/>
      <c r="M2" s="599"/>
      <c r="N2" s="599"/>
      <c r="O2" s="599"/>
      <c r="P2" s="599"/>
      <c r="Q2" s="599"/>
      <c r="R2" s="599"/>
      <c r="S2" s="599"/>
      <c r="T2" s="1978"/>
      <c r="U2" s="1978"/>
      <c r="V2" s="1978"/>
      <c r="AM2" s="1985" t="s">
        <v>366</v>
      </c>
      <c r="AN2" s="1985"/>
    </row>
    <row r="3" spans="1:41" ht="13.9" customHeight="1">
      <c r="B3" s="1874" t="s">
        <v>364</v>
      </c>
      <c r="C3" s="1874"/>
      <c r="D3" s="1874"/>
      <c r="E3" s="1874"/>
      <c r="F3" s="1874"/>
      <c r="G3" s="1874"/>
      <c r="H3" s="1874"/>
      <c r="I3" s="1874"/>
      <c r="J3" s="1874"/>
      <c r="K3" s="1874"/>
      <c r="L3" s="1874"/>
      <c r="M3" s="1874"/>
      <c r="N3" s="1874"/>
      <c r="O3" s="1874"/>
      <c r="P3" s="1874"/>
      <c r="Q3" s="1874"/>
      <c r="R3" s="1874"/>
      <c r="S3" s="1874"/>
      <c r="T3" s="1874"/>
      <c r="U3" s="1874"/>
      <c r="V3" s="1874"/>
      <c r="W3" s="1874"/>
      <c r="X3" s="1874"/>
      <c r="Y3" s="1874"/>
      <c r="Z3" s="1874"/>
      <c r="AA3" s="1874"/>
      <c r="AB3" s="1874"/>
      <c r="AC3" s="1874"/>
      <c r="AD3" s="1874"/>
      <c r="AE3" s="1874"/>
      <c r="AF3" s="1874"/>
      <c r="AG3" s="1874"/>
      <c r="AH3" s="1874"/>
      <c r="AI3" s="1874"/>
      <c r="AJ3" s="1874"/>
      <c r="AK3" s="1874"/>
      <c r="AL3" s="1874"/>
      <c r="AM3" s="1874"/>
      <c r="AN3" s="1874"/>
    </row>
    <row r="4" spans="1:41" ht="14.25">
      <c r="B4" s="306"/>
      <c r="C4" s="655"/>
      <c r="D4" s="306"/>
      <c r="E4" s="655"/>
      <c r="F4" s="306"/>
      <c r="G4" s="306"/>
      <c r="H4" s="306"/>
      <c r="I4" s="306"/>
      <c r="J4" s="306"/>
      <c r="K4" s="306"/>
      <c r="L4" s="306"/>
      <c r="M4" s="306"/>
      <c r="N4" s="306"/>
      <c r="O4" s="306"/>
      <c r="P4" s="306"/>
      <c r="Q4" s="306"/>
      <c r="R4" s="306"/>
      <c r="S4" s="306"/>
      <c r="T4" s="306"/>
      <c r="U4" s="306"/>
      <c r="V4" s="306"/>
      <c r="AL4" s="1986" t="s">
        <v>367</v>
      </c>
      <c r="AM4" s="1986"/>
      <c r="AN4" s="1986"/>
    </row>
    <row r="5" spans="1:41" ht="13.5" thickBot="1">
      <c r="B5" s="599"/>
      <c r="C5" s="599"/>
      <c r="D5" s="599"/>
      <c r="E5" s="599"/>
      <c r="F5" s="599"/>
      <c r="G5" s="599"/>
      <c r="H5" s="599"/>
      <c r="I5" s="599"/>
      <c r="J5" s="599"/>
      <c r="K5" s="599"/>
      <c r="L5" s="599"/>
      <c r="M5" s="599"/>
      <c r="N5" s="599"/>
      <c r="O5" s="599"/>
      <c r="P5" s="599"/>
      <c r="Q5" s="599"/>
      <c r="R5" s="599"/>
      <c r="S5" s="599"/>
      <c r="T5" s="1987"/>
      <c r="U5" s="1987"/>
      <c r="V5" s="1987"/>
    </row>
    <row r="6" spans="1:41" ht="13.9" customHeight="1" thickBot="1">
      <c r="B6" s="1997" t="s">
        <v>272</v>
      </c>
      <c r="C6" s="1997" t="s">
        <v>273</v>
      </c>
      <c r="D6" s="1994" t="s">
        <v>27</v>
      </c>
      <c r="E6" s="1991" t="s">
        <v>27</v>
      </c>
      <c r="F6" s="1992"/>
      <c r="G6" s="1992"/>
      <c r="H6" s="1992"/>
      <c r="I6" s="1992"/>
      <c r="J6" s="1992"/>
      <c r="K6" s="1992"/>
      <c r="L6" s="1992"/>
      <c r="M6" s="1992"/>
      <c r="N6" s="1991" t="s">
        <v>365</v>
      </c>
      <c r="O6" s="1992"/>
      <c r="P6" s="1992"/>
      <c r="Q6" s="1992"/>
      <c r="R6" s="1992"/>
      <c r="S6" s="1992"/>
      <c r="T6" s="1992"/>
      <c r="U6" s="1992"/>
      <c r="V6" s="1992"/>
      <c r="W6" s="1991" t="s">
        <v>275</v>
      </c>
      <c r="X6" s="1992"/>
      <c r="Y6" s="1992"/>
      <c r="Z6" s="1992"/>
      <c r="AA6" s="1992"/>
      <c r="AB6" s="1992"/>
      <c r="AC6" s="1992"/>
      <c r="AD6" s="1992"/>
      <c r="AE6" s="1993"/>
      <c r="AF6" s="1991" t="s">
        <v>276</v>
      </c>
      <c r="AG6" s="1992"/>
      <c r="AH6" s="1992"/>
      <c r="AI6" s="1992"/>
      <c r="AJ6" s="1992"/>
      <c r="AK6" s="1992"/>
      <c r="AL6" s="1992"/>
      <c r="AM6" s="1992"/>
      <c r="AN6" s="1993"/>
    </row>
    <row r="7" spans="1:41" ht="13.9" customHeight="1" thickBot="1">
      <c r="B7" s="1998"/>
      <c r="C7" s="1998"/>
      <c r="D7" s="2000"/>
      <c r="E7" s="1994" t="s">
        <v>24</v>
      </c>
      <c r="F7" s="1995"/>
      <c r="G7" s="1996"/>
      <c r="H7" s="1994" t="s">
        <v>25</v>
      </c>
      <c r="I7" s="1995"/>
      <c r="J7" s="1996"/>
      <c r="K7" s="1994" t="s">
        <v>26</v>
      </c>
      <c r="L7" s="1995"/>
      <c r="M7" s="1996"/>
      <c r="N7" s="1994" t="s">
        <v>24</v>
      </c>
      <c r="O7" s="1995"/>
      <c r="P7" s="1996"/>
      <c r="Q7" s="1994" t="s">
        <v>25</v>
      </c>
      <c r="R7" s="1995"/>
      <c r="S7" s="1996"/>
      <c r="T7" s="1994" t="s">
        <v>26</v>
      </c>
      <c r="U7" s="1995"/>
      <c r="V7" s="1996"/>
      <c r="W7" s="1994" t="s">
        <v>24</v>
      </c>
      <c r="X7" s="1995"/>
      <c r="Y7" s="1996"/>
      <c r="Z7" s="1994" t="s">
        <v>25</v>
      </c>
      <c r="AA7" s="1995"/>
      <c r="AB7" s="1996"/>
      <c r="AC7" s="1994" t="s">
        <v>26</v>
      </c>
      <c r="AD7" s="1995"/>
      <c r="AE7" s="1996"/>
      <c r="AF7" s="1994" t="s">
        <v>24</v>
      </c>
      <c r="AG7" s="1995"/>
      <c r="AH7" s="1996"/>
      <c r="AI7" s="1994" t="s">
        <v>25</v>
      </c>
      <c r="AJ7" s="1995"/>
      <c r="AK7" s="1996"/>
      <c r="AL7" s="1994" t="s">
        <v>26</v>
      </c>
      <c r="AM7" s="1995"/>
      <c r="AN7" s="1996"/>
    </row>
    <row r="8" spans="1:41" ht="26.25" thickBot="1">
      <c r="B8" s="1999"/>
      <c r="C8" s="1999"/>
      <c r="D8" s="2000"/>
      <c r="E8" s="656" t="s">
        <v>297</v>
      </c>
      <c r="F8" s="657" t="s">
        <v>298</v>
      </c>
      <c r="G8" s="658" t="s">
        <v>299</v>
      </c>
      <c r="H8" s="656" t="s">
        <v>297</v>
      </c>
      <c r="I8" s="657" t="s">
        <v>298</v>
      </c>
      <c r="J8" s="658" t="s">
        <v>299</v>
      </c>
      <c r="K8" s="656" t="s">
        <v>297</v>
      </c>
      <c r="L8" s="657" t="s">
        <v>298</v>
      </c>
      <c r="M8" s="658" t="s">
        <v>299</v>
      </c>
      <c r="N8" s="656" t="s">
        <v>297</v>
      </c>
      <c r="O8" s="657" t="s">
        <v>298</v>
      </c>
      <c r="P8" s="658" t="s">
        <v>299</v>
      </c>
      <c r="Q8" s="656" t="s">
        <v>297</v>
      </c>
      <c r="R8" s="657" t="s">
        <v>298</v>
      </c>
      <c r="S8" s="658" t="s">
        <v>299</v>
      </c>
      <c r="T8" s="656" t="s">
        <v>297</v>
      </c>
      <c r="U8" s="657" t="s">
        <v>298</v>
      </c>
      <c r="V8" s="658" t="s">
        <v>299</v>
      </c>
      <c r="W8" s="656" t="s">
        <v>297</v>
      </c>
      <c r="X8" s="657" t="s">
        <v>298</v>
      </c>
      <c r="Y8" s="658" t="s">
        <v>299</v>
      </c>
      <c r="Z8" s="656" t="s">
        <v>297</v>
      </c>
      <c r="AA8" s="657" t="s">
        <v>298</v>
      </c>
      <c r="AB8" s="658" t="s">
        <v>299</v>
      </c>
      <c r="AC8" s="656" t="s">
        <v>297</v>
      </c>
      <c r="AD8" s="657" t="s">
        <v>298</v>
      </c>
      <c r="AE8" s="658" t="s">
        <v>299</v>
      </c>
      <c r="AF8" s="656" t="s">
        <v>297</v>
      </c>
      <c r="AG8" s="657" t="s">
        <v>298</v>
      </c>
      <c r="AH8" s="658" t="s">
        <v>299</v>
      </c>
      <c r="AI8" s="656" t="s">
        <v>297</v>
      </c>
      <c r="AJ8" s="657" t="s">
        <v>298</v>
      </c>
      <c r="AK8" s="658" t="s">
        <v>299</v>
      </c>
      <c r="AL8" s="656" t="s">
        <v>297</v>
      </c>
      <c r="AM8" s="657" t="s">
        <v>298</v>
      </c>
      <c r="AN8" s="658" t="s">
        <v>299</v>
      </c>
    </row>
    <row r="9" spans="1:41" ht="39.6" customHeight="1">
      <c r="B9" s="1988" t="s">
        <v>11</v>
      </c>
      <c r="C9" s="600" t="s">
        <v>356</v>
      </c>
      <c r="D9" s="659">
        <v>142775.084</v>
      </c>
      <c r="E9" s="618">
        <v>69915.570999999996</v>
      </c>
      <c r="F9" s="623">
        <v>2.6579999999999999</v>
      </c>
      <c r="G9" s="604">
        <v>43664.521000000001</v>
      </c>
      <c r="H9" s="660">
        <v>14956.535</v>
      </c>
      <c r="I9" s="601">
        <v>0</v>
      </c>
      <c r="J9" s="661">
        <v>9503.0650000000005</v>
      </c>
      <c r="K9" s="660">
        <v>2953.288</v>
      </c>
      <c r="L9" s="623">
        <v>0</v>
      </c>
      <c r="M9" s="624">
        <v>1779.4459999999999</v>
      </c>
      <c r="N9" s="603">
        <v>33927.462</v>
      </c>
      <c r="O9" s="623">
        <v>2.6579999999999999</v>
      </c>
      <c r="P9" s="604">
        <v>14853.105</v>
      </c>
      <c r="Q9" s="660">
        <v>8067.1750000000002</v>
      </c>
      <c r="R9" s="623">
        <v>0</v>
      </c>
      <c r="S9" s="662">
        <v>3089.1120000000001</v>
      </c>
      <c r="T9" s="660">
        <v>1414.857</v>
      </c>
      <c r="U9" s="623">
        <v>0</v>
      </c>
      <c r="V9" s="662">
        <v>365.42099999999999</v>
      </c>
      <c r="W9" s="603">
        <v>32708.866999999998</v>
      </c>
      <c r="X9" s="623">
        <v>0</v>
      </c>
      <c r="Y9" s="604">
        <v>26408.796999999999</v>
      </c>
      <c r="Z9" s="660">
        <v>6377.5649999999996</v>
      </c>
      <c r="AA9" s="623">
        <v>0</v>
      </c>
      <c r="AB9" s="662">
        <v>5521.5590000000002</v>
      </c>
      <c r="AC9" s="660">
        <v>1432.5519999999999</v>
      </c>
      <c r="AD9" s="623">
        <v>0</v>
      </c>
      <c r="AE9" s="662">
        <v>1009.9690000000001</v>
      </c>
      <c r="AF9" s="603">
        <v>3279.2420000000002</v>
      </c>
      <c r="AG9" s="623">
        <v>0</v>
      </c>
      <c r="AH9" s="620">
        <v>2402.6190000000001</v>
      </c>
      <c r="AI9" s="660">
        <v>511.79500000000002</v>
      </c>
      <c r="AJ9" s="623">
        <v>0</v>
      </c>
      <c r="AK9" s="662">
        <v>892.39400000000001</v>
      </c>
      <c r="AL9" s="660">
        <v>105.879</v>
      </c>
      <c r="AM9" s="623">
        <v>0</v>
      </c>
      <c r="AN9" s="662">
        <v>404.05599999999998</v>
      </c>
    </row>
    <row r="10" spans="1:41" ht="25.5">
      <c r="B10" s="1989"/>
      <c r="C10" s="605" t="s">
        <v>357</v>
      </c>
      <c r="D10" s="606">
        <v>88980.289000000004</v>
      </c>
      <c r="E10" s="622">
        <v>31649.541000000001</v>
      </c>
      <c r="F10" s="623">
        <v>383.38900000000001</v>
      </c>
      <c r="G10" s="662">
        <v>42451.095999999998</v>
      </c>
      <c r="H10" s="624">
        <v>5259.1329999999998</v>
      </c>
      <c r="I10" s="608">
        <v>28.713000000000001</v>
      </c>
      <c r="J10" s="609">
        <v>6259.7030000000004</v>
      </c>
      <c r="K10" s="660">
        <v>2031.0170000000001</v>
      </c>
      <c r="L10" s="623">
        <v>38.427999999999997</v>
      </c>
      <c r="M10" s="624">
        <v>879.26900000000001</v>
      </c>
      <c r="N10" s="622">
        <v>6175.7150000000001</v>
      </c>
      <c r="O10" s="623">
        <v>383.38900000000001</v>
      </c>
      <c r="P10" s="662">
        <v>2655.6579999999999</v>
      </c>
      <c r="Q10" s="660">
        <v>1735.654</v>
      </c>
      <c r="R10" s="623">
        <v>20.71</v>
      </c>
      <c r="S10" s="662">
        <v>652.31200000000001</v>
      </c>
      <c r="T10" s="660">
        <v>1233.45</v>
      </c>
      <c r="U10" s="623">
        <v>0</v>
      </c>
      <c r="V10" s="662">
        <v>97.099000000000004</v>
      </c>
      <c r="W10" s="622">
        <v>24635.251</v>
      </c>
      <c r="X10" s="623">
        <v>0</v>
      </c>
      <c r="Y10" s="662">
        <v>39229.425000000003</v>
      </c>
      <c r="Z10" s="660">
        <v>3444.884</v>
      </c>
      <c r="AA10" s="623">
        <v>1.4930000000000001</v>
      </c>
      <c r="AB10" s="662">
        <v>5447.6379999999999</v>
      </c>
      <c r="AC10" s="660">
        <v>730.49400000000003</v>
      </c>
      <c r="AD10" s="623">
        <v>0</v>
      </c>
      <c r="AE10" s="662">
        <v>757.06799999999998</v>
      </c>
      <c r="AF10" s="622">
        <v>838.57500000000005</v>
      </c>
      <c r="AG10" s="623">
        <v>0</v>
      </c>
      <c r="AH10" s="662">
        <v>566.01300000000003</v>
      </c>
      <c r="AI10" s="660">
        <v>78.594999999999999</v>
      </c>
      <c r="AJ10" s="623">
        <v>6.51</v>
      </c>
      <c r="AK10" s="662">
        <v>159.75299999999999</v>
      </c>
      <c r="AL10" s="660">
        <v>67.072999999999993</v>
      </c>
      <c r="AM10" s="623">
        <v>38.427999999999997</v>
      </c>
      <c r="AN10" s="662">
        <v>25.102</v>
      </c>
    </row>
    <row r="11" spans="1:41" ht="26.25" thickBot="1">
      <c r="B11" s="1989"/>
      <c r="C11" s="605" t="s">
        <v>358</v>
      </c>
      <c r="D11" s="663">
        <v>86542.684999999998</v>
      </c>
      <c r="E11" s="664">
        <v>39139.572</v>
      </c>
      <c r="F11" s="665">
        <v>77.992000000000004</v>
      </c>
      <c r="G11" s="666">
        <v>24153.38</v>
      </c>
      <c r="H11" s="667">
        <v>12154.118</v>
      </c>
      <c r="I11" s="668">
        <v>47.619</v>
      </c>
      <c r="J11" s="669">
        <v>7662.8209999999999</v>
      </c>
      <c r="K11" s="667">
        <v>1949.347</v>
      </c>
      <c r="L11" s="665">
        <v>33.777000000000001</v>
      </c>
      <c r="M11" s="670">
        <v>1324.059</v>
      </c>
      <c r="N11" s="664">
        <v>5441.1</v>
      </c>
      <c r="O11" s="665">
        <v>75.266999999999996</v>
      </c>
      <c r="P11" s="666">
        <v>984.303</v>
      </c>
      <c r="Q11" s="667">
        <v>1905.7439999999999</v>
      </c>
      <c r="R11" s="665">
        <v>46.378999999999998</v>
      </c>
      <c r="S11" s="666">
        <v>277.46499999999997</v>
      </c>
      <c r="T11" s="667">
        <v>36.86</v>
      </c>
      <c r="U11" s="665">
        <v>30.847999999999999</v>
      </c>
      <c r="V11" s="666">
        <v>10.491</v>
      </c>
      <c r="W11" s="664">
        <v>32674.547999999999</v>
      </c>
      <c r="X11" s="665">
        <v>0</v>
      </c>
      <c r="Y11" s="666">
        <v>22683.026000000002</v>
      </c>
      <c r="Z11" s="667">
        <v>10127.218000000001</v>
      </c>
      <c r="AA11" s="665">
        <v>1.24</v>
      </c>
      <c r="AB11" s="666">
        <v>7198.2969999999996</v>
      </c>
      <c r="AC11" s="667">
        <v>1885.499</v>
      </c>
      <c r="AD11" s="665">
        <v>0</v>
      </c>
      <c r="AE11" s="666">
        <v>1294.46</v>
      </c>
      <c r="AF11" s="664">
        <v>1023.924</v>
      </c>
      <c r="AG11" s="665">
        <v>2.7250000000000001</v>
      </c>
      <c r="AH11" s="666">
        <v>486.05099999999999</v>
      </c>
      <c r="AI11" s="667">
        <v>121.15600000000001</v>
      </c>
      <c r="AJ11" s="665">
        <v>0</v>
      </c>
      <c r="AK11" s="666">
        <v>187.059</v>
      </c>
      <c r="AL11" s="667">
        <v>26.988</v>
      </c>
      <c r="AM11" s="665">
        <v>2.9289999999999998</v>
      </c>
      <c r="AN11" s="666">
        <v>19.108000000000001</v>
      </c>
    </row>
    <row r="12" spans="1:41" ht="26.25" thickBot="1">
      <c r="B12" s="1990"/>
      <c r="C12" s="613" t="s">
        <v>359</v>
      </c>
      <c r="D12" s="671">
        <v>318298.05800000002</v>
      </c>
      <c r="E12" s="672">
        <v>140704.68400000001</v>
      </c>
      <c r="F12" s="673">
        <v>464.03899999999999</v>
      </c>
      <c r="G12" s="674">
        <v>110268.997</v>
      </c>
      <c r="H12" s="672">
        <v>32369.786</v>
      </c>
      <c r="I12" s="675">
        <v>76.331999999999994</v>
      </c>
      <c r="J12" s="674">
        <v>23425.589</v>
      </c>
      <c r="K12" s="675">
        <v>6933.652</v>
      </c>
      <c r="L12" s="675">
        <v>72.204999999999998</v>
      </c>
      <c r="M12" s="676">
        <v>3982.7739999999999</v>
      </c>
      <c r="N12" s="627">
        <v>45544.277000000002</v>
      </c>
      <c r="O12" s="627">
        <v>461.31400000000002</v>
      </c>
      <c r="P12" s="677">
        <v>18493.065999999999</v>
      </c>
      <c r="Q12" s="627">
        <v>11708.573</v>
      </c>
      <c r="R12" s="627">
        <v>67.088999999999999</v>
      </c>
      <c r="S12" s="677">
        <v>4018.8890000000001</v>
      </c>
      <c r="T12" s="627">
        <v>2685.1669999999999</v>
      </c>
      <c r="U12" s="627">
        <v>30.847999999999999</v>
      </c>
      <c r="V12" s="677">
        <v>473.01100000000002</v>
      </c>
      <c r="W12" s="678">
        <v>90018.665999999997</v>
      </c>
      <c r="X12" s="627">
        <v>0</v>
      </c>
      <c r="Y12" s="677">
        <v>88321.248000000007</v>
      </c>
      <c r="Z12" s="627">
        <v>19949.667000000001</v>
      </c>
      <c r="AA12" s="627">
        <v>2.7330000000000001</v>
      </c>
      <c r="AB12" s="677">
        <v>18167.493999999999</v>
      </c>
      <c r="AC12" s="627">
        <v>4048.5450000000001</v>
      </c>
      <c r="AD12" s="627">
        <v>0</v>
      </c>
      <c r="AE12" s="677">
        <v>3061.4969999999998</v>
      </c>
      <c r="AF12" s="678">
        <v>5141.741</v>
      </c>
      <c r="AG12" s="627">
        <v>2.7250000000000001</v>
      </c>
      <c r="AH12" s="676">
        <v>3454.683</v>
      </c>
      <c r="AI12" s="627">
        <v>711.54600000000005</v>
      </c>
      <c r="AJ12" s="627">
        <v>6.51</v>
      </c>
      <c r="AK12" s="677">
        <v>1239.2059999999999</v>
      </c>
      <c r="AL12" s="627">
        <v>199.94</v>
      </c>
      <c r="AM12" s="627">
        <v>41.356999999999999</v>
      </c>
      <c r="AN12" s="677">
        <v>448.26600000000002</v>
      </c>
    </row>
    <row r="13" spans="1:41" ht="25.5">
      <c r="B13" s="1988" t="s">
        <v>13</v>
      </c>
      <c r="C13" s="600" t="s">
        <v>356</v>
      </c>
      <c r="D13" s="679">
        <v>145259.30499999999</v>
      </c>
      <c r="E13" s="680">
        <v>70473.092999999993</v>
      </c>
      <c r="F13" s="681">
        <v>2.6480000000000001</v>
      </c>
      <c r="G13" s="680">
        <v>44649.760999999999</v>
      </c>
      <c r="H13" s="682">
        <v>15672.848</v>
      </c>
      <c r="I13" s="681">
        <v>0</v>
      </c>
      <c r="J13" s="680">
        <v>9464.6530000000002</v>
      </c>
      <c r="K13" s="682">
        <v>3153.7629999999999</v>
      </c>
      <c r="L13" s="681">
        <v>0</v>
      </c>
      <c r="M13" s="683">
        <v>1842.539</v>
      </c>
      <c r="N13" s="684">
        <v>34905.226000000002</v>
      </c>
      <c r="O13" s="685">
        <v>2.6480000000000001</v>
      </c>
      <c r="P13" s="686">
        <v>14394.633</v>
      </c>
      <c r="Q13" s="687">
        <v>8485.7790000000005</v>
      </c>
      <c r="R13" s="685">
        <v>0</v>
      </c>
      <c r="S13" s="686">
        <v>2636.1179999999999</v>
      </c>
      <c r="T13" s="688">
        <v>1594.616</v>
      </c>
      <c r="U13" s="685">
        <v>0</v>
      </c>
      <c r="V13" s="686">
        <v>349.37299999999999</v>
      </c>
      <c r="W13" s="688">
        <v>32261.785</v>
      </c>
      <c r="X13" s="685">
        <v>0</v>
      </c>
      <c r="Y13" s="686">
        <v>27825.981</v>
      </c>
      <c r="Z13" s="688">
        <v>6675.5330000000004</v>
      </c>
      <c r="AA13" s="685">
        <v>0</v>
      </c>
      <c r="AB13" s="686">
        <v>5956.8919999999998</v>
      </c>
      <c r="AC13" s="688">
        <v>1450.64</v>
      </c>
      <c r="AD13" s="685">
        <v>0</v>
      </c>
      <c r="AE13" s="686">
        <v>1107.777</v>
      </c>
      <c r="AF13" s="688">
        <v>3306.0819999999999</v>
      </c>
      <c r="AG13" s="685">
        <v>0</v>
      </c>
      <c r="AH13" s="686">
        <v>2429.1469999999999</v>
      </c>
      <c r="AI13" s="688">
        <v>511.536</v>
      </c>
      <c r="AJ13" s="685">
        <v>0</v>
      </c>
      <c r="AK13" s="686">
        <v>871.64300000000003</v>
      </c>
      <c r="AL13" s="688">
        <v>108.50700000000001</v>
      </c>
      <c r="AM13" s="685">
        <v>0</v>
      </c>
      <c r="AN13" s="686">
        <v>385.38900000000001</v>
      </c>
      <c r="AO13" s="689"/>
    </row>
    <row r="14" spans="1:41" ht="25.5">
      <c r="B14" s="1989"/>
      <c r="C14" s="605" t="s">
        <v>357</v>
      </c>
      <c r="D14" s="690">
        <v>86428.489000000001</v>
      </c>
      <c r="E14" s="691">
        <v>30491.064999999999</v>
      </c>
      <c r="F14" s="610">
        <v>113.815</v>
      </c>
      <c r="G14" s="691">
        <v>41364.213000000003</v>
      </c>
      <c r="H14" s="692">
        <v>5145.4390000000003</v>
      </c>
      <c r="I14" s="610">
        <v>18.664999999999999</v>
      </c>
      <c r="J14" s="691">
        <v>6201.9269999999997</v>
      </c>
      <c r="K14" s="692">
        <v>2234.3620000000001</v>
      </c>
      <c r="L14" s="610">
        <v>38.283999999999999</v>
      </c>
      <c r="M14" s="693">
        <v>820.71900000000005</v>
      </c>
      <c r="N14" s="691">
        <v>5266.0590000000002</v>
      </c>
      <c r="O14" s="610">
        <v>113.815</v>
      </c>
      <c r="P14" s="694">
        <v>1959.2429999999999</v>
      </c>
      <c r="Q14" s="695">
        <v>1691.431</v>
      </c>
      <c r="R14" s="610">
        <v>17.152000000000001</v>
      </c>
      <c r="S14" s="694">
        <v>797.45</v>
      </c>
      <c r="T14" s="692">
        <v>1446.6010000000001</v>
      </c>
      <c r="U14" s="610">
        <v>0</v>
      </c>
      <c r="V14" s="694">
        <v>67.436999999999998</v>
      </c>
      <c r="W14" s="692">
        <v>24440.518</v>
      </c>
      <c r="X14" s="610">
        <v>0</v>
      </c>
      <c r="Y14" s="694">
        <v>38889.444000000003</v>
      </c>
      <c r="Z14" s="692">
        <v>3379.1550000000002</v>
      </c>
      <c r="AA14" s="610">
        <v>1.5129999999999999</v>
      </c>
      <c r="AB14" s="694">
        <v>5250.84</v>
      </c>
      <c r="AC14" s="692">
        <v>716.75599999999997</v>
      </c>
      <c r="AD14" s="610">
        <v>0</v>
      </c>
      <c r="AE14" s="694">
        <v>728.41</v>
      </c>
      <c r="AF14" s="692">
        <v>784.48800000000006</v>
      </c>
      <c r="AG14" s="610">
        <v>0</v>
      </c>
      <c r="AH14" s="694">
        <v>515.52599999999995</v>
      </c>
      <c r="AI14" s="692">
        <v>74.852999999999994</v>
      </c>
      <c r="AJ14" s="610">
        <v>0</v>
      </c>
      <c r="AK14" s="694">
        <v>153.637</v>
      </c>
      <c r="AL14" s="692">
        <v>71.004999999999995</v>
      </c>
      <c r="AM14" s="610">
        <v>38.283999999999999</v>
      </c>
      <c r="AN14" s="694">
        <v>24.872</v>
      </c>
    </row>
    <row r="15" spans="1:41" ht="26.25" thickBot="1">
      <c r="B15" s="1989"/>
      <c r="C15" s="605" t="s">
        <v>358</v>
      </c>
      <c r="D15" s="696">
        <v>87882.453999999998</v>
      </c>
      <c r="E15" s="680">
        <v>40057.851999999999</v>
      </c>
      <c r="F15" s="681">
        <v>71.546999999999997</v>
      </c>
      <c r="G15" s="680">
        <v>24401.52</v>
      </c>
      <c r="H15" s="682">
        <v>11908.72</v>
      </c>
      <c r="I15" s="681">
        <v>47.405999999999999</v>
      </c>
      <c r="J15" s="680">
        <v>8008.6480000000001</v>
      </c>
      <c r="K15" s="682">
        <v>1948.817</v>
      </c>
      <c r="L15" s="681">
        <v>33.765000000000001</v>
      </c>
      <c r="M15" s="683">
        <v>1404.1790000000001</v>
      </c>
      <c r="N15" s="697">
        <v>5906.0069999999996</v>
      </c>
      <c r="O15" s="698">
        <v>68.831000000000003</v>
      </c>
      <c r="P15" s="699">
        <v>1005.687</v>
      </c>
      <c r="Q15" s="700">
        <v>1498.174</v>
      </c>
      <c r="R15" s="698">
        <v>46.165999999999997</v>
      </c>
      <c r="S15" s="701">
        <v>478.71800000000002</v>
      </c>
      <c r="T15" s="702">
        <v>11.266</v>
      </c>
      <c r="U15" s="698">
        <v>30.847999999999999</v>
      </c>
      <c r="V15" s="699">
        <v>10.452</v>
      </c>
      <c r="W15" s="702">
        <v>33115.392</v>
      </c>
      <c r="X15" s="698">
        <v>0</v>
      </c>
      <c r="Y15" s="699">
        <v>22927.425999999999</v>
      </c>
      <c r="Z15" s="702">
        <v>10292.879000000001</v>
      </c>
      <c r="AA15" s="698">
        <v>1.24</v>
      </c>
      <c r="AB15" s="699">
        <v>7335.1859999999997</v>
      </c>
      <c r="AC15" s="702">
        <v>1910.5630000000001</v>
      </c>
      <c r="AD15" s="698">
        <v>0</v>
      </c>
      <c r="AE15" s="699">
        <v>1366.375</v>
      </c>
      <c r="AF15" s="702">
        <v>1036.453</v>
      </c>
      <c r="AG15" s="698">
        <v>2.7160000000000002</v>
      </c>
      <c r="AH15" s="699">
        <v>468.40699999999998</v>
      </c>
      <c r="AI15" s="702">
        <v>117</v>
      </c>
      <c r="AJ15" s="698">
        <v>0</v>
      </c>
      <c r="AK15" s="699">
        <v>194.744</v>
      </c>
      <c r="AL15" s="702">
        <v>27</v>
      </c>
      <c r="AM15" s="698">
        <v>2.9169999999999998</v>
      </c>
      <c r="AN15" s="699">
        <v>27.352</v>
      </c>
    </row>
    <row r="16" spans="1:41" ht="26.25" thickBot="1">
      <c r="B16" s="1990"/>
      <c r="C16" s="613" t="s">
        <v>359</v>
      </c>
      <c r="D16" s="703">
        <v>319570.24800000002</v>
      </c>
      <c r="E16" s="704">
        <v>141022.01</v>
      </c>
      <c r="F16" s="705">
        <v>188.01</v>
      </c>
      <c r="G16" s="704">
        <v>110415.49400000001</v>
      </c>
      <c r="H16" s="706">
        <v>32727.007000000001</v>
      </c>
      <c r="I16" s="705">
        <v>66.070999999999998</v>
      </c>
      <c r="J16" s="704">
        <v>23675.227999999999</v>
      </c>
      <c r="K16" s="706">
        <v>7336.942</v>
      </c>
      <c r="L16" s="705">
        <v>72.049000000000007</v>
      </c>
      <c r="M16" s="707">
        <v>4067.4369999999999</v>
      </c>
      <c r="N16" s="708">
        <v>46077.292000000001</v>
      </c>
      <c r="O16" s="709">
        <v>185.29400000000001</v>
      </c>
      <c r="P16" s="710">
        <v>17359.562999999998</v>
      </c>
      <c r="Q16" s="711">
        <v>11675.384</v>
      </c>
      <c r="R16" s="712">
        <v>63.317999999999998</v>
      </c>
      <c r="S16" s="713">
        <v>3912.2860000000001</v>
      </c>
      <c r="T16" s="714">
        <v>3052.4830000000002</v>
      </c>
      <c r="U16" s="708">
        <v>30.847999999999999</v>
      </c>
      <c r="V16" s="710">
        <v>427.262</v>
      </c>
      <c r="W16" s="714">
        <v>89817.695000000007</v>
      </c>
      <c r="X16" s="712">
        <v>0</v>
      </c>
      <c r="Y16" s="713">
        <v>89642.850999999995</v>
      </c>
      <c r="Z16" s="714">
        <v>20347.566999999999</v>
      </c>
      <c r="AA16" s="708">
        <v>2.7530000000000001</v>
      </c>
      <c r="AB16" s="710">
        <v>18542.918000000001</v>
      </c>
      <c r="AC16" s="711">
        <v>4077.9589999999998</v>
      </c>
      <c r="AD16" s="709">
        <v>0</v>
      </c>
      <c r="AE16" s="710">
        <v>3202.5619999999999</v>
      </c>
      <c r="AF16" s="714">
        <v>5127.0230000000001</v>
      </c>
      <c r="AG16" s="708">
        <v>2.7160000000000002</v>
      </c>
      <c r="AH16" s="710">
        <v>3413.08</v>
      </c>
      <c r="AI16" s="711">
        <v>704.05600000000004</v>
      </c>
      <c r="AJ16" s="709">
        <v>0</v>
      </c>
      <c r="AK16" s="710">
        <v>1220.0239999999999</v>
      </c>
      <c r="AL16" s="714">
        <v>206.5</v>
      </c>
      <c r="AM16" s="712">
        <v>41.201000000000001</v>
      </c>
      <c r="AN16" s="710">
        <v>437.613</v>
      </c>
    </row>
    <row r="17" spans="2:34">
      <c r="B17" s="587"/>
      <c r="C17" s="545"/>
      <c r="D17" s="587"/>
      <c r="E17" s="584"/>
      <c r="F17" s="587"/>
      <c r="G17" s="715"/>
      <c r="H17" s="715"/>
      <c r="I17" s="715"/>
      <c r="J17" s="715"/>
      <c r="K17" s="715"/>
      <c r="L17" s="715"/>
      <c r="M17" s="715"/>
      <c r="N17" s="584"/>
      <c r="O17" s="587"/>
      <c r="P17" s="589"/>
      <c r="Q17" s="584"/>
      <c r="R17" s="587"/>
      <c r="S17" s="589"/>
      <c r="T17" s="587"/>
      <c r="U17" s="587"/>
      <c r="V17" s="587"/>
    </row>
    <row r="18" spans="2:34">
      <c r="B18" s="951" t="s">
        <v>292</v>
      </c>
      <c r="D18" s="587"/>
      <c r="E18" s="649"/>
      <c r="F18" s="587"/>
      <c r="G18" s="589"/>
      <c r="H18" s="715"/>
      <c r="I18" s="715"/>
      <c r="J18" s="715"/>
      <c r="K18" s="715"/>
      <c r="L18" s="715"/>
      <c r="M18" s="715"/>
      <c r="N18" s="589"/>
      <c r="O18" s="589"/>
      <c r="P18" s="715"/>
      <c r="Q18" s="649"/>
      <c r="R18" s="648"/>
      <c r="S18" s="652"/>
      <c r="T18" s="584"/>
      <c r="U18" s="587"/>
      <c r="V18" s="587"/>
      <c r="AH18" s="545"/>
    </row>
    <row r="19" spans="2:34">
      <c r="B19" s="387" t="s">
        <v>293</v>
      </c>
      <c r="D19" s="716"/>
      <c r="E19" s="717"/>
      <c r="F19" s="716"/>
      <c r="G19" s="718"/>
      <c r="H19" s="718"/>
      <c r="I19" s="718"/>
      <c r="J19" s="718"/>
      <c r="K19" s="718"/>
      <c r="L19" s="718"/>
      <c r="M19" s="718"/>
      <c r="N19" s="648"/>
      <c r="O19" s="648"/>
      <c r="P19" s="589"/>
      <c r="Q19" s="648"/>
      <c r="R19" s="597"/>
      <c r="S19" s="649"/>
      <c r="T19" s="584"/>
    </row>
    <row r="20" spans="2:34">
      <c r="B20" s="387" t="s">
        <v>294</v>
      </c>
      <c r="D20" s="716"/>
      <c r="E20" s="717"/>
      <c r="F20" s="716"/>
      <c r="G20" s="718"/>
      <c r="H20" s="718"/>
      <c r="I20" s="718"/>
      <c r="J20" s="718"/>
      <c r="K20" s="718"/>
      <c r="L20" s="718"/>
      <c r="M20" s="718"/>
      <c r="N20" s="648"/>
      <c r="O20" s="648"/>
      <c r="P20" s="587"/>
      <c r="Q20" s="648"/>
      <c r="R20" s="654"/>
      <c r="S20" s="597"/>
    </row>
    <row r="21" spans="2:34">
      <c r="B21" s="387" t="s">
        <v>295</v>
      </c>
      <c r="D21" s="716"/>
      <c r="E21" s="717"/>
      <c r="F21" s="716"/>
      <c r="G21" s="718"/>
      <c r="H21" s="718"/>
      <c r="I21" s="718"/>
      <c r="J21" s="718"/>
      <c r="K21" s="718"/>
      <c r="L21" s="718"/>
      <c r="M21" s="718"/>
      <c r="N21" s="719"/>
      <c r="O21" s="719"/>
      <c r="P21" s="719"/>
      <c r="Q21" s="648"/>
      <c r="R21" s="648"/>
      <c r="S21" s="648"/>
      <c r="T21" s="587"/>
      <c r="U21" s="587"/>
      <c r="V21" s="587"/>
    </row>
    <row r="22" spans="2:34">
      <c r="D22" s="587"/>
      <c r="E22" s="587"/>
      <c r="F22" s="587"/>
      <c r="G22" s="587"/>
      <c r="H22" s="648"/>
      <c r="I22" s="648"/>
      <c r="J22" s="648"/>
      <c r="K22" s="648"/>
      <c r="L22" s="648"/>
      <c r="M22" s="652"/>
      <c r="N22" s="719"/>
      <c r="O22" s="719"/>
      <c r="P22" s="719"/>
      <c r="Q22" s="648"/>
      <c r="R22" s="648"/>
      <c r="S22" s="648"/>
      <c r="T22" s="587"/>
      <c r="U22" s="587"/>
      <c r="V22" s="587"/>
    </row>
    <row r="23" spans="2:34">
      <c r="D23" s="587"/>
      <c r="E23" s="587"/>
      <c r="F23" s="587"/>
      <c r="G23" s="587"/>
      <c r="H23" s="589"/>
      <c r="I23" s="587"/>
      <c r="J23" s="587"/>
      <c r="K23" s="587"/>
      <c r="L23" s="587"/>
      <c r="M23" s="587"/>
      <c r="N23" s="719"/>
      <c r="O23" s="719"/>
      <c r="P23" s="719"/>
      <c r="Q23" s="648"/>
      <c r="R23" s="648"/>
      <c r="S23" s="648"/>
      <c r="T23" s="587"/>
      <c r="U23" s="587"/>
      <c r="V23" s="587"/>
    </row>
    <row r="24" spans="2:34">
      <c r="D24" s="587"/>
      <c r="E24" s="587"/>
      <c r="F24" s="587"/>
      <c r="G24" s="587"/>
      <c r="H24" s="587"/>
      <c r="I24" s="587"/>
      <c r="J24" s="587"/>
      <c r="K24" s="587"/>
      <c r="L24" s="587"/>
      <c r="M24" s="587"/>
      <c r="N24" s="719"/>
      <c r="O24" s="719"/>
      <c r="P24" s="719"/>
      <c r="Q24" s="648"/>
      <c r="R24" s="648"/>
      <c r="S24" s="648"/>
      <c r="T24" s="587"/>
      <c r="U24" s="587"/>
      <c r="V24" s="587"/>
    </row>
    <row r="25" spans="2:34">
      <c r="D25" s="589"/>
      <c r="E25" s="587"/>
      <c r="F25" s="587"/>
      <c r="G25" s="587"/>
      <c r="H25" s="587"/>
      <c r="I25" s="587"/>
      <c r="J25" s="587"/>
      <c r="K25" s="587"/>
      <c r="L25" s="587"/>
      <c r="M25" s="587"/>
      <c r="N25" s="719"/>
      <c r="O25" s="719"/>
      <c r="P25" s="719"/>
      <c r="Q25" s="648"/>
      <c r="R25" s="648"/>
      <c r="S25" s="648"/>
      <c r="T25" s="587"/>
      <c r="U25" s="587"/>
      <c r="V25" s="587"/>
      <c r="AH25" s="545"/>
    </row>
    <row r="26" spans="2:34">
      <c r="D26" s="587"/>
      <c r="E26" s="587"/>
      <c r="F26" s="587"/>
      <c r="G26" s="587"/>
      <c r="H26" s="587"/>
      <c r="I26" s="587"/>
      <c r="J26" s="587"/>
      <c r="K26" s="587"/>
      <c r="L26" s="587"/>
      <c r="M26" s="587"/>
      <c r="N26" s="719"/>
      <c r="O26" s="719"/>
      <c r="P26" s="719"/>
      <c r="Q26" s="587"/>
    </row>
    <row r="27" spans="2:34">
      <c r="D27" s="587"/>
      <c r="E27" s="587"/>
      <c r="F27" s="587"/>
      <c r="G27" s="587"/>
      <c r="H27" s="587"/>
      <c r="I27" s="587"/>
      <c r="J27" s="587"/>
      <c r="K27" s="587"/>
      <c r="L27" s="587"/>
      <c r="M27" s="587"/>
      <c r="N27" s="587"/>
      <c r="O27" s="587"/>
      <c r="P27" s="587"/>
      <c r="Q27" s="587"/>
    </row>
    <row r="28" spans="2:34">
      <c r="Q28" s="587"/>
    </row>
    <row r="29" spans="2:34">
      <c r="N29" s="545"/>
      <c r="Q29" s="587"/>
    </row>
    <row r="30" spans="2:34">
      <c r="C30" s="545"/>
      <c r="Q30" s="587"/>
    </row>
    <row r="31" spans="2:34">
      <c r="Q31" s="587"/>
    </row>
    <row r="33" spans="3:7">
      <c r="C33" s="545"/>
    </row>
    <row r="39" spans="3:7">
      <c r="E39" s="587"/>
      <c r="F39" s="587"/>
      <c r="G39" s="587"/>
    </row>
    <row r="40" spans="3:7">
      <c r="E40" s="587"/>
      <c r="F40" s="587"/>
      <c r="G40" s="587"/>
    </row>
    <row r="41" spans="3:7">
      <c r="E41" s="587"/>
      <c r="F41" s="587"/>
      <c r="G41" s="587"/>
    </row>
  </sheetData>
  <mergeCells count="26">
    <mergeCell ref="AC7:AE7"/>
    <mergeCell ref="AF7:AH7"/>
    <mergeCell ref="AI7:AK7"/>
    <mergeCell ref="AL7:AN7"/>
    <mergeCell ref="B9:B12"/>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T2:V2"/>
    <mergeCell ref="AM2:AN2"/>
    <mergeCell ref="B3:AN3"/>
    <mergeCell ref="AL4:AN4"/>
    <mergeCell ref="T5:V5"/>
  </mergeCells>
  <pageMargins left="0.7" right="0.7" top="0.75" bottom="0.75" header="0.3" footer="0.3"/>
  <pageSetup paperSize="9" scale="3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4.85546875" style="541" customWidth="1"/>
    <col min="2" max="2" width="11.5703125" style="541" customWidth="1"/>
    <col min="3" max="3" width="15.5703125" style="542" customWidth="1"/>
    <col min="4" max="5" width="9.140625" style="541"/>
    <col min="6" max="6" width="10.42578125" style="541" customWidth="1"/>
    <col min="7" max="7" width="14.5703125" style="541" customWidth="1"/>
    <col min="8" max="8" width="9.7109375" style="541" customWidth="1"/>
    <col min="9" max="9" width="10.42578125" style="541" customWidth="1"/>
    <col min="10" max="10" width="10" style="541" customWidth="1"/>
    <col min="11" max="11" width="12.28515625" style="541" customWidth="1"/>
    <col min="12" max="12" width="11.28515625" style="541" customWidth="1"/>
    <col min="13" max="13" width="10.28515625" style="541" customWidth="1"/>
    <col min="14" max="16384" width="9.140625" style="541"/>
  </cols>
  <sheetData>
    <row r="2" spans="2:15">
      <c r="K2" s="720" t="s">
        <v>372</v>
      </c>
    </row>
    <row r="3" spans="2:15" ht="13.15" customHeight="1">
      <c r="B3" s="1971" t="s">
        <v>371</v>
      </c>
      <c r="C3" s="1971"/>
      <c r="D3" s="1971"/>
      <c r="E3" s="1971"/>
      <c r="F3" s="1971"/>
      <c r="G3" s="1971"/>
      <c r="H3" s="1971"/>
      <c r="I3" s="1971"/>
      <c r="J3" s="1971"/>
      <c r="K3" s="1971"/>
    </row>
    <row r="4" spans="2:15" ht="13.5" thickBot="1">
      <c r="D4" s="721"/>
      <c r="E4" s="721"/>
      <c r="F4" s="722"/>
      <c r="G4" s="721"/>
    </row>
    <row r="5" spans="2:15" ht="13.9" customHeight="1" thickBot="1">
      <c r="B5" s="2004" t="s">
        <v>368</v>
      </c>
      <c r="C5" s="2005"/>
      <c r="D5" s="2007" t="s">
        <v>11</v>
      </c>
      <c r="E5" s="2008"/>
      <c r="F5" s="2008"/>
      <c r="G5" s="2009"/>
      <c r="H5" s="2007" t="s">
        <v>13</v>
      </c>
      <c r="I5" s="2008"/>
      <c r="J5" s="2008"/>
      <c r="K5" s="2009"/>
    </row>
    <row r="6" spans="2:15" ht="39" thickBot="1">
      <c r="B6" s="2003"/>
      <c r="C6" s="2006"/>
      <c r="D6" s="932" t="s">
        <v>24</v>
      </c>
      <c r="E6" s="987" t="s">
        <v>25</v>
      </c>
      <c r="F6" s="987" t="s">
        <v>26</v>
      </c>
      <c r="G6" s="988" t="s">
        <v>27</v>
      </c>
      <c r="H6" s="932" t="s">
        <v>24</v>
      </c>
      <c r="I6" s="987" t="s">
        <v>25</v>
      </c>
      <c r="J6" s="987" t="s">
        <v>26</v>
      </c>
      <c r="K6" s="933" t="s">
        <v>27</v>
      </c>
    </row>
    <row r="7" spans="2:15" ht="25.5">
      <c r="B7" s="2001" t="s">
        <v>305</v>
      </c>
      <c r="C7" s="550" t="s">
        <v>274</v>
      </c>
      <c r="D7" s="724">
        <v>0.77260339008177481</v>
      </c>
      <c r="E7" s="574">
        <v>0.18919655408359101</v>
      </c>
      <c r="F7" s="725">
        <v>3.8200055834634226E-2</v>
      </c>
      <c r="G7" s="726">
        <v>0.99999999999999989</v>
      </c>
      <c r="H7" s="724">
        <v>0.76853445719346059</v>
      </c>
      <c r="I7" s="574">
        <v>0.18905874378938953</v>
      </c>
      <c r="J7" s="725">
        <v>4.2406799017149867E-2</v>
      </c>
      <c r="K7" s="727">
        <v>0.99999999999999989</v>
      </c>
    </row>
    <row r="8" spans="2:15" ht="16.899999999999999" customHeight="1">
      <c r="B8" s="2002"/>
      <c r="C8" s="728" t="s">
        <v>275</v>
      </c>
      <c r="D8" s="729">
        <v>0.79769214856117676</v>
      </c>
      <c r="E8" s="730">
        <v>0.17050552209969277</v>
      </c>
      <c r="F8" s="730">
        <v>3.1802329339130478E-2</v>
      </c>
      <c r="G8" s="726">
        <v>1</v>
      </c>
      <c r="H8" s="729">
        <v>0.79536020021423603</v>
      </c>
      <c r="I8" s="730">
        <v>0.17237289338604783</v>
      </c>
      <c r="J8" s="730">
        <v>3.2266906399716126E-2</v>
      </c>
      <c r="K8" s="727">
        <v>1</v>
      </c>
    </row>
    <row r="9" spans="2:15" ht="14.45" customHeight="1" thickBot="1">
      <c r="B9" s="2010"/>
      <c r="C9" s="731" t="s">
        <v>276</v>
      </c>
      <c r="D9" s="732">
        <v>0.7646424400412094</v>
      </c>
      <c r="E9" s="733">
        <v>0.17404112796277138</v>
      </c>
      <c r="F9" s="733">
        <v>6.1316431996019195E-2</v>
      </c>
      <c r="G9" s="726">
        <v>1</v>
      </c>
      <c r="H9" s="732">
        <v>0.76602007153199103</v>
      </c>
      <c r="I9" s="733">
        <v>0.17252898595103949</v>
      </c>
      <c r="J9" s="733">
        <v>6.1450942516969503E-2</v>
      </c>
      <c r="K9" s="727">
        <v>1</v>
      </c>
    </row>
    <row r="10" spans="2:15" ht="13.15" customHeight="1">
      <c r="B10" s="2004" t="s">
        <v>369</v>
      </c>
      <c r="C10" s="734" t="s">
        <v>370</v>
      </c>
      <c r="D10" s="724">
        <v>0.79553621554864573</v>
      </c>
      <c r="E10" s="574">
        <v>0.17131560573972415</v>
      </c>
      <c r="F10" s="574">
        <v>3.3148178711630102E-2</v>
      </c>
      <c r="G10" s="735">
        <v>1</v>
      </c>
      <c r="H10" s="724">
        <v>0.792551650994062</v>
      </c>
      <c r="I10" s="574">
        <v>0.17305260409995765</v>
      </c>
      <c r="J10" s="574">
        <v>3.439574490598038E-2</v>
      </c>
      <c r="K10" s="736">
        <v>1</v>
      </c>
    </row>
    <row r="11" spans="2:15">
      <c r="B11" s="2002"/>
      <c r="C11" s="737" t="s">
        <v>307</v>
      </c>
      <c r="D11" s="729">
        <v>0.83708455925558978</v>
      </c>
      <c r="E11" s="730">
        <v>0.12977648341870412</v>
      </c>
      <c r="F11" s="738">
        <v>3.3138957325706146E-2</v>
      </c>
      <c r="G11" s="739">
        <v>1</v>
      </c>
      <c r="H11" s="729">
        <v>0.83270104374959053</v>
      </c>
      <c r="I11" s="730">
        <v>0.13150792211581994</v>
      </c>
      <c r="J11" s="738">
        <v>3.5791034134589582E-2</v>
      </c>
      <c r="K11" s="740">
        <v>1</v>
      </c>
    </row>
    <row r="12" spans="2:15" ht="13.5" thickBot="1">
      <c r="B12" s="2003"/>
      <c r="C12" s="741" t="s">
        <v>308</v>
      </c>
      <c r="D12" s="732">
        <v>0.73225072691007909</v>
      </c>
      <c r="E12" s="733">
        <v>0.22953480123710052</v>
      </c>
      <c r="F12" s="742">
        <v>3.8214471852820377E-2</v>
      </c>
      <c r="G12" s="743">
        <v>1</v>
      </c>
      <c r="H12" s="732">
        <v>0.73428672121513583</v>
      </c>
      <c r="I12" s="733">
        <v>0.22717588200256675</v>
      </c>
      <c r="J12" s="742">
        <v>3.8537396782297409E-2</v>
      </c>
      <c r="K12" s="744">
        <v>1</v>
      </c>
    </row>
    <row r="13" spans="2:15" ht="13.15" customHeight="1">
      <c r="B13" s="2001" t="s">
        <v>311</v>
      </c>
      <c r="C13" s="745" t="s">
        <v>277</v>
      </c>
      <c r="D13" s="724">
        <v>0.78165741876913752</v>
      </c>
      <c r="E13" s="574">
        <v>0.17982403038458453</v>
      </c>
      <c r="F13" s="746">
        <v>3.8518550846277928E-2</v>
      </c>
      <c r="G13" s="735">
        <v>1</v>
      </c>
      <c r="H13" s="724">
        <v>0.77875728620130069</v>
      </c>
      <c r="I13" s="574">
        <v>0.18072636432292358</v>
      </c>
      <c r="J13" s="746">
        <v>4.0516349475775759E-2</v>
      </c>
      <c r="K13" s="736">
        <v>1</v>
      </c>
      <c r="L13" s="584"/>
      <c r="M13" s="584"/>
      <c r="N13" s="584"/>
      <c r="O13" s="545"/>
    </row>
    <row r="14" spans="2:15" ht="25.5">
      <c r="B14" s="2002"/>
      <c r="C14" s="737" t="s">
        <v>278</v>
      </c>
      <c r="D14" s="729">
        <v>0.75752069947239198</v>
      </c>
      <c r="E14" s="730">
        <v>0.12460821187901583</v>
      </c>
      <c r="F14" s="738">
        <v>0.11787108864859218</v>
      </c>
      <c r="G14" s="739">
        <v>1</v>
      </c>
      <c r="H14" s="729">
        <v>0.57648790359672519</v>
      </c>
      <c r="I14" s="730">
        <v>0.20259099132247876</v>
      </c>
      <c r="J14" s="738">
        <v>0.22092110508079602</v>
      </c>
      <c r="K14" s="740">
        <v>1</v>
      </c>
      <c r="L14" s="584"/>
      <c r="M14" s="584"/>
      <c r="N14" s="584"/>
    </row>
    <row r="15" spans="2:15" ht="26.25" thickBot="1">
      <c r="B15" s="2003"/>
      <c r="C15" s="933" t="s">
        <v>279</v>
      </c>
      <c r="D15" s="732">
        <v>0.80092323821432954</v>
      </c>
      <c r="E15" s="733">
        <v>0.17014844706493501</v>
      </c>
      <c r="F15" s="742">
        <v>2.8928314720735492E-2</v>
      </c>
      <c r="G15" s="743">
        <v>1</v>
      </c>
      <c r="H15" s="732">
        <v>0.79919633266103385</v>
      </c>
      <c r="I15" s="733">
        <v>0.17136322727056605</v>
      </c>
      <c r="J15" s="742">
        <v>2.9440440068400159E-2</v>
      </c>
      <c r="K15" s="744">
        <v>1</v>
      </c>
      <c r="L15" s="584"/>
      <c r="M15" s="584"/>
      <c r="N15" s="584"/>
    </row>
    <row r="16" spans="2:15">
      <c r="F16" s="747"/>
      <c r="G16" s="748"/>
      <c r="H16" s="749"/>
      <c r="I16" s="749"/>
      <c r="J16" s="749"/>
      <c r="L16" s="584"/>
      <c r="M16" s="584"/>
      <c r="N16" s="584"/>
    </row>
    <row r="17" spans="4:16" ht="12.75" customHeight="1">
      <c r="D17" s="584"/>
      <c r="E17" s="584"/>
      <c r="F17" s="750"/>
      <c r="G17" s="751"/>
      <c r="H17" s="582"/>
      <c r="I17" s="582"/>
      <c r="J17" s="582"/>
      <c r="K17" s="582"/>
      <c r="L17" s="584"/>
      <c r="M17" s="584"/>
      <c r="N17" s="584"/>
    </row>
    <row r="18" spans="4:16">
      <c r="F18" s="545"/>
      <c r="G18" s="545"/>
      <c r="H18" s="545"/>
      <c r="I18" s="545"/>
      <c r="J18" s="545"/>
    </row>
    <row r="21" spans="4:16">
      <c r="H21" s="584"/>
      <c r="I21" s="584"/>
      <c r="J21" s="584"/>
      <c r="P21" s="597"/>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5" style="541" customWidth="1"/>
    <col min="2" max="2" width="10.42578125" style="541" customWidth="1"/>
    <col min="3" max="3" width="14.5703125" style="541" customWidth="1"/>
    <col min="4" max="4" width="9.7109375" style="541" customWidth="1"/>
    <col min="5" max="5" width="10.42578125" style="541" customWidth="1"/>
    <col min="6" max="6" width="10" style="541" customWidth="1"/>
    <col min="7" max="7" width="10.42578125" style="541" customWidth="1"/>
    <col min="8" max="8" width="11.28515625" style="541" customWidth="1"/>
    <col min="9" max="9" width="9.5703125" style="541" customWidth="1"/>
    <col min="10" max="16384" width="9.140625" style="541"/>
  </cols>
  <sheetData>
    <row r="2" spans="2:11">
      <c r="H2" s="1965" t="s">
        <v>373</v>
      </c>
      <c r="I2" s="1965"/>
    </row>
    <row r="4" spans="2:11">
      <c r="B4" s="2014" t="s">
        <v>374</v>
      </c>
      <c r="C4" s="2014"/>
      <c r="D4" s="2014"/>
      <c r="E4" s="2014"/>
      <c r="F4" s="2014"/>
      <c r="G4" s="2014"/>
      <c r="H4" s="2014"/>
      <c r="I4" s="2014"/>
      <c r="K4" s="541" t="s">
        <v>6</v>
      </c>
    </row>
    <row r="5" spans="2:11">
      <c r="B5" s="2014"/>
      <c r="C5" s="2014"/>
      <c r="D5" s="2014"/>
      <c r="E5" s="2014"/>
      <c r="F5" s="2014"/>
      <c r="G5" s="2014"/>
      <c r="H5" s="2014"/>
      <c r="I5" s="2014"/>
    </row>
    <row r="6" spans="2:11" ht="13.5" thickBot="1"/>
    <row r="7" spans="2:11" ht="13.9" customHeight="1" thickBot="1">
      <c r="B7" s="2015" t="s">
        <v>368</v>
      </c>
      <c r="C7" s="2016"/>
      <c r="D7" s="2019" t="s">
        <v>11</v>
      </c>
      <c r="E7" s="2020"/>
      <c r="F7" s="2021"/>
      <c r="G7" s="2019" t="s">
        <v>13</v>
      </c>
      <c r="H7" s="2020"/>
      <c r="I7" s="2021"/>
    </row>
    <row r="8" spans="2:11" ht="39" thickBot="1">
      <c r="B8" s="2017"/>
      <c r="C8" s="2018"/>
      <c r="D8" s="932" t="s">
        <v>24</v>
      </c>
      <c r="E8" s="987" t="s">
        <v>25</v>
      </c>
      <c r="F8" s="987" t="s">
        <v>26</v>
      </c>
      <c r="G8" s="932" t="s">
        <v>24</v>
      </c>
      <c r="H8" s="987" t="s">
        <v>25</v>
      </c>
      <c r="I8" s="933" t="s">
        <v>26</v>
      </c>
    </row>
    <row r="9" spans="2:11" ht="24.6" customHeight="1">
      <c r="B9" s="2011" t="s">
        <v>305</v>
      </c>
      <c r="C9" s="550" t="s">
        <v>274</v>
      </c>
      <c r="D9" s="752">
        <v>0.25651941562308156</v>
      </c>
      <c r="E9" s="753">
        <v>0.28269318852205466</v>
      </c>
      <c r="F9" s="754">
        <v>0.2902114012200428</v>
      </c>
      <c r="G9" s="752">
        <v>0.25284458634031842</v>
      </c>
      <c r="H9" s="753">
        <v>0.27716411397218116</v>
      </c>
      <c r="I9" s="754">
        <v>0.30589596344786024</v>
      </c>
      <c r="K9" s="545"/>
    </row>
    <row r="10" spans="2:11">
      <c r="B10" s="2012"/>
      <c r="C10" s="728" t="s">
        <v>275</v>
      </c>
      <c r="D10" s="755">
        <v>0.7092806679920578</v>
      </c>
      <c r="E10" s="756">
        <v>0.6822754493611588</v>
      </c>
      <c r="F10" s="757">
        <v>0.6470361958646168</v>
      </c>
      <c r="G10" s="755">
        <v>0.71320488589245368</v>
      </c>
      <c r="H10" s="756">
        <v>0.6887622589563781</v>
      </c>
      <c r="I10" s="758">
        <v>0.63438911480122562</v>
      </c>
    </row>
    <row r="11" spans="2:11">
      <c r="B11" s="2012"/>
      <c r="C11" s="731" t="s">
        <v>276</v>
      </c>
      <c r="D11" s="759">
        <v>3.4199916384860633E-2</v>
      </c>
      <c r="E11" s="760">
        <v>3.5031362116786591E-2</v>
      </c>
      <c r="F11" s="761">
        <v>6.2752402915340413E-2</v>
      </c>
      <c r="G11" s="759">
        <v>3.3950527767227928E-2</v>
      </c>
      <c r="H11" s="760">
        <v>3.4073627071440744E-2</v>
      </c>
      <c r="I11" s="762">
        <v>5.9714921750914134E-2</v>
      </c>
    </row>
    <row r="12" spans="2:11" ht="13.5" thickBot="1">
      <c r="B12" s="2013"/>
      <c r="C12" s="989" t="s">
        <v>27</v>
      </c>
      <c r="D12" s="763">
        <v>1</v>
      </c>
      <c r="E12" s="764">
        <v>1</v>
      </c>
      <c r="F12" s="765">
        <v>1</v>
      </c>
      <c r="G12" s="766">
        <v>1</v>
      </c>
      <c r="H12" s="767">
        <v>1</v>
      </c>
      <c r="I12" s="768">
        <v>1</v>
      </c>
    </row>
    <row r="13" spans="2:11" ht="13.15" customHeight="1">
      <c r="B13" s="2011" t="s">
        <v>369</v>
      </c>
      <c r="C13" s="734" t="s">
        <v>370</v>
      </c>
      <c r="D13" s="769">
        <v>0.45173313693744915</v>
      </c>
      <c r="E13" s="770">
        <v>0.43778150540487337</v>
      </c>
      <c r="F13" s="771">
        <v>0.43069368695700128</v>
      </c>
      <c r="G13" s="769">
        <v>0.45752714090829438</v>
      </c>
      <c r="H13" s="770">
        <v>0.44516123788094508</v>
      </c>
      <c r="I13" s="772">
        <v>0.43535340438680048</v>
      </c>
    </row>
    <row r="14" spans="2:11">
      <c r="B14" s="2012"/>
      <c r="C14" s="737" t="s">
        <v>307</v>
      </c>
      <c r="D14" s="773">
        <v>0.29623250640357379</v>
      </c>
      <c r="E14" s="774">
        <v>0.20667972431914422</v>
      </c>
      <c r="F14" s="775">
        <v>0.26834225300676673</v>
      </c>
      <c r="G14" s="755">
        <v>0.28601667555858423</v>
      </c>
      <c r="H14" s="774">
        <v>0.20128160033701029</v>
      </c>
      <c r="I14" s="776">
        <v>0.26954074909022213</v>
      </c>
    </row>
    <row r="15" spans="2:11">
      <c r="B15" s="2012"/>
      <c r="C15" s="737" t="s">
        <v>308</v>
      </c>
      <c r="D15" s="755">
        <v>0.252034356658977</v>
      </c>
      <c r="E15" s="756">
        <v>0.35553877027598246</v>
      </c>
      <c r="F15" s="757">
        <v>0.300964060036232</v>
      </c>
      <c r="G15" s="755">
        <v>0.25645618353312138</v>
      </c>
      <c r="H15" s="756">
        <v>0.3535571617820446</v>
      </c>
      <c r="I15" s="758">
        <v>0.29510584652297733</v>
      </c>
    </row>
    <row r="16" spans="2:11" ht="13.5" thickBot="1">
      <c r="B16" s="2013"/>
      <c r="C16" s="723" t="s">
        <v>27</v>
      </c>
      <c r="D16" s="777">
        <v>1</v>
      </c>
      <c r="E16" s="767">
        <v>1</v>
      </c>
      <c r="F16" s="778">
        <v>1</v>
      </c>
      <c r="G16" s="779">
        <v>1</v>
      </c>
      <c r="H16" s="778">
        <v>1</v>
      </c>
      <c r="I16" s="780">
        <v>1</v>
      </c>
    </row>
    <row r="17" spans="2:12" ht="13.15" customHeight="1">
      <c r="B17" s="2011" t="s">
        <v>311</v>
      </c>
      <c r="C17" s="745" t="s">
        <v>277</v>
      </c>
      <c r="D17" s="781">
        <v>0.55960054044397156</v>
      </c>
      <c r="E17" s="753">
        <v>0.5793591736869611</v>
      </c>
      <c r="F17" s="782">
        <v>0.63098415080095049</v>
      </c>
      <c r="G17" s="781">
        <v>0.56044400171597863</v>
      </c>
      <c r="H17" s="753">
        <v>0.57956417180285169</v>
      </c>
      <c r="I17" s="754">
        <v>0.639305365746206</v>
      </c>
    </row>
    <row r="18" spans="2:12" ht="25.5">
      <c r="B18" s="2012"/>
      <c r="C18" s="737" t="s">
        <v>278</v>
      </c>
      <c r="D18" s="755">
        <v>1.8455425065101608E-3</v>
      </c>
      <c r="E18" s="756">
        <v>1.3662013226121766E-3</v>
      </c>
      <c r="F18" s="757">
        <v>6.5708822145360965E-3</v>
      </c>
      <c r="G18" s="755">
        <v>7.4718178220989145E-4</v>
      </c>
      <c r="H18" s="756">
        <v>1.1700545789349516E-3</v>
      </c>
      <c r="I18" s="758">
        <v>6.2779986943672719E-3</v>
      </c>
    </row>
    <row r="19" spans="2:12" ht="25.5">
      <c r="B19" s="2012"/>
      <c r="C19" s="989" t="s">
        <v>279</v>
      </c>
      <c r="D19" s="759">
        <v>0.43855391704951829</v>
      </c>
      <c r="E19" s="760">
        <v>0.41927462499042673</v>
      </c>
      <c r="F19" s="761">
        <v>0.36244496698451334</v>
      </c>
      <c r="G19" s="759">
        <v>0.43880881650181147</v>
      </c>
      <c r="H19" s="760">
        <v>0.41926577361821338</v>
      </c>
      <c r="I19" s="762">
        <v>0.35441663555942665</v>
      </c>
    </row>
    <row r="20" spans="2:12" ht="13.5" thickBot="1">
      <c r="B20" s="2013"/>
      <c r="C20" s="933" t="s">
        <v>27</v>
      </c>
      <c r="D20" s="779">
        <v>1</v>
      </c>
      <c r="E20" s="778">
        <v>1</v>
      </c>
      <c r="F20" s="768">
        <v>1</v>
      </c>
      <c r="G20" s="778">
        <v>1</v>
      </c>
      <c r="H20" s="778">
        <v>1</v>
      </c>
      <c r="I20" s="780">
        <v>1</v>
      </c>
    </row>
    <row r="23" spans="2:12">
      <c r="D23" s="584"/>
      <c r="E23" s="584"/>
      <c r="F23" s="584"/>
      <c r="L23" s="597"/>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6"/>
  <sheetViews>
    <sheetView zoomScaleNormal="100" workbookViewId="0"/>
  </sheetViews>
  <sheetFormatPr defaultColWidth="9.140625" defaultRowHeight="12.75"/>
  <cols>
    <col min="1" max="1" width="4.85546875" style="541" customWidth="1"/>
    <col min="2" max="2" width="11.5703125" style="541" customWidth="1"/>
    <col min="3" max="3" width="13.42578125" style="542" customWidth="1"/>
    <col min="4" max="4" width="9.85546875" style="541" customWidth="1"/>
    <col min="5" max="5" width="9.42578125" style="541" customWidth="1"/>
    <col min="6" max="6" width="10.28515625" style="541" customWidth="1"/>
    <col min="7" max="9" width="9.7109375" style="541" customWidth="1"/>
    <col min="10" max="10" width="9.28515625" style="541" customWidth="1"/>
    <col min="11" max="11" width="9.5703125" style="541" customWidth="1"/>
    <col min="12" max="12" width="9.7109375" style="541" customWidth="1"/>
    <col min="13" max="15" width="9.5703125" style="541" customWidth="1"/>
    <col min="16" max="16" width="9.28515625" style="541" customWidth="1"/>
    <col min="17" max="18" width="8.7109375" style="541" customWidth="1"/>
    <col min="19" max="19" width="9" style="541" customWidth="1"/>
    <col min="20" max="16384" width="9.140625" style="541"/>
  </cols>
  <sheetData>
    <row r="2" spans="1:22" ht="14.45" customHeight="1">
      <c r="R2" s="2025"/>
      <c r="S2" s="2025"/>
      <c r="T2" s="2025" t="s">
        <v>376</v>
      </c>
      <c r="U2" s="2025"/>
    </row>
    <row r="3" spans="1:22" ht="15" customHeight="1">
      <c r="B3" s="2026" t="s">
        <v>375</v>
      </c>
      <c r="C3" s="2026"/>
      <c r="D3" s="2026"/>
      <c r="E3" s="2026"/>
      <c r="F3" s="2026"/>
      <c r="G3" s="2026"/>
      <c r="H3" s="2026"/>
      <c r="I3" s="2026"/>
      <c r="J3" s="2026"/>
      <c r="K3" s="2026"/>
      <c r="L3" s="2026"/>
      <c r="M3" s="2026"/>
      <c r="N3" s="2026"/>
      <c r="O3" s="2026"/>
      <c r="P3" s="2026"/>
      <c r="Q3" s="2026"/>
      <c r="R3" s="2026"/>
      <c r="S3" s="2026"/>
      <c r="T3" s="2026"/>
      <c r="U3" s="2026"/>
    </row>
    <row r="4" spans="1:22" ht="15" customHeight="1" thickBot="1">
      <c r="B4" s="543"/>
      <c r="C4" s="543"/>
      <c r="D4" s="544"/>
      <c r="E4" s="544"/>
      <c r="F4" s="544"/>
      <c r="G4" s="544"/>
      <c r="H4" s="544"/>
      <c r="I4" s="544"/>
      <c r="P4" s="545"/>
    </row>
    <row r="5" spans="1:22" ht="18.75" customHeight="1" thickBot="1">
      <c r="B5" s="2023" t="s">
        <v>262</v>
      </c>
      <c r="C5" s="1967"/>
      <c r="D5" s="1956" t="s">
        <v>352</v>
      </c>
      <c r="E5" s="1957"/>
      <c r="F5" s="1957"/>
      <c r="G5" s="1957"/>
      <c r="H5" s="1957"/>
      <c r="I5" s="1958"/>
      <c r="J5" s="1956" t="s">
        <v>377</v>
      </c>
      <c r="K5" s="1957"/>
      <c r="L5" s="1957"/>
      <c r="M5" s="1957"/>
      <c r="N5" s="1957"/>
      <c r="O5" s="1958"/>
      <c r="P5" s="1956" t="s">
        <v>354</v>
      </c>
      <c r="Q5" s="1957"/>
      <c r="R5" s="1957"/>
      <c r="S5" s="1957"/>
      <c r="T5" s="1957"/>
      <c r="U5" s="1958"/>
    </row>
    <row r="6" spans="1:22" ht="16.149999999999999" customHeight="1" thickBot="1">
      <c r="B6" s="2024"/>
      <c r="C6" s="1969"/>
      <c r="D6" s="547" t="s">
        <v>7</v>
      </c>
      <c r="E6" s="547" t="s">
        <v>8</v>
      </c>
      <c r="F6" s="547" t="s">
        <v>3</v>
      </c>
      <c r="G6" s="548" t="s">
        <v>9</v>
      </c>
      <c r="H6" s="547" t="s">
        <v>10</v>
      </c>
      <c r="I6" s="549" t="s">
        <v>12</v>
      </c>
      <c r="J6" s="547" t="s">
        <v>7</v>
      </c>
      <c r="K6" s="547" t="s">
        <v>8</v>
      </c>
      <c r="L6" s="547" t="s">
        <v>3</v>
      </c>
      <c r="M6" s="547" t="s">
        <v>9</v>
      </c>
      <c r="N6" s="547" t="s">
        <v>10</v>
      </c>
      <c r="O6" s="549" t="s">
        <v>12</v>
      </c>
      <c r="P6" s="813" t="s">
        <v>7</v>
      </c>
      <c r="Q6" s="813" t="s">
        <v>8</v>
      </c>
      <c r="R6" s="813" t="s">
        <v>3</v>
      </c>
      <c r="S6" s="547" t="s">
        <v>9</v>
      </c>
      <c r="T6" s="547" t="s">
        <v>10</v>
      </c>
      <c r="U6" s="549" t="s">
        <v>12</v>
      </c>
    </row>
    <row r="7" spans="1:22" ht="30" customHeight="1">
      <c r="A7" s="587"/>
      <c r="B7" s="2001" t="s">
        <v>318</v>
      </c>
      <c r="C7" s="977" t="s">
        <v>274</v>
      </c>
      <c r="D7" s="570">
        <v>75007.231</v>
      </c>
      <c r="E7" s="565">
        <v>77864.498999999996</v>
      </c>
      <c r="F7" s="565">
        <v>90301.987999999998</v>
      </c>
      <c r="G7" s="571">
        <v>85076.486999999994</v>
      </c>
      <c r="H7" s="565">
        <v>83482.233999999997</v>
      </c>
      <c r="I7" s="573">
        <v>82783.73</v>
      </c>
      <c r="J7" s="570">
        <v>-2974.2060000000056</v>
      </c>
      <c r="K7" s="565">
        <v>2857.2679999999964</v>
      </c>
      <c r="L7" s="565">
        <v>12437.489000000001</v>
      </c>
      <c r="M7" s="565">
        <v>-5225.5010000000038</v>
      </c>
      <c r="N7" s="565">
        <v>-1594.252999999997</v>
      </c>
      <c r="O7" s="573">
        <f>I7-H7</f>
        <v>-698.50400000000081</v>
      </c>
      <c r="P7" s="784">
        <v>-3.813992296653889E-2</v>
      </c>
      <c r="Q7" s="790">
        <v>3.8093233971002026E-2</v>
      </c>
      <c r="R7" s="790">
        <v>0.15973247320322451</v>
      </c>
      <c r="S7" s="856">
        <v>-5.7866954158307171E-2</v>
      </c>
      <c r="T7" s="856">
        <v>-1.8739055363205078E-2</v>
      </c>
      <c r="U7" s="853">
        <v>-8.3670976030660715E-3</v>
      </c>
    </row>
    <row r="8" spans="1:22" ht="14.25" customHeight="1">
      <c r="A8" s="587"/>
      <c r="B8" s="2002"/>
      <c r="C8" s="930" t="s">
        <v>275</v>
      </c>
      <c r="D8" s="564">
        <v>209870.084</v>
      </c>
      <c r="E8" s="565">
        <v>213292.82800000001</v>
      </c>
      <c r="F8" s="565">
        <v>221095.90400000001</v>
      </c>
      <c r="G8" s="571">
        <v>221466.90099999998</v>
      </c>
      <c r="H8" s="565">
        <v>223569.85</v>
      </c>
      <c r="I8" s="573">
        <v>225634.30499999999</v>
      </c>
      <c r="J8" s="565">
        <v>-7320.8269999999902</v>
      </c>
      <c r="K8" s="565">
        <v>3422.7440000000061</v>
      </c>
      <c r="L8" s="565">
        <v>7803.0760000000009</v>
      </c>
      <c r="M8" s="565">
        <v>370.99699999997392</v>
      </c>
      <c r="N8" s="565">
        <v>2102.9490000000224</v>
      </c>
      <c r="O8" s="573">
        <f t="shared" ref="O8:O16" si="0">I8-H8</f>
        <v>2064.4549999999872</v>
      </c>
      <c r="P8" s="786">
        <v>-3.3706875514694028E-2</v>
      </c>
      <c r="Q8" s="814">
        <v>1.6308870396220958E-2</v>
      </c>
      <c r="R8" s="730">
        <v>3.6583864882695452E-2</v>
      </c>
      <c r="S8" s="730">
        <v>1.6779912847230943E-3</v>
      </c>
      <c r="T8" s="923">
        <v>9.4955453411073032E-3</v>
      </c>
      <c r="U8" s="920">
        <v>9.234049224436958E-3</v>
      </c>
    </row>
    <row r="9" spans="1:22" ht="24.6" customHeight="1" thickBot="1">
      <c r="A9" s="587"/>
      <c r="B9" s="2010"/>
      <c r="C9" s="978" t="s">
        <v>276</v>
      </c>
      <c r="D9" s="576">
        <v>10893.044</v>
      </c>
      <c r="E9" s="576">
        <v>11434.164000000001</v>
      </c>
      <c r="F9" s="576">
        <v>11398.907999999999</v>
      </c>
      <c r="G9" s="575">
        <v>11329.221000000001</v>
      </c>
      <c r="H9" s="576">
        <v>11245.974</v>
      </c>
      <c r="I9" s="900">
        <v>11152.213</v>
      </c>
      <c r="J9" s="576">
        <v>304.35699999999997</v>
      </c>
      <c r="K9" s="572">
        <v>541.1200000000008</v>
      </c>
      <c r="L9" s="572">
        <v>-35.256000000001222</v>
      </c>
      <c r="M9" s="576">
        <v>-69.686999999998079</v>
      </c>
      <c r="N9" s="572">
        <v>-83.247000000001208</v>
      </c>
      <c r="O9" s="788">
        <f t="shared" si="0"/>
        <v>-93.761000000000422</v>
      </c>
      <c r="P9" s="787">
        <v>2.8743601543798583E-2</v>
      </c>
      <c r="Q9" s="791">
        <v>4.9675738021438341E-2</v>
      </c>
      <c r="R9" s="816">
        <v>-3.0833911425445027E-3</v>
      </c>
      <c r="S9" s="857">
        <v>-6.113480343906459E-3</v>
      </c>
      <c r="T9" s="733">
        <v>-7.3479897691113268E-3</v>
      </c>
      <c r="U9" s="921">
        <v>-8.3372947509927041E-3</v>
      </c>
    </row>
    <row r="10" spans="1:22" ht="27" customHeight="1">
      <c r="A10" s="587"/>
      <c r="B10" s="2004" t="s">
        <v>348</v>
      </c>
      <c r="C10" s="734" t="s">
        <v>356</v>
      </c>
      <c r="D10" s="572">
        <v>121607.088</v>
      </c>
      <c r="E10" s="572">
        <v>128905.44899999999</v>
      </c>
      <c r="F10" s="572">
        <v>143376.60800000001</v>
      </c>
      <c r="G10" s="789">
        <v>139087.67999999999</v>
      </c>
      <c r="H10" s="570">
        <v>142775.084</v>
      </c>
      <c r="I10" s="573">
        <v>145259.30499999999</v>
      </c>
      <c r="J10" s="565">
        <v>-2680.5460000000021</v>
      </c>
      <c r="K10" s="570">
        <v>7298.3609999999899</v>
      </c>
      <c r="L10" s="570">
        <v>14471.159000000014</v>
      </c>
      <c r="M10" s="565">
        <v>-4288.9280000000144</v>
      </c>
      <c r="N10" s="570">
        <v>3687.4040000000095</v>
      </c>
      <c r="O10" s="850">
        <f t="shared" si="0"/>
        <v>2484.2209999999905</v>
      </c>
      <c r="P10" s="784">
        <v>-2.1567278366567039E-2</v>
      </c>
      <c r="Q10" s="790">
        <v>6.0015917822158441E-2</v>
      </c>
      <c r="R10" s="785">
        <v>0.11226180981689932</v>
      </c>
      <c r="S10" s="785">
        <v>-2.9913722048718117E-2</v>
      </c>
      <c r="T10" s="856">
        <v>2.6511363191908943E-2</v>
      </c>
      <c r="U10" s="853">
        <v>1.7399541505435153E-2</v>
      </c>
    </row>
    <row r="11" spans="1:22" ht="15.75" customHeight="1">
      <c r="A11" s="587"/>
      <c r="B11" s="2002"/>
      <c r="C11" s="980" t="s">
        <v>307</v>
      </c>
      <c r="D11" s="564">
        <v>93171.524000000005</v>
      </c>
      <c r="E11" s="564">
        <v>91265.167000000001</v>
      </c>
      <c r="F11" s="564">
        <v>94279.565000000002</v>
      </c>
      <c r="G11" s="849">
        <v>92470.71</v>
      </c>
      <c r="H11" s="565">
        <v>88980.289000000004</v>
      </c>
      <c r="I11" s="573">
        <v>86428.489000000001</v>
      </c>
      <c r="J11" s="565">
        <v>-5253.6739999999991</v>
      </c>
      <c r="K11" s="565">
        <v>-1906.3570000000036</v>
      </c>
      <c r="L11" s="565">
        <v>3014.398000000001</v>
      </c>
      <c r="M11" s="565">
        <v>-1808.8549999999959</v>
      </c>
      <c r="N11" s="565">
        <v>-3490.4210000000021</v>
      </c>
      <c r="O11" s="573">
        <f t="shared" si="0"/>
        <v>-2551.8000000000029</v>
      </c>
      <c r="P11" s="786">
        <v>-5.3377327216552806E-2</v>
      </c>
      <c r="Q11" s="814">
        <v>-2.0460725747064128E-2</v>
      </c>
      <c r="R11" s="574">
        <v>3.3029008756429501E-2</v>
      </c>
      <c r="S11" s="730">
        <v>-1.9186077067708106E-2</v>
      </c>
      <c r="T11" s="730">
        <v>-3.7746233374870833E-2</v>
      </c>
      <c r="U11" s="920">
        <v>-2.8678261541721928E-2</v>
      </c>
    </row>
    <row r="12" spans="1:22" ht="15" customHeight="1" thickBot="1">
      <c r="A12" s="587"/>
      <c r="B12" s="2003"/>
      <c r="C12" s="980" t="s">
        <v>308</v>
      </c>
      <c r="D12" s="576">
        <v>80991.747000000003</v>
      </c>
      <c r="E12" s="576">
        <v>82420.875</v>
      </c>
      <c r="F12" s="576">
        <v>85140.626999999993</v>
      </c>
      <c r="G12" s="575">
        <v>86314.218999999997</v>
      </c>
      <c r="H12" s="572">
        <v>86542.684999999998</v>
      </c>
      <c r="I12" s="788">
        <v>87882.453999999998</v>
      </c>
      <c r="J12" s="565">
        <v>-2056.455999999991</v>
      </c>
      <c r="K12" s="576">
        <v>1429.127999999997</v>
      </c>
      <c r="L12" s="572">
        <v>2719.7519999999931</v>
      </c>
      <c r="M12" s="576">
        <v>1173.5920000000042</v>
      </c>
      <c r="N12" s="572">
        <v>228.46600000000035</v>
      </c>
      <c r="O12" s="788">
        <f t="shared" si="0"/>
        <v>1339.7690000000002</v>
      </c>
      <c r="P12" s="787">
        <v>-2.4762197443332894E-2</v>
      </c>
      <c r="Q12" s="791">
        <v>1.7645353421009636E-2</v>
      </c>
      <c r="R12" s="816">
        <v>3.299833931634423E-2</v>
      </c>
      <c r="S12" s="857">
        <v>1.3784159705565761E-2</v>
      </c>
      <c r="T12" s="857">
        <v>2.6469103543646771E-3</v>
      </c>
      <c r="U12" s="921">
        <v>1.5481019568551637E-2</v>
      </c>
      <c r="V12" s="541" t="s">
        <v>6</v>
      </c>
    </row>
    <row r="13" spans="1:22" ht="15" customHeight="1">
      <c r="A13" s="587"/>
      <c r="B13" s="2001" t="s">
        <v>351</v>
      </c>
      <c r="C13" s="979" t="s">
        <v>277</v>
      </c>
      <c r="D13" s="572">
        <v>165231.46</v>
      </c>
      <c r="E13" s="572">
        <v>168739.83900000001</v>
      </c>
      <c r="F13" s="572">
        <v>183565.70300000001</v>
      </c>
      <c r="G13" s="789">
        <v>178507.06200000001</v>
      </c>
      <c r="H13" s="570">
        <v>180008.122</v>
      </c>
      <c r="I13" s="918">
        <v>181085.959</v>
      </c>
      <c r="J13" s="783">
        <v>-9355.9809999999998</v>
      </c>
      <c r="K13" s="565">
        <v>3508.3790000000154</v>
      </c>
      <c r="L13" s="570">
        <v>14825.864000000001</v>
      </c>
      <c r="M13" s="565">
        <v>-5058.6410000000033</v>
      </c>
      <c r="N13" s="570">
        <v>1501.0599999999977</v>
      </c>
      <c r="O13" s="850">
        <f t="shared" si="0"/>
        <v>1077.8369999999995</v>
      </c>
      <c r="P13" s="784">
        <v>-5.3589083764621993E-2</v>
      </c>
      <c r="Q13" s="790">
        <v>2.1233117470486645E-2</v>
      </c>
      <c r="R13" s="785">
        <v>8.7862262331541041E-2</v>
      </c>
      <c r="S13" s="856">
        <v>-2.7557658741949213E-2</v>
      </c>
      <c r="T13" s="856">
        <v>8.4089670357131181E-3</v>
      </c>
      <c r="U13" s="854">
        <v>5.9877131544097744E-3</v>
      </c>
    </row>
    <row r="14" spans="1:22" ht="27.75" customHeight="1">
      <c r="A14" s="587"/>
      <c r="B14" s="2002"/>
      <c r="C14" s="982" t="s">
        <v>278</v>
      </c>
      <c r="D14" s="564">
        <v>1271.2159999999999</v>
      </c>
      <c r="E14" s="564">
        <v>558.51</v>
      </c>
      <c r="F14" s="564">
        <v>418.17</v>
      </c>
      <c r="G14" s="849">
        <v>681.94500000000005</v>
      </c>
      <c r="H14" s="564">
        <v>612.57600000000002</v>
      </c>
      <c r="I14" s="919">
        <v>326.13</v>
      </c>
      <c r="J14" s="564">
        <v>92.770999999999958</v>
      </c>
      <c r="K14" s="565">
        <v>-712.7059999999999</v>
      </c>
      <c r="L14" s="565">
        <v>-140.33999999999997</v>
      </c>
      <c r="M14" s="565">
        <v>263.77500000000003</v>
      </c>
      <c r="N14" s="565">
        <v>-69.369000000000028</v>
      </c>
      <c r="O14" s="573">
        <f t="shared" si="0"/>
        <v>-286.44600000000003</v>
      </c>
      <c r="P14" s="787">
        <v>7.8723232734663015E-2</v>
      </c>
      <c r="Q14" s="786">
        <v>-0.56064901637487252</v>
      </c>
      <c r="R14" s="574">
        <v>-0.25127571574367508</v>
      </c>
      <c r="S14" s="730">
        <v>0.63078413085587204</v>
      </c>
      <c r="T14" s="730">
        <v>-0.10172227965598402</v>
      </c>
      <c r="U14" s="922">
        <v>-0.46760891709763364</v>
      </c>
    </row>
    <row r="15" spans="1:22" ht="28.5" customHeight="1" thickBot="1">
      <c r="A15" s="587"/>
      <c r="B15" s="2003"/>
      <c r="C15" s="931" t="s">
        <v>279</v>
      </c>
      <c r="D15" s="576">
        <v>129267.683</v>
      </c>
      <c r="E15" s="576">
        <v>133293.14199999999</v>
      </c>
      <c r="F15" s="576">
        <v>138812.927</v>
      </c>
      <c r="G15" s="575">
        <v>138683.60200000001</v>
      </c>
      <c r="H15" s="572">
        <v>137677.35999999999</v>
      </c>
      <c r="I15" s="788">
        <v>138158.15900000001</v>
      </c>
      <c r="J15" s="564">
        <v>-727.46600000000035</v>
      </c>
      <c r="K15" s="572">
        <v>4025.458999999988</v>
      </c>
      <c r="L15" s="572">
        <v>5519.7850000000035</v>
      </c>
      <c r="M15" s="572">
        <v>-129.32499999998254</v>
      </c>
      <c r="N15" s="576">
        <v>-1006.2420000000275</v>
      </c>
      <c r="O15" s="788">
        <f t="shared" si="0"/>
        <v>480.79900000002817</v>
      </c>
      <c r="P15" s="787">
        <v>-5.5961011283582615E-3</v>
      </c>
      <c r="Q15" s="787">
        <v>3.114049007902453E-2</v>
      </c>
      <c r="R15" s="816">
        <v>4.1410870185654439E-2</v>
      </c>
      <c r="S15" s="857">
        <v>-9.3164954298516117E-4</v>
      </c>
      <c r="T15" s="733">
        <v>-7.2556667514305506E-3</v>
      </c>
      <c r="U15" s="921">
        <v>3.4922154230733957E-3</v>
      </c>
    </row>
    <row r="16" spans="1:22" ht="15.75" customHeight="1" thickBot="1">
      <c r="A16" s="587"/>
      <c r="B16" s="928" t="s">
        <v>27</v>
      </c>
      <c r="C16" s="792"/>
      <c r="D16" s="793">
        <v>295770.359</v>
      </c>
      <c r="E16" s="793">
        <v>302591.49099999998</v>
      </c>
      <c r="F16" s="793">
        <v>322796.79999999999</v>
      </c>
      <c r="G16" s="852">
        <v>317872.609</v>
      </c>
      <c r="H16" s="577">
        <v>318298.05800000002</v>
      </c>
      <c r="I16" s="901">
        <v>319570.24800000002</v>
      </c>
      <c r="J16" s="577">
        <v>-9990.6759999999776</v>
      </c>
      <c r="K16" s="577">
        <v>6821.1319999999832</v>
      </c>
      <c r="L16" s="577">
        <v>20205.309000000008</v>
      </c>
      <c r="M16" s="577">
        <v>-4924.1909999999916</v>
      </c>
      <c r="N16" s="577">
        <v>425.44900000002235</v>
      </c>
      <c r="O16" s="851">
        <f t="shared" si="0"/>
        <v>1272.1900000000023</v>
      </c>
      <c r="P16" s="794">
        <v>-3.2674784738349602E-2</v>
      </c>
      <c r="Q16" s="794">
        <v>2.3062256890995569E-2</v>
      </c>
      <c r="R16" s="815">
        <v>6.6774214083898373E-2</v>
      </c>
      <c r="S16" s="858">
        <v>-1.5254770183595352E-2</v>
      </c>
      <c r="T16" s="858">
        <v>1.3384261114490125E-3</v>
      </c>
      <c r="U16" s="855">
        <v>3.9968512783072089E-3</v>
      </c>
    </row>
    <row r="17" spans="2:18" ht="12.75" customHeight="1">
      <c r="D17" s="583"/>
      <c r="E17" s="582"/>
      <c r="F17" s="582"/>
      <c r="G17" s="582"/>
      <c r="H17" s="582"/>
      <c r="I17" s="582"/>
      <c r="K17" s="585"/>
      <c r="L17" s="545"/>
      <c r="M17" s="545"/>
      <c r="N17" s="585"/>
      <c r="O17" s="545"/>
      <c r="P17" s="545"/>
      <c r="Q17" s="545"/>
      <c r="R17" s="585"/>
    </row>
    <row r="18" spans="2:18">
      <c r="D18" s="545"/>
      <c r="E18" s="545"/>
      <c r="F18" s="545"/>
      <c r="G18" s="545"/>
      <c r="H18" s="545"/>
      <c r="I18" s="545"/>
      <c r="R18" s="545"/>
    </row>
    <row r="19" spans="2:18">
      <c r="B19" s="545"/>
      <c r="C19" s="593"/>
      <c r="J19" s="545"/>
      <c r="R19" s="545"/>
    </row>
    <row r="20" spans="2:18">
      <c r="B20" s="2022"/>
      <c r="C20" s="2022"/>
      <c r="D20" s="795"/>
      <c r="E20" s="795"/>
      <c r="F20" s="795"/>
      <c r="G20" s="795"/>
      <c r="H20" s="795"/>
      <c r="I20" s="795"/>
      <c r="L20" s="545"/>
    </row>
    <row r="21" spans="2:18">
      <c r="B21" s="545"/>
      <c r="C21" s="593"/>
      <c r="D21" s="594"/>
      <c r="E21" s="594"/>
      <c r="F21" s="594"/>
      <c r="G21" s="594"/>
      <c r="H21" s="594"/>
      <c r="I21" s="594"/>
      <c r="J21" s="545"/>
      <c r="N21" s="545"/>
    </row>
    <row r="22" spans="2:18">
      <c r="B22" s="2022"/>
      <c r="C22" s="2022"/>
      <c r="D22" s="2022"/>
      <c r="E22" s="2022"/>
      <c r="F22" s="594"/>
      <c r="G22" s="594"/>
      <c r="H22" s="594"/>
      <c r="I22" s="594"/>
      <c r="L22" s="545"/>
    </row>
    <row r="23" spans="2:18">
      <c r="B23" s="545"/>
      <c r="C23" s="593"/>
      <c r="D23" s="595"/>
      <c r="E23" s="595"/>
      <c r="F23" s="595"/>
      <c r="G23" s="595"/>
      <c r="H23" s="595"/>
      <c r="I23" s="595"/>
    </row>
    <row r="24" spans="2:18">
      <c r="B24" s="2022"/>
      <c r="C24" s="2022"/>
      <c r="D24" s="2022"/>
      <c r="E24" s="2022"/>
      <c r="M24" s="545"/>
    </row>
    <row r="25" spans="2:18">
      <c r="B25" s="545"/>
      <c r="C25" s="593"/>
      <c r="D25" s="545"/>
      <c r="E25" s="545"/>
    </row>
    <row r="26" spans="2:18">
      <c r="D26" s="584"/>
      <c r="E26" s="584"/>
      <c r="F26" s="584"/>
      <c r="G26" s="584"/>
      <c r="H26" s="584"/>
      <c r="I26" s="584"/>
    </row>
  </sheetData>
  <mergeCells count="13">
    <mergeCell ref="B24:E24"/>
    <mergeCell ref="B20:C20"/>
    <mergeCell ref="B5:C6"/>
    <mergeCell ref="B7:B9"/>
    <mergeCell ref="R2:S2"/>
    <mergeCell ref="B10:B12"/>
    <mergeCell ref="B13:B15"/>
    <mergeCell ref="B22:E22"/>
    <mergeCell ref="D5:I5"/>
    <mergeCell ref="J5:O5"/>
    <mergeCell ref="P5:U5"/>
    <mergeCell ref="B3:U3"/>
    <mergeCell ref="T2:U2"/>
  </mergeCells>
  <pageMargins left="0.75" right="0.75" top="1" bottom="1" header="0.5" footer="0.5"/>
  <pageSetup paperSize="9" scale="60" orientation="landscape" horizontalDpi="300" verticalDpi="300" r:id="rId1"/>
  <headerFooter alignWithMargins="0"/>
  <ignoredErrors>
    <ignoredError sqref="O6 D6:N6 P6:U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RowHeight="12.75"/>
  <cols>
    <col min="1" max="1" width="37.85546875" style="1106" customWidth="1"/>
    <col min="2" max="2" width="9.28515625" style="1106" bestFit="1" customWidth="1"/>
    <col min="3" max="3" width="6.140625" style="1106" customWidth="1"/>
    <col min="4" max="4" width="8.140625" style="1106" bestFit="1" customWidth="1"/>
    <col min="5" max="5" width="6.85546875" style="1106" bestFit="1" customWidth="1"/>
    <col min="6" max="7" width="8.140625" style="1106" bestFit="1" customWidth="1"/>
    <col min="8" max="8" width="9.28515625" style="1106" bestFit="1" customWidth="1"/>
    <col min="9" max="9" width="8.140625" style="1106" bestFit="1" customWidth="1"/>
    <col min="10" max="10" width="5.85546875" style="1106" customWidth="1"/>
    <col min="11" max="14" width="6.85546875" style="1106" bestFit="1" customWidth="1"/>
    <col min="15" max="16" width="8.140625" style="1106" bestFit="1" customWidth="1"/>
    <col min="17" max="17" width="6" style="1106" customWidth="1"/>
    <col min="18" max="18" width="6.85546875" style="1106" bestFit="1" customWidth="1"/>
    <col min="19" max="19" width="6.7109375" style="1106" customWidth="1"/>
    <col min="20" max="20" width="6.85546875" style="1106" bestFit="1" customWidth="1"/>
    <col min="21" max="21" width="8.140625" style="1106" bestFit="1" customWidth="1"/>
    <col min="22" max="23" width="9.28515625" style="1106" bestFit="1" customWidth="1"/>
    <col min="24" max="24" width="6.85546875" style="1106" bestFit="1" customWidth="1"/>
    <col min="25" max="25" width="8.140625" style="1106" bestFit="1" customWidth="1"/>
    <col min="26" max="26" width="7" style="1106" bestFit="1" customWidth="1"/>
    <col min="27" max="28" width="8.140625" style="1106" bestFit="1" customWidth="1"/>
    <col min="29" max="29" width="9.28515625" style="1106" bestFit="1" customWidth="1"/>
    <col min="30" max="16384" width="9.140625" style="1106"/>
  </cols>
  <sheetData>
    <row r="1" spans="1:29">
      <c r="AB1" s="2027" t="s">
        <v>453</v>
      </c>
      <c r="AC1" s="2028"/>
    </row>
    <row r="3" spans="1:29" ht="14.25">
      <c r="A3" s="2029" t="s">
        <v>454</v>
      </c>
      <c r="B3" s="2029"/>
      <c r="C3" s="2029"/>
      <c r="D3" s="2029"/>
      <c r="E3" s="2029"/>
      <c r="F3" s="2029"/>
      <c r="G3" s="2029"/>
      <c r="H3" s="2029"/>
      <c r="I3" s="2029"/>
      <c r="J3" s="2029"/>
      <c r="K3" s="2029"/>
      <c r="L3" s="2029"/>
      <c r="M3" s="2029"/>
      <c r="N3" s="2029"/>
      <c r="O3" s="2029"/>
      <c r="P3" s="2029"/>
      <c r="Q3" s="2029"/>
      <c r="R3" s="2029"/>
      <c r="S3" s="2029"/>
      <c r="T3" s="2029"/>
      <c r="U3" s="2029"/>
      <c r="V3" s="2029"/>
      <c r="W3" s="2029"/>
      <c r="X3" s="2029"/>
      <c r="Y3" s="2029"/>
      <c r="Z3" s="2029"/>
      <c r="AA3" s="2029"/>
      <c r="AB3" s="2029"/>
      <c r="AC3" s="2029"/>
    </row>
    <row r="4" spans="1:29" ht="14.25">
      <c r="A4" s="1107"/>
      <c r="B4" s="1107"/>
      <c r="C4" s="1107"/>
      <c r="D4" s="1107"/>
      <c r="E4" s="1107"/>
      <c r="F4" s="1107"/>
      <c r="G4" s="1107"/>
      <c r="H4" s="1107"/>
      <c r="I4" s="1107"/>
      <c r="J4" s="1107"/>
      <c r="K4" s="1107"/>
      <c r="L4" s="1107"/>
      <c r="M4" s="1107"/>
      <c r="N4" s="1107"/>
      <c r="O4" s="1107"/>
      <c r="P4" s="1107"/>
      <c r="Q4" s="1107"/>
      <c r="R4" s="1107"/>
      <c r="S4" s="1107"/>
      <c r="T4" s="1107"/>
      <c r="U4" s="1107"/>
      <c r="V4" s="1107"/>
      <c r="W4" s="1107"/>
      <c r="X4" s="1107"/>
      <c r="Y4" s="1107"/>
      <c r="Z4" s="1107"/>
      <c r="AA4" s="1107"/>
      <c r="AB4" s="1107"/>
      <c r="AC4" s="1107"/>
    </row>
    <row r="5" spans="1:29" ht="13.5" thickBot="1">
      <c r="AA5" s="2030" t="s">
        <v>17</v>
      </c>
      <c r="AB5" s="2030"/>
      <c r="AC5" s="2030"/>
    </row>
    <row r="6" spans="1:29" s="1108" customFormat="1" ht="12.75" customHeight="1">
      <c r="A6" s="2031" t="s">
        <v>455</v>
      </c>
      <c r="B6" s="2034" t="s">
        <v>456</v>
      </c>
      <c r="C6" s="2035"/>
      <c r="D6" s="2035"/>
      <c r="E6" s="2035"/>
      <c r="F6" s="2035"/>
      <c r="G6" s="2035"/>
      <c r="H6" s="2036"/>
      <c r="I6" s="2034" t="s">
        <v>457</v>
      </c>
      <c r="J6" s="2035"/>
      <c r="K6" s="2035"/>
      <c r="L6" s="2035"/>
      <c r="M6" s="2035"/>
      <c r="N6" s="2035"/>
      <c r="O6" s="2036"/>
      <c r="P6" s="2034" t="s">
        <v>279</v>
      </c>
      <c r="Q6" s="2035"/>
      <c r="R6" s="2035"/>
      <c r="S6" s="2035"/>
      <c r="T6" s="2035"/>
      <c r="U6" s="2035"/>
      <c r="V6" s="2036"/>
      <c r="W6" s="2034" t="s">
        <v>458</v>
      </c>
      <c r="X6" s="2035"/>
      <c r="Y6" s="2035"/>
      <c r="Z6" s="2035"/>
      <c r="AA6" s="2035"/>
      <c r="AB6" s="2035"/>
      <c r="AC6" s="2036"/>
    </row>
    <row r="7" spans="1:29" s="1108" customFormat="1" ht="13.5" thickBot="1">
      <c r="A7" s="2032"/>
      <c r="B7" s="2037"/>
      <c r="C7" s="2038"/>
      <c r="D7" s="2038"/>
      <c r="E7" s="2038"/>
      <c r="F7" s="2038"/>
      <c r="G7" s="2038"/>
      <c r="H7" s="2039"/>
      <c r="I7" s="2037"/>
      <c r="J7" s="2038"/>
      <c r="K7" s="2038"/>
      <c r="L7" s="2038"/>
      <c r="M7" s="2038"/>
      <c r="N7" s="2038"/>
      <c r="O7" s="2039"/>
      <c r="P7" s="2037"/>
      <c r="Q7" s="2038"/>
      <c r="R7" s="2038"/>
      <c r="S7" s="2038"/>
      <c r="T7" s="2038"/>
      <c r="U7" s="2038"/>
      <c r="V7" s="2039"/>
      <c r="W7" s="2037"/>
      <c r="X7" s="2038"/>
      <c r="Y7" s="2038"/>
      <c r="Z7" s="2038"/>
      <c r="AA7" s="2038"/>
      <c r="AB7" s="2038"/>
      <c r="AC7" s="2039"/>
    </row>
    <row r="8" spans="1:29" ht="13.5" thickBot="1">
      <c r="A8" s="2033"/>
      <c r="B8" s="1109" t="s">
        <v>459</v>
      </c>
      <c r="C8" s="1110" t="s">
        <v>460</v>
      </c>
      <c r="D8" s="1110" t="s">
        <v>461</v>
      </c>
      <c r="E8" s="1110" t="s">
        <v>462</v>
      </c>
      <c r="F8" s="1110" t="s">
        <v>463</v>
      </c>
      <c r="G8" s="1110" t="s">
        <v>464</v>
      </c>
      <c r="H8" s="1111" t="s">
        <v>465</v>
      </c>
      <c r="I8" s="1109" t="s">
        <v>459</v>
      </c>
      <c r="J8" s="1110" t="s">
        <v>460</v>
      </c>
      <c r="K8" s="1110" t="s">
        <v>461</v>
      </c>
      <c r="L8" s="1110" t="s">
        <v>462</v>
      </c>
      <c r="M8" s="1110" t="s">
        <v>463</v>
      </c>
      <c r="N8" s="1110" t="s">
        <v>464</v>
      </c>
      <c r="O8" s="1111" t="s">
        <v>465</v>
      </c>
      <c r="P8" s="1109" t="s">
        <v>459</v>
      </c>
      <c r="Q8" s="1110" t="s">
        <v>460</v>
      </c>
      <c r="R8" s="1110" t="s">
        <v>461</v>
      </c>
      <c r="S8" s="1110" t="s">
        <v>462</v>
      </c>
      <c r="T8" s="1110" t="s">
        <v>463</v>
      </c>
      <c r="U8" s="1110" t="s">
        <v>464</v>
      </c>
      <c r="V8" s="1111" t="s">
        <v>465</v>
      </c>
      <c r="W8" s="1109" t="s">
        <v>459</v>
      </c>
      <c r="X8" s="1110" t="s">
        <v>460</v>
      </c>
      <c r="Y8" s="1110" t="s">
        <v>461</v>
      </c>
      <c r="Z8" s="1110" t="s">
        <v>462</v>
      </c>
      <c r="AA8" s="1110" t="s">
        <v>463</v>
      </c>
      <c r="AB8" s="1110" t="s">
        <v>464</v>
      </c>
      <c r="AC8" s="1111" t="s">
        <v>465</v>
      </c>
    </row>
    <row r="9" spans="1:29">
      <c r="A9" s="1112" t="s">
        <v>466</v>
      </c>
      <c r="B9" s="1113">
        <v>2630.0790000000002</v>
      </c>
      <c r="C9" s="1114">
        <v>16.234000000000002</v>
      </c>
      <c r="D9" s="1114">
        <v>127.083</v>
      </c>
      <c r="E9" s="1114">
        <v>14.282999999999999</v>
      </c>
      <c r="F9" s="1114">
        <v>9.6890000000000001</v>
      </c>
      <c r="G9" s="1114">
        <v>222.72900000000001</v>
      </c>
      <c r="H9" s="1115">
        <v>3005.8139999999999</v>
      </c>
      <c r="I9" s="1113">
        <v>379.74</v>
      </c>
      <c r="J9" s="1114">
        <v>2.032</v>
      </c>
      <c r="K9" s="1114">
        <v>24.42</v>
      </c>
      <c r="L9" s="1114">
        <v>7.9039999999999999</v>
      </c>
      <c r="M9" s="1114">
        <v>0.28100000000000003</v>
      </c>
      <c r="N9" s="1114">
        <v>7.5570000000000004</v>
      </c>
      <c r="O9" s="1115">
        <v>414.03</v>
      </c>
      <c r="P9" s="1113">
        <v>1197.3019999999999</v>
      </c>
      <c r="Q9" s="1114">
        <v>6.8730000000000002</v>
      </c>
      <c r="R9" s="1114">
        <v>50.728000000000002</v>
      </c>
      <c r="S9" s="1114">
        <v>3.3140000000000001</v>
      </c>
      <c r="T9" s="1114">
        <v>0.16700000000000001</v>
      </c>
      <c r="U9" s="1114">
        <v>120.563</v>
      </c>
      <c r="V9" s="1115">
        <v>1375.633</v>
      </c>
      <c r="W9" s="1113">
        <v>4207.1210000000001</v>
      </c>
      <c r="X9" s="1114">
        <v>25.138999999999999</v>
      </c>
      <c r="Y9" s="1114">
        <v>202.23099999999999</v>
      </c>
      <c r="Z9" s="1114">
        <v>25.501000000000001</v>
      </c>
      <c r="AA9" s="1114">
        <v>10.137</v>
      </c>
      <c r="AB9" s="1114">
        <v>350.84899999999999</v>
      </c>
      <c r="AC9" s="1115">
        <v>4795.4769999999999</v>
      </c>
    </row>
    <row r="10" spans="1:29">
      <c r="A10" s="1116" t="s">
        <v>467</v>
      </c>
      <c r="B10" s="1117">
        <v>1323.8869999999999</v>
      </c>
      <c r="C10" s="1118">
        <v>7.96</v>
      </c>
      <c r="D10" s="1118">
        <v>0.98099999999999998</v>
      </c>
      <c r="E10" s="1118">
        <v>0.20100000000000001</v>
      </c>
      <c r="F10" s="1118">
        <v>0.86599999999999999</v>
      </c>
      <c r="G10" s="1118">
        <v>39.390999999999998</v>
      </c>
      <c r="H10" s="1119">
        <v>1373.085</v>
      </c>
      <c r="I10" s="1117">
        <v>104.893</v>
      </c>
      <c r="J10" s="1118">
        <v>0.49</v>
      </c>
      <c r="K10" s="1118">
        <v>0.746</v>
      </c>
      <c r="L10" s="1118">
        <v>0</v>
      </c>
      <c r="M10" s="1118">
        <v>1.2E-2</v>
      </c>
      <c r="N10" s="1118">
        <v>0</v>
      </c>
      <c r="O10" s="1119">
        <v>106.14100000000001</v>
      </c>
      <c r="P10" s="1117">
        <v>832.10199999999998</v>
      </c>
      <c r="Q10" s="1118">
        <v>1.8080000000000001</v>
      </c>
      <c r="R10" s="1118">
        <v>3.89</v>
      </c>
      <c r="S10" s="1118">
        <v>0</v>
      </c>
      <c r="T10" s="1118">
        <v>5.0000000000000001E-3</v>
      </c>
      <c r="U10" s="1118">
        <v>5.4059999999999997</v>
      </c>
      <c r="V10" s="1119">
        <v>843.21100000000001</v>
      </c>
      <c r="W10" s="1117">
        <v>2260.8820000000001</v>
      </c>
      <c r="X10" s="1118">
        <v>10.257999999999999</v>
      </c>
      <c r="Y10" s="1118">
        <v>5.617</v>
      </c>
      <c r="Z10" s="1118">
        <v>0.20100000000000001</v>
      </c>
      <c r="AA10" s="1118">
        <v>0.88300000000000001</v>
      </c>
      <c r="AB10" s="1118">
        <v>44.796999999999997</v>
      </c>
      <c r="AC10" s="1119">
        <v>2322.4369999999999</v>
      </c>
    </row>
    <row r="11" spans="1:29" ht="25.5">
      <c r="A11" s="1116" t="s">
        <v>468</v>
      </c>
      <c r="B11" s="1117">
        <v>5317.7539999999999</v>
      </c>
      <c r="C11" s="1118">
        <v>19.431999999999999</v>
      </c>
      <c r="D11" s="1118">
        <v>737.33199999999999</v>
      </c>
      <c r="E11" s="1118">
        <v>42.828000000000003</v>
      </c>
      <c r="F11" s="1118">
        <v>17.872</v>
      </c>
      <c r="G11" s="1118">
        <v>740.81200000000001</v>
      </c>
      <c r="H11" s="1119">
        <v>6833.2020000000002</v>
      </c>
      <c r="I11" s="1117">
        <v>1044.2360000000001</v>
      </c>
      <c r="J11" s="1118">
        <v>6.1379999999999999</v>
      </c>
      <c r="K11" s="1118">
        <v>341.12</v>
      </c>
      <c r="L11" s="1118">
        <v>37.762</v>
      </c>
      <c r="M11" s="1118">
        <v>1.593</v>
      </c>
      <c r="N11" s="1118">
        <v>9.1219999999999999</v>
      </c>
      <c r="O11" s="1119">
        <v>1402.2090000000001</v>
      </c>
      <c r="P11" s="1117">
        <v>2543.1689999999999</v>
      </c>
      <c r="Q11" s="1118">
        <v>11.773</v>
      </c>
      <c r="R11" s="1118">
        <v>584.87800000000004</v>
      </c>
      <c r="S11" s="1118">
        <v>155.798</v>
      </c>
      <c r="T11" s="1118">
        <v>2.3860000000000001</v>
      </c>
      <c r="U11" s="1118">
        <v>51.959000000000003</v>
      </c>
      <c r="V11" s="1119">
        <v>3194.165</v>
      </c>
      <c r="W11" s="1117">
        <v>8905.1589999999997</v>
      </c>
      <c r="X11" s="1118">
        <v>37.343000000000004</v>
      </c>
      <c r="Y11" s="1118">
        <v>1663.33</v>
      </c>
      <c r="Z11" s="1118">
        <v>236.38800000000001</v>
      </c>
      <c r="AA11" s="1118">
        <v>21.850999999999999</v>
      </c>
      <c r="AB11" s="1118">
        <v>801.89300000000003</v>
      </c>
      <c r="AC11" s="1119">
        <v>11429.575999999999</v>
      </c>
    </row>
    <row r="12" spans="1:29" ht="25.5">
      <c r="A12" s="1116" t="s">
        <v>469</v>
      </c>
      <c r="B12" s="1117">
        <v>1750.81</v>
      </c>
      <c r="C12" s="1118">
        <v>8.3659999999999997</v>
      </c>
      <c r="D12" s="1118">
        <v>526.52099999999996</v>
      </c>
      <c r="E12" s="1118">
        <v>32.534999999999997</v>
      </c>
      <c r="F12" s="1118">
        <v>7.5430000000000001</v>
      </c>
      <c r="G12" s="1118">
        <v>649.73699999999997</v>
      </c>
      <c r="H12" s="1119">
        <v>2942.9769999999999</v>
      </c>
      <c r="I12" s="1117">
        <v>452.94499999999999</v>
      </c>
      <c r="J12" s="1118">
        <v>1.9810000000000001</v>
      </c>
      <c r="K12" s="1118">
        <v>25.422000000000001</v>
      </c>
      <c r="L12" s="1118">
        <v>3.125</v>
      </c>
      <c r="M12" s="1118">
        <v>0.996</v>
      </c>
      <c r="N12" s="1118">
        <v>2.5630000000000002</v>
      </c>
      <c r="O12" s="1119">
        <v>483.90699999999998</v>
      </c>
      <c r="P12" s="1117">
        <v>1461.1959999999999</v>
      </c>
      <c r="Q12" s="1118">
        <v>5.04</v>
      </c>
      <c r="R12" s="1118">
        <v>37.625</v>
      </c>
      <c r="S12" s="1118">
        <v>5.1260000000000003</v>
      </c>
      <c r="T12" s="1118">
        <v>1.264</v>
      </c>
      <c r="U12" s="1118">
        <v>124.804</v>
      </c>
      <c r="V12" s="1119">
        <v>1629.9290000000001</v>
      </c>
      <c r="W12" s="1117">
        <v>3664.951</v>
      </c>
      <c r="X12" s="1118">
        <v>15.387</v>
      </c>
      <c r="Y12" s="1118">
        <v>589.56799999999998</v>
      </c>
      <c r="Z12" s="1118">
        <v>40.786000000000001</v>
      </c>
      <c r="AA12" s="1118">
        <v>9.8030000000000008</v>
      </c>
      <c r="AB12" s="1118">
        <v>777.10400000000004</v>
      </c>
      <c r="AC12" s="1119">
        <v>5056.8130000000001</v>
      </c>
    </row>
    <row r="13" spans="1:29" ht="51">
      <c r="A13" s="1116" t="s">
        <v>470</v>
      </c>
      <c r="B13" s="1117">
        <v>3253.6909999999998</v>
      </c>
      <c r="C13" s="1118">
        <v>16.931999999999999</v>
      </c>
      <c r="D13" s="1118">
        <v>164.553</v>
      </c>
      <c r="E13" s="1118">
        <v>10.706</v>
      </c>
      <c r="F13" s="1118">
        <v>8.5530000000000008</v>
      </c>
      <c r="G13" s="1118">
        <v>667.37699999999995</v>
      </c>
      <c r="H13" s="1119">
        <v>4111.1059999999998</v>
      </c>
      <c r="I13" s="1117">
        <v>716.92899999999997</v>
      </c>
      <c r="J13" s="1118">
        <v>3.347</v>
      </c>
      <c r="K13" s="1118">
        <v>199.02199999999999</v>
      </c>
      <c r="L13" s="1118">
        <v>26.501000000000001</v>
      </c>
      <c r="M13" s="1118">
        <v>0.36899999999999999</v>
      </c>
      <c r="N13" s="1118">
        <v>82.388999999999996</v>
      </c>
      <c r="O13" s="1119">
        <v>1002.056</v>
      </c>
      <c r="P13" s="1117">
        <v>1149.646</v>
      </c>
      <c r="Q13" s="1118">
        <v>4.2190000000000003</v>
      </c>
      <c r="R13" s="1118">
        <v>152.49799999999999</v>
      </c>
      <c r="S13" s="1118">
        <v>42.482999999999997</v>
      </c>
      <c r="T13" s="1118">
        <v>0.84499999999999997</v>
      </c>
      <c r="U13" s="1118">
        <v>115.874</v>
      </c>
      <c r="V13" s="1119">
        <v>1423.0820000000001</v>
      </c>
      <c r="W13" s="1117">
        <v>5120.2659999999996</v>
      </c>
      <c r="X13" s="1118">
        <v>24.498000000000001</v>
      </c>
      <c r="Y13" s="1118">
        <v>516.07299999999998</v>
      </c>
      <c r="Z13" s="1118">
        <v>79.69</v>
      </c>
      <c r="AA13" s="1118">
        <v>9.7669999999999995</v>
      </c>
      <c r="AB13" s="1118">
        <v>865.64</v>
      </c>
      <c r="AC13" s="1119">
        <v>6536.2439999999997</v>
      </c>
    </row>
    <row r="14" spans="1:29" ht="63.75">
      <c r="A14" s="1116" t="s">
        <v>471</v>
      </c>
      <c r="B14" s="1117">
        <v>3181.5650000000001</v>
      </c>
      <c r="C14" s="1118">
        <v>23.006</v>
      </c>
      <c r="D14" s="1118">
        <v>303.18900000000002</v>
      </c>
      <c r="E14" s="1118">
        <v>3.544</v>
      </c>
      <c r="F14" s="1118">
        <v>37.101999999999997</v>
      </c>
      <c r="G14" s="1118">
        <v>1140.278</v>
      </c>
      <c r="H14" s="1119">
        <v>4685.1400000000003</v>
      </c>
      <c r="I14" s="1117">
        <v>519.04499999999996</v>
      </c>
      <c r="J14" s="1118">
        <v>2.9380000000000002</v>
      </c>
      <c r="K14" s="1118">
        <v>354.05099999999999</v>
      </c>
      <c r="L14" s="1118">
        <v>7.3819999999999997</v>
      </c>
      <c r="M14" s="1118">
        <v>0.35599999999999998</v>
      </c>
      <c r="N14" s="1118">
        <v>12.063000000000001</v>
      </c>
      <c r="O14" s="1119">
        <v>888.45299999999997</v>
      </c>
      <c r="P14" s="1117">
        <v>5500.9949999999999</v>
      </c>
      <c r="Q14" s="1118">
        <v>28.468</v>
      </c>
      <c r="R14" s="1118">
        <v>11.127000000000001</v>
      </c>
      <c r="S14" s="1118">
        <v>1.381</v>
      </c>
      <c r="T14" s="1118">
        <v>5.4059999999999997</v>
      </c>
      <c r="U14" s="1118">
        <v>840.83299999999997</v>
      </c>
      <c r="V14" s="1119">
        <v>6386.8289999999997</v>
      </c>
      <c r="W14" s="1117">
        <v>9201.6049999999996</v>
      </c>
      <c r="X14" s="1118">
        <v>54.411999999999999</v>
      </c>
      <c r="Y14" s="1118">
        <v>668.36699999999996</v>
      </c>
      <c r="Z14" s="1118">
        <v>12.307</v>
      </c>
      <c r="AA14" s="1118">
        <v>42.863999999999997</v>
      </c>
      <c r="AB14" s="1118">
        <v>1993.174</v>
      </c>
      <c r="AC14" s="1119">
        <v>11960.422</v>
      </c>
    </row>
    <row r="15" spans="1:29">
      <c r="A15" s="1116" t="s">
        <v>472</v>
      </c>
      <c r="B15" s="1117">
        <v>2022.5840000000001</v>
      </c>
      <c r="C15" s="1118">
        <v>9.8550000000000004</v>
      </c>
      <c r="D15" s="1118">
        <v>272.572</v>
      </c>
      <c r="E15" s="1118">
        <v>11.855</v>
      </c>
      <c r="F15" s="1118">
        <v>11.916</v>
      </c>
      <c r="G15" s="1118">
        <v>436.06700000000001</v>
      </c>
      <c r="H15" s="1119">
        <v>2752.9940000000001</v>
      </c>
      <c r="I15" s="1117">
        <v>367.024</v>
      </c>
      <c r="J15" s="1118">
        <v>2.5259999999999998</v>
      </c>
      <c r="K15" s="1118">
        <v>27.271999999999998</v>
      </c>
      <c r="L15" s="1118">
        <v>7.3929999999999998</v>
      </c>
      <c r="M15" s="1118">
        <v>0.122</v>
      </c>
      <c r="N15" s="1118">
        <v>3.38</v>
      </c>
      <c r="O15" s="1119">
        <v>400.32400000000001</v>
      </c>
      <c r="P15" s="1117">
        <v>2039.502</v>
      </c>
      <c r="Q15" s="1118">
        <v>8.6750000000000007</v>
      </c>
      <c r="R15" s="1118">
        <v>634.12900000000002</v>
      </c>
      <c r="S15" s="1118">
        <v>18.242999999999999</v>
      </c>
      <c r="T15" s="1118">
        <v>4.1390000000000002</v>
      </c>
      <c r="U15" s="1118">
        <v>160.887</v>
      </c>
      <c r="V15" s="1119">
        <v>2847.3319999999999</v>
      </c>
      <c r="W15" s="1117">
        <v>4429.1099999999997</v>
      </c>
      <c r="X15" s="1118">
        <v>21.056000000000001</v>
      </c>
      <c r="Y15" s="1118">
        <v>933.97299999999996</v>
      </c>
      <c r="Z15" s="1118">
        <v>37.491</v>
      </c>
      <c r="AA15" s="1118">
        <v>16.177</v>
      </c>
      <c r="AB15" s="1118">
        <v>600.33399999999995</v>
      </c>
      <c r="AC15" s="1119">
        <v>6000.65</v>
      </c>
    </row>
    <row r="16" spans="1:29" ht="25.5">
      <c r="A16" s="1116" t="s">
        <v>473</v>
      </c>
      <c r="B16" s="1117">
        <v>1721.337</v>
      </c>
      <c r="C16" s="1118">
        <v>10.368</v>
      </c>
      <c r="D16" s="1118">
        <v>854.11400000000003</v>
      </c>
      <c r="E16" s="1118">
        <v>70.962999999999994</v>
      </c>
      <c r="F16" s="1118">
        <v>6.9039999999999999</v>
      </c>
      <c r="G16" s="1118">
        <v>903.77200000000005</v>
      </c>
      <c r="H16" s="1119">
        <v>3496.4949999999999</v>
      </c>
      <c r="I16" s="1117">
        <v>490.94499999999999</v>
      </c>
      <c r="J16" s="1118">
        <v>1.7889999999999999</v>
      </c>
      <c r="K16" s="1118">
        <v>31.914999999999999</v>
      </c>
      <c r="L16" s="1118">
        <v>2.5609999999999999</v>
      </c>
      <c r="M16" s="1118">
        <v>1E-3</v>
      </c>
      <c r="N16" s="1118">
        <v>36.652999999999999</v>
      </c>
      <c r="O16" s="1119">
        <v>561.303</v>
      </c>
      <c r="P16" s="1117">
        <v>3778.252</v>
      </c>
      <c r="Q16" s="1118">
        <v>16.927</v>
      </c>
      <c r="R16" s="1118">
        <v>30.513000000000002</v>
      </c>
      <c r="S16" s="1118">
        <v>2.3E-2</v>
      </c>
      <c r="T16" s="1118">
        <v>5.0000000000000001E-3</v>
      </c>
      <c r="U16" s="1118">
        <v>562.42999999999995</v>
      </c>
      <c r="V16" s="1119">
        <v>4388.1270000000004</v>
      </c>
      <c r="W16" s="1117">
        <v>5990.5339999999997</v>
      </c>
      <c r="X16" s="1118">
        <v>29.084</v>
      </c>
      <c r="Y16" s="1118">
        <v>916.54200000000003</v>
      </c>
      <c r="Z16" s="1118">
        <v>73.546999999999997</v>
      </c>
      <c r="AA16" s="1118">
        <v>6.91</v>
      </c>
      <c r="AB16" s="1118">
        <v>1502.855</v>
      </c>
      <c r="AC16" s="1119">
        <v>8445.9249999999993</v>
      </c>
    </row>
    <row r="17" spans="1:29" ht="25.5">
      <c r="A17" s="1116" t="s">
        <v>474</v>
      </c>
      <c r="B17" s="1117">
        <v>459.69900000000001</v>
      </c>
      <c r="C17" s="1118">
        <v>1.242</v>
      </c>
      <c r="D17" s="1118">
        <v>5.8769999999999998</v>
      </c>
      <c r="E17" s="1118">
        <v>0.308</v>
      </c>
      <c r="F17" s="1118">
        <v>2.661</v>
      </c>
      <c r="G17" s="1118">
        <v>53.698999999999998</v>
      </c>
      <c r="H17" s="1119">
        <v>523.178</v>
      </c>
      <c r="I17" s="1117">
        <v>169.565</v>
      </c>
      <c r="J17" s="1118">
        <v>0.251</v>
      </c>
      <c r="K17" s="1118">
        <v>5.7000000000000002E-2</v>
      </c>
      <c r="L17" s="1118">
        <v>4.4999999999999998E-2</v>
      </c>
      <c r="M17" s="1118">
        <v>2.1000000000000001E-2</v>
      </c>
      <c r="N17" s="1118">
        <v>0</v>
      </c>
      <c r="O17" s="1119">
        <v>169.89400000000001</v>
      </c>
      <c r="P17" s="1117">
        <v>40.914000000000001</v>
      </c>
      <c r="Q17" s="1118">
        <v>0.34200000000000003</v>
      </c>
      <c r="R17" s="1118">
        <v>6.2E-2</v>
      </c>
      <c r="S17" s="1118">
        <v>4.0000000000000001E-3</v>
      </c>
      <c r="T17" s="1118">
        <v>3.0000000000000001E-3</v>
      </c>
      <c r="U17" s="1118">
        <v>31.222000000000001</v>
      </c>
      <c r="V17" s="1119">
        <v>72.543000000000006</v>
      </c>
      <c r="W17" s="1117">
        <v>670.178</v>
      </c>
      <c r="X17" s="1118">
        <v>1.835</v>
      </c>
      <c r="Y17" s="1118">
        <v>5.9960000000000004</v>
      </c>
      <c r="Z17" s="1118">
        <v>0.35699999999999998</v>
      </c>
      <c r="AA17" s="1118">
        <v>2.6850000000000001</v>
      </c>
      <c r="AB17" s="1118">
        <v>84.921000000000006</v>
      </c>
      <c r="AC17" s="1119">
        <v>765.61500000000001</v>
      </c>
    </row>
    <row r="18" spans="1:29">
      <c r="A18" s="1116" t="s">
        <v>332</v>
      </c>
      <c r="B18" s="1117">
        <v>10953.022000000001</v>
      </c>
      <c r="C18" s="1118">
        <v>63.567999999999998</v>
      </c>
      <c r="D18" s="1118">
        <v>1673.431</v>
      </c>
      <c r="E18" s="1118">
        <v>164.61600000000001</v>
      </c>
      <c r="F18" s="1118">
        <v>42.648000000000003</v>
      </c>
      <c r="G18" s="1118">
        <v>7035.0259999999998</v>
      </c>
      <c r="H18" s="1119">
        <v>19767.695</v>
      </c>
      <c r="I18" s="1117">
        <v>1725.069</v>
      </c>
      <c r="J18" s="1118">
        <v>11.561</v>
      </c>
      <c r="K18" s="1118">
        <v>152.78700000000001</v>
      </c>
      <c r="L18" s="1118">
        <v>48.055999999999997</v>
      </c>
      <c r="M18" s="1118">
        <v>1.5880000000000001</v>
      </c>
      <c r="N18" s="1118">
        <v>1786.9780000000001</v>
      </c>
      <c r="O18" s="1119">
        <v>3677.9830000000002</v>
      </c>
      <c r="P18" s="1117">
        <v>2349.482</v>
      </c>
      <c r="Q18" s="1118">
        <v>11.824</v>
      </c>
      <c r="R18" s="1118">
        <v>57.06</v>
      </c>
      <c r="S18" s="1118">
        <v>40.954999999999998</v>
      </c>
      <c r="T18" s="1118">
        <v>1.7230000000000001</v>
      </c>
      <c r="U18" s="1118">
        <v>3210.998</v>
      </c>
      <c r="V18" s="1119">
        <v>5631.0870000000004</v>
      </c>
      <c r="W18" s="1117">
        <v>15027.573</v>
      </c>
      <c r="X18" s="1118">
        <v>86.953000000000003</v>
      </c>
      <c r="Y18" s="1118">
        <v>1883.278</v>
      </c>
      <c r="Z18" s="1118">
        <v>253.62700000000001</v>
      </c>
      <c r="AA18" s="1118">
        <v>45.959000000000003</v>
      </c>
      <c r="AB18" s="1118">
        <v>12033.002</v>
      </c>
      <c r="AC18" s="1119">
        <v>29076.764999999999</v>
      </c>
    </row>
    <row r="19" spans="1:29" ht="25.5">
      <c r="A19" s="1116" t="s">
        <v>475</v>
      </c>
      <c r="B19" s="1117">
        <v>27964.59</v>
      </c>
      <c r="C19" s="1118">
        <v>117.10899999999999</v>
      </c>
      <c r="D19" s="1118">
        <v>3367.8760000000002</v>
      </c>
      <c r="E19" s="1118">
        <v>318.11200000000002</v>
      </c>
      <c r="F19" s="1118">
        <v>288.53699999999998</v>
      </c>
      <c r="G19" s="1118">
        <v>9491.482</v>
      </c>
      <c r="H19" s="1119">
        <v>41229.593999999997</v>
      </c>
      <c r="I19" s="1117">
        <v>5960.8890000000001</v>
      </c>
      <c r="J19" s="1118">
        <v>25.498999999999999</v>
      </c>
      <c r="K19" s="1118">
        <v>1733.4780000000001</v>
      </c>
      <c r="L19" s="1118">
        <v>350.084</v>
      </c>
      <c r="M19" s="1118">
        <v>4.516</v>
      </c>
      <c r="N19" s="1118">
        <v>356.416</v>
      </c>
      <c r="O19" s="1119">
        <v>8080.7979999999998</v>
      </c>
      <c r="P19" s="1117">
        <v>9288.5349999999999</v>
      </c>
      <c r="Q19" s="1118">
        <v>39.493000000000002</v>
      </c>
      <c r="R19" s="1118">
        <v>490.31799999999998</v>
      </c>
      <c r="S19" s="1118">
        <v>156.85300000000001</v>
      </c>
      <c r="T19" s="1118">
        <v>17.719000000000001</v>
      </c>
      <c r="U19" s="1118">
        <v>5115.0370000000003</v>
      </c>
      <c r="V19" s="1119">
        <v>14951.102000000001</v>
      </c>
      <c r="W19" s="1117">
        <v>43214.014000000003</v>
      </c>
      <c r="X19" s="1118">
        <v>182.101</v>
      </c>
      <c r="Y19" s="1118">
        <v>5591.6719999999996</v>
      </c>
      <c r="Z19" s="1118">
        <v>825.04899999999998</v>
      </c>
      <c r="AA19" s="1118">
        <v>310.77199999999999</v>
      </c>
      <c r="AB19" s="1118">
        <v>14962.934999999999</v>
      </c>
      <c r="AC19" s="1119">
        <v>64261.493999999999</v>
      </c>
    </row>
    <row r="20" spans="1:29">
      <c r="A20" s="1116" t="s">
        <v>476</v>
      </c>
      <c r="B20" s="1117">
        <v>4700.4880000000003</v>
      </c>
      <c r="C20" s="1118">
        <v>22.41</v>
      </c>
      <c r="D20" s="1118">
        <v>218.863</v>
      </c>
      <c r="E20" s="1118">
        <v>19.076000000000001</v>
      </c>
      <c r="F20" s="1118">
        <v>74.894000000000005</v>
      </c>
      <c r="G20" s="1118">
        <v>2930.4229999999998</v>
      </c>
      <c r="H20" s="1119">
        <v>7947.0780000000004</v>
      </c>
      <c r="I20" s="1117">
        <v>803.21199999999999</v>
      </c>
      <c r="J20" s="1118">
        <v>3.9220000000000002</v>
      </c>
      <c r="K20" s="1118">
        <v>168.584</v>
      </c>
      <c r="L20" s="1118">
        <v>9.6989999999999998</v>
      </c>
      <c r="M20" s="1118">
        <v>0.64400000000000002</v>
      </c>
      <c r="N20" s="1118">
        <v>62.960999999999999</v>
      </c>
      <c r="O20" s="1119">
        <v>1039.3230000000001</v>
      </c>
      <c r="P20" s="1117">
        <v>3107.058</v>
      </c>
      <c r="Q20" s="1118">
        <v>15.957000000000001</v>
      </c>
      <c r="R20" s="1118">
        <v>166.09</v>
      </c>
      <c r="S20" s="1118">
        <v>48.261000000000003</v>
      </c>
      <c r="T20" s="1118">
        <v>1.37</v>
      </c>
      <c r="U20" s="1118">
        <v>313.815</v>
      </c>
      <c r="V20" s="1119">
        <v>3604.29</v>
      </c>
      <c r="W20" s="1117">
        <v>8610.7579999999998</v>
      </c>
      <c r="X20" s="1118">
        <v>42.289000000000001</v>
      </c>
      <c r="Y20" s="1118">
        <v>553.53700000000003</v>
      </c>
      <c r="Z20" s="1118">
        <v>77.036000000000001</v>
      </c>
      <c r="AA20" s="1118">
        <v>76.908000000000001</v>
      </c>
      <c r="AB20" s="1118">
        <v>3307.1990000000001</v>
      </c>
      <c r="AC20" s="1119">
        <v>12590.691000000001</v>
      </c>
    </row>
    <row r="21" spans="1:29">
      <c r="A21" s="1116" t="s">
        <v>477</v>
      </c>
      <c r="B21" s="1117">
        <v>1707.7460000000001</v>
      </c>
      <c r="C21" s="1118">
        <v>10.699</v>
      </c>
      <c r="D21" s="1118">
        <v>244.60300000000001</v>
      </c>
      <c r="E21" s="1118">
        <v>28.818999999999999</v>
      </c>
      <c r="F21" s="1118">
        <v>21.634</v>
      </c>
      <c r="G21" s="1118">
        <v>55.198</v>
      </c>
      <c r="H21" s="1119">
        <v>2039.88</v>
      </c>
      <c r="I21" s="1117">
        <v>992.66600000000005</v>
      </c>
      <c r="J21" s="1118">
        <v>14.218</v>
      </c>
      <c r="K21" s="1118">
        <v>47.932000000000002</v>
      </c>
      <c r="L21" s="1118">
        <v>7.4939999999999998</v>
      </c>
      <c r="M21" s="1118">
        <v>0.56999999999999995</v>
      </c>
      <c r="N21" s="1118">
        <v>20.318999999999999</v>
      </c>
      <c r="O21" s="1119">
        <v>1075.7049999999999</v>
      </c>
      <c r="P21" s="1117">
        <v>715.84299999999996</v>
      </c>
      <c r="Q21" s="1118">
        <v>3.6379999999999999</v>
      </c>
      <c r="R21" s="1118">
        <v>33.200000000000003</v>
      </c>
      <c r="S21" s="1118">
        <v>9.3049999999999997</v>
      </c>
      <c r="T21" s="1118">
        <v>0.81799999999999995</v>
      </c>
      <c r="U21" s="1118">
        <v>82.225999999999999</v>
      </c>
      <c r="V21" s="1119">
        <v>835.72500000000002</v>
      </c>
      <c r="W21" s="1117">
        <v>3416.2550000000001</v>
      </c>
      <c r="X21" s="1118">
        <v>28.555</v>
      </c>
      <c r="Y21" s="1118">
        <v>325.73500000000001</v>
      </c>
      <c r="Z21" s="1118">
        <v>45.618000000000002</v>
      </c>
      <c r="AA21" s="1118">
        <v>23.021999999999998</v>
      </c>
      <c r="AB21" s="1118">
        <v>157.74299999999999</v>
      </c>
      <c r="AC21" s="1119">
        <v>3951.31</v>
      </c>
    </row>
    <row r="22" spans="1:29">
      <c r="A22" s="1116" t="s">
        <v>478</v>
      </c>
      <c r="B22" s="1117">
        <v>980.31100000000004</v>
      </c>
      <c r="C22" s="1118">
        <v>8.2330000000000005</v>
      </c>
      <c r="D22" s="1118">
        <v>189.68899999999999</v>
      </c>
      <c r="E22" s="1118">
        <v>5.1509999999999998</v>
      </c>
      <c r="F22" s="1118">
        <v>32.779000000000003</v>
      </c>
      <c r="G22" s="1118">
        <v>349.52800000000002</v>
      </c>
      <c r="H22" s="1119">
        <v>1560.54</v>
      </c>
      <c r="I22" s="1117">
        <v>123.404</v>
      </c>
      <c r="J22" s="1118">
        <v>0.83899999999999997</v>
      </c>
      <c r="K22" s="1118">
        <v>15.513999999999999</v>
      </c>
      <c r="L22" s="1118">
        <v>1.8520000000000001</v>
      </c>
      <c r="M22" s="1118">
        <v>6.0999999999999999E-2</v>
      </c>
      <c r="N22" s="1118">
        <v>36.136000000000003</v>
      </c>
      <c r="O22" s="1119">
        <v>175.95400000000001</v>
      </c>
      <c r="P22" s="1117">
        <v>458.03699999999998</v>
      </c>
      <c r="Q22" s="1118">
        <v>2.8940000000000001</v>
      </c>
      <c r="R22" s="1118">
        <v>113.1</v>
      </c>
      <c r="S22" s="1118">
        <v>2.27</v>
      </c>
      <c r="T22" s="1118">
        <v>0.307</v>
      </c>
      <c r="U22" s="1118">
        <v>306.33100000000002</v>
      </c>
      <c r="V22" s="1119">
        <v>880.66899999999998</v>
      </c>
      <c r="W22" s="1117">
        <v>1561.752</v>
      </c>
      <c r="X22" s="1118">
        <v>11.965999999999999</v>
      </c>
      <c r="Y22" s="1118">
        <v>318.303</v>
      </c>
      <c r="Z22" s="1118">
        <v>9.2729999999999997</v>
      </c>
      <c r="AA22" s="1118">
        <v>33.146999999999998</v>
      </c>
      <c r="AB22" s="1118">
        <v>691.995</v>
      </c>
      <c r="AC22" s="1119">
        <v>2617.163</v>
      </c>
    </row>
    <row r="23" spans="1:29">
      <c r="A23" s="1116" t="s">
        <v>479</v>
      </c>
      <c r="B23" s="1117">
        <v>10655.054</v>
      </c>
      <c r="C23" s="1118">
        <v>26.599</v>
      </c>
      <c r="D23" s="1118">
        <v>136.864</v>
      </c>
      <c r="E23" s="1118">
        <v>43.252000000000002</v>
      </c>
      <c r="F23" s="1118">
        <v>25866.252</v>
      </c>
      <c r="G23" s="1118">
        <v>651.17200000000003</v>
      </c>
      <c r="H23" s="1119">
        <v>37335.940999999999</v>
      </c>
      <c r="I23" s="1117">
        <v>734.80799999999999</v>
      </c>
      <c r="J23" s="1118">
        <v>4.5659999999999998</v>
      </c>
      <c r="K23" s="1118">
        <v>0</v>
      </c>
      <c r="L23" s="1118">
        <v>0</v>
      </c>
      <c r="M23" s="1118">
        <v>8.1920000000000002</v>
      </c>
      <c r="N23" s="1118">
        <v>611.76400000000001</v>
      </c>
      <c r="O23" s="1119">
        <v>1359.33</v>
      </c>
      <c r="P23" s="1117">
        <v>46252.428</v>
      </c>
      <c r="Q23" s="1118">
        <v>35.279000000000003</v>
      </c>
      <c r="R23" s="1118">
        <v>2.1850000000000001</v>
      </c>
      <c r="S23" s="1118">
        <v>0.59199999999999997</v>
      </c>
      <c r="T23" s="1118">
        <v>1268.7750000000001</v>
      </c>
      <c r="U23" s="1118">
        <v>385.50700000000001</v>
      </c>
      <c r="V23" s="1119">
        <v>47944.173999999999</v>
      </c>
      <c r="W23" s="1117">
        <v>57642.29</v>
      </c>
      <c r="X23" s="1118">
        <v>66.444000000000003</v>
      </c>
      <c r="Y23" s="1118">
        <v>139.04900000000001</v>
      </c>
      <c r="Z23" s="1118">
        <v>43.844000000000001</v>
      </c>
      <c r="AA23" s="1118">
        <v>27143.219000000001</v>
      </c>
      <c r="AB23" s="1118">
        <v>1648.443</v>
      </c>
      <c r="AC23" s="1119">
        <v>86639.445000000007</v>
      </c>
    </row>
    <row r="24" spans="1:29">
      <c r="A24" s="1116" t="s">
        <v>480</v>
      </c>
      <c r="B24" s="1117">
        <v>2204.252</v>
      </c>
      <c r="C24" s="1118">
        <v>8.92</v>
      </c>
      <c r="D24" s="1118">
        <v>226.27</v>
      </c>
      <c r="E24" s="1118">
        <v>12.535</v>
      </c>
      <c r="F24" s="1118">
        <v>3.1629999999999998</v>
      </c>
      <c r="G24" s="1118">
        <v>337.49200000000002</v>
      </c>
      <c r="H24" s="1119">
        <v>2780.0970000000002</v>
      </c>
      <c r="I24" s="1117">
        <v>662.66200000000003</v>
      </c>
      <c r="J24" s="1118">
        <v>1.929</v>
      </c>
      <c r="K24" s="1118">
        <v>164.76599999999999</v>
      </c>
      <c r="L24" s="1118">
        <v>9.9559999999999995</v>
      </c>
      <c r="M24" s="1118">
        <v>11.315</v>
      </c>
      <c r="N24" s="1118">
        <v>55.076000000000001</v>
      </c>
      <c r="O24" s="1119">
        <v>895.74800000000005</v>
      </c>
      <c r="P24" s="1117">
        <v>1159.702</v>
      </c>
      <c r="Q24" s="1118">
        <v>3.7410000000000001</v>
      </c>
      <c r="R24" s="1118">
        <v>91.521000000000001</v>
      </c>
      <c r="S24" s="1118">
        <v>0.25700000000000001</v>
      </c>
      <c r="T24" s="1118">
        <v>2.8000000000000001E-2</v>
      </c>
      <c r="U24" s="1118">
        <v>61.591000000000001</v>
      </c>
      <c r="V24" s="1119">
        <v>1316.5830000000001</v>
      </c>
      <c r="W24" s="1117">
        <v>4026.616</v>
      </c>
      <c r="X24" s="1118">
        <v>14.59</v>
      </c>
      <c r="Y24" s="1118">
        <v>482.55700000000002</v>
      </c>
      <c r="Z24" s="1118">
        <v>22.748000000000001</v>
      </c>
      <c r="AA24" s="1118">
        <v>14.506</v>
      </c>
      <c r="AB24" s="1118">
        <v>454.15899999999999</v>
      </c>
      <c r="AC24" s="1119">
        <v>4992.4279999999999</v>
      </c>
    </row>
    <row r="25" spans="1:29" ht="25.5">
      <c r="A25" s="1116" t="s">
        <v>481</v>
      </c>
      <c r="B25" s="1117">
        <v>2706.634</v>
      </c>
      <c r="C25" s="1118">
        <v>16.068000000000001</v>
      </c>
      <c r="D25" s="1118">
        <v>92.364000000000004</v>
      </c>
      <c r="E25" s="1118">
        <v>22.995999999999999</v>
      </c>
      <c r="F25" s="1118">
        <v>10.617000000000001</v>
      </c>
      <c r="G25" s="1118">
        <v>574.34799999999996</v>
      </c>
      <c r="H25" s="1119">
        <v>3400.0309999999999</v>
      </c>
      <c r="I25" s="1117">
        <v>506.12200000000001</v>
      </c>
      <c r="J25" s="1118">
        <v>2.137</v>
      </c>
      <c r="K25" s="1118">
        <v>58.813000000000002</v>
      </c>
      <c r="L25" s="1118">
        <v>32.656999999999996</v>
      </c>
      <c r="M25" s="1118">
        <v>1.2470000000000001</v>
      </c>
      <c r="N25" s="1118">
        <v>34.633000000000003</v>
      </c>
      <c r="O25" s="1119">
        <v>602.952</v>
      </c>
      <c r="P25" s="1117">
        <v>553.55999999999995</v>
      </c>
      <c r="Q25" s="1118">
        <v>2.786</v>
      </c>
      <c r="R25" s="1118">
        <v>10.509</v>
      </c>
      <c r="S25" s="1118">
        <v>5.2629999999999999</v>
      </c>
      <c r="T25" s="1118">
        <v>8.1920000000000002</v>
      </c>
      <c r="U25" s="1118">
        <v>147.87100000000001</v>
      </c>
      <c r="V25" s="1119">
        <v>722.91800000000001</v>
      </c>
      <c r="W25" s="1117">
        <v>3766.3159999999998</v>
      </c>
      <c r="X25" s="1118">
        <v>20.991</v>
      </c>
      <c r="Y25" s="1118">
        <v>161.68600000000001</v>
      </c>
      <c r="Z25" s="1118">
        <v>60.915999999999997</v>
      </c>
      <c r="AA25" s="1118">
        <v>20.056000000000001</v>
      </c>
      <c r="AB25" s="1118">
        <v>756.85199999999998</v>
      </c>
      <c r="AC25" s="1119">
        <v>4725.9009999999998</v>
      </c>
    </row>
    <row r="26" spans="1:29">
      <c r="A26" s="1116" t="s">
        <v>482</v>
      </c>
      <c r="B26" s="1117">
        <v>1091.374</v>
      </c>
      <c r="C26" s="1118">
        <v>8.1760000000000002</v>
      </c>
      <c r="D26" s="1118">
        <v>86.501000000000005</v>
      </c>
      <c r="E26" s="1118">
        <v>91.05</v>
      </c>
      <c r="F26" s="1118">
        <v>36.587000000000003</v>
      </c>
      <c r="G26" s="1118">
        <v>230.62799999999999</v>
      </c>
      <c r="H26" s="1119">
        <v>1453.2660000000001</v>
      </c>
      <c r="I26" s="1117">
        <v>203.90299999999999</v>
      </c>
      <c r="J26" s="1118">
        <v>0.97799999999999998</v>
      </c>
      <c r="K26" s="1118">
        <v>0.81499999999999995</v>
      </c>
      <c r="L26" s="1118">
        <v>4.9000000000000002E-2</v>
      </c>
      <c r="M26" s="1118">
        <v>5.8999999999999997E-2</v>
      </c>
      <c r="N26" s="1118">
        <v>30.045999999999999</v>
      </c>
      <c r="O26" s="1119">
        <v>235.80099999999999</v>
      </c>
      <c r="P26" s="1117">
        <v>139.917</v>
      </c>
      <c r="Q26" s="1118">
        <v>0.88900000000000001</v>
      </c>
      <c r="R26" s="1118">
        <v>4.66</v>
      </c>
      <c r="S26" s="1118">
        <v>0.23799999999999999</v>
      </c>
      <c r="T26" s="1118">
        <v>0.19400000000000001</v>
      </c>
      <c r="U26" s="1118">
        <v>66.902000000000001</v>
      </c>
      <c r="V26" s="1119">
        <v>212.56200000000001</v>
      </c>
      <c r="W26" s="1117">
        <v>1435.194</v>
      </c>
      <c r="X26" s="1118">
        <v>10.042999999999999</v>
      </c>
      <c r="Y26" s="1118">
        <v>91.975999999999999</v>
      </c>
      <c r="Z26" s="1118">
        <v>91.337000000000003</v>
      </c>
      <c r="AA26" s="1118">
        <v>36.840000000000003</v>
      </c>
      <c r="AB26" s="1118">
        <v>327.57600000000002</v>
      </c>
      <c r="AC26" s="1119">
        <v>1901.6289999999999</v>
      </c>
    </row>
    <row r="27" spans="1:29" ht="25.5">
      <c r="A27" s="1116" t="s">
        <v>483</v>
      </c>
      <c r="B27" s="1117">
        <v>148.31700000000001</v>
      </c>
      <c r="C27" s="1118">
        <v>159.1</v>
      </c>
      <c r="D27" s="1118">
        <v>0</v>
      </c>
      <c r="E27" s="1118">
        <v>9.5000000000000001E-2</v>
      </c>
      <c r="F27" s="1118">
        <v>27130.1</v>
      </c>
      <c r="G27" s="1118">
        <v>10.414</v>
      </c>
      <c r="H27" s="1119">
        <v>27447.931</v>
      </c>
      <c r="I27" s="1117">
        <v>1867.5039999999999</v>
      </c>
      <c r="J27" s="1118">
        <v>56.32</v>
      </c>
      <c r="K27" s="1118">
        <v>0</v>
      </c>
      <c r="L27" s="1118">
        <v>0</v>
      </c>
      <c r="M27" s="1118">
        <v>3937.6019999999999</v>
      </c>
      <c r="N27" s="1118">
        <v>0</v>
      </c>
      <c r="O27" s="1119">
        <v>5861.4260000000004</v>
      </c>
      <c r="P27" s="1117">
        <v>222.71</v>
      </c>
      <c r="Q27" s="1118">
        <v>29.984000000000002</v>
      </c>
      <c r="R27" s="1118">
        <v>0</v>
      </c>
      <c r="S27" s="1118">
        <v>0</v>
      </c>
      <c r="T27" s="1118">
        <v>967.68600000000004</v>
      </c>
      <c r="U27" s="1118">
        <v>139.215</v>
      </c>
      <c r="V27" s="1119">
        <v>1359.595</v>
      </c>
      <c r="W27" s="1117">
        <v>2238.5309999999999</v>
      </c>
      <c r="X27" s="1118">
        <v>245.404</v>
      </c>
      <c r="Y27" s="1118">
        <v>0</v>
      </c>
      <c r="Z27" s="1118">
        <v>9.5000000000000001E-2</v>
      </c>
      <c r="AA27" s="1118">
        <v>32035.387999999999</v>
      </c>
      <c r="AB27" s="1118">
        <v>149.62899999999999</v>
      </c>
      <c r="AC27" s="1119">
        <v>34668.951999999997</v>
      </c>
    </row>
    <row r="28" spans="1:29">
      <c r="A28" s="1116" t="s">
        <v>484</v>
      </c>
      <c r="B28" s="1117">
        <v>602.09400000000005</v>
      </c>
      <c r="C28" s="1118">
        <v>2.9220000000000002</v>
      </c>
      <c r="D28" s="1118">
        <v>27.474</v>
      </c>
      <c r="E28" s="1118">
        <v>0.63</v>
      </c>
      <c r="F28" s="1118">
        <v>17.867999999999999</v>
      </c>
      <c r="G28" s="1118">
        <v>64.709999999999994</v>
      </c>
      <c r="H28" s="1119">
        <v>715.06799999999998</v>
      </c>
      <c r="I28" s="1117">
        <v>121.286</v>
      </c>
      <c r="J28" s="1118">
        <v>1.5609999999999999</v>
      </c>
      <c r="K28" s="1118">
        <v>0</v>
      </c>
      <c r="L28" s="1118">
        <v>0</v>
      </c>
      <c r="M28" s="1118">
        <v>2.9000000000000001E-2</v>
      </c>
      <c r="N28" s="1118">
        <v>39.524000000000001</v>
      </c>
      <c r="O28" s="1119">
        <v>162.4</v>
      </c>
      <c r="P28" s="1117">
        <v>380.41199999999998</v>
      </c>
      <c r="Q28" s="1118">
        <v>1.8939999999999999</v>
      </c>
      <c r="R28" s="1118">
        <v>0</v>
      </c>
      <c r="S28" s="1118">
        <v>0</v>
      </c>
      <c r="T28" s="1118">
        <v>0.38900000000000001</v>
      </c>
      <c r="U28" s="1118">
        <v>0.84099999999999997</v>
      </c>
      <c r="V28" s="1119">
        <v>383.536</v>
      </c>
      <c r="W28" s="1117">
        <v>1103.7919999999999</v>
      </c>
      <c r="X28" s="1118">
        <v>6.3769999999999998</v>
      </c>
      <c r="Y28" s="1118">
        <v>27.474</v>
      </c>
      <c r="Z28" s="1118">
        <v>0.63</v>
      </c>
      <c r="AA28" s="1118">
        <v>18.286000000000001</v>
      </c>
      <c r="AB28" s="1118">
        <v>105.075</v>
      </c>
      <c r="AC28" s="1119">
        <v>1261.0039999999999</v>
      </c>
    </row>
    <row r="29" spans="1:29">
      <c r="A29" s="1116" t="s">
        <v>485</v>
      </c>
      <c r="B29" s="1117">
        <v>1760.4290000000001</v>
      </c>
      <c r="C29" s="1118">
        <v>4.4779999999999998</v>
      </c>
      <c r="D29" s="1118">
        <v>1.01</v>
      </c>
      <c r="E29" s="1118">
        <v>0.59599999999999997</v>
      </c>
      <c r="F29" s="1118">
        <v>12.581</v>
      </c>
      <c r="G29" s="1118">
        <v>67.472999999999999</v>
      </c>
      <c r="H29" s="1119">
        <v>1845.971</v>
      </c>
      <c r="I29" s="1117">
        <v>719.62199999999996</v>
      </c>
      <c r="J29" s="1118">
        <v>2.9980000000000002</v>
      </c>
      <c r="K29" s="1118">
        <v>15.52</v>
      </c>
      <c r="L29" s="1118">
        <v>1.702</v>
      </c>
      <c r="M29" s="1118">
        <v>0.13800000000000001</v>
      </c>
      <c r="N29" s="1118">
        <v>0</v>
      </c>
      <c r="O29" s="1119">
        <v>738.27800000000002</v>
      </c>
      <c r="P29" s="1117">
        <v>333.31099999999998</v>
      </c>
      <c r="Q29" s="1118">
        <v>1.3169999999999999</v>
      </c>
      <c r="R29" s="1118">
        <v>4.7839999999999998</v>
      </c>
      <c r="S29" s="1118">
        <v>0.28000000000000003</v>
      </c>
      <c r="T29" s="1118">
        <v>7.1999999999999995E-2</v>
      </c>
      <c r="U29" s="1118">
        <v>0.307</v>
      </c>
      <c r="V29" s="1119">
        <v>339.791</v>
      </c>
      <c r="W29" s="1117">
        <v>2813.3620000000001</v>
      </c>
      <c r="X29" s="1118">
        <v>8.7929999999999993</v>
      </c>
      <c r="Y29" s="1118">
        <v>21.314</v>
      </c>
      <c r="Z29" s="1118">
        <v>2.5779999999999998</v>
      </c>
      <c r="AA29" s="1118">
        <v>12.791</v>
      </c>
      <c r="AB29" s="1118">
        <v>67.78</v>
      </c>
      <c r="AC29" s="1119">
        <v>2924.04</v>
      </c>
    </row>
    <row r="30" spans="1:29">
      <c r="A30" s="1116" t="s">
        <v>486</v>
      </c>
      <c r="B30" s="1117">
        <v>1031.4079999999999</v>
      </c>
      <c r="C30" s="1118">
        <v>4.4509999999999996</v>
      </c>
      <c r="D30" s="1118">
        <v>90.846000000000004</v>
      </c>
      <c r="E30" s="1118">
        <v>2.431</v>
      </c>
      <c r="F30" s="1118">
        <v>19.338999999999999</v>
      </c>
      <c r="G30" s="1118">
        <v>336.10899999999998</v>
      </c>
      <c r="H30" s="1119">
        <v>1482.153</v>
      </c>
      <c r="I30" s="1117">
        <v>118.277</v>
      </c>
      <c r="J30" s="1118">
        <v>1.3120000000000001</v>
      </c>
      <c r="K30" s="1118">
        <v>5.4459999999999997</v>
      </c>
      <c r="L30" s="1118">
        <v>0.14099999999999999</v>
      </c>
      <c r="M30" s="1118">
        <v>1.879</v>
      </c>
      <c r="N30" s="1118">
        <v>40.795000000000002</v>
      </c>
      <c r="O30" s="1119">
        <v>167.709</v>
      </c>
      <c r="P30" s="1117">
        <v>28.481999999999999</v>
      </c>
      <c r="Q30" s="1118">
        <v>5.6000000000000001E-2</v>
      </c>
      <c r="R30" s="1118">
        <v>2.601</v>
      </c>
      <c r="S30" s="1118">
        <v>3.15</v>
      </c>
      <c r="T30" s="1118">
        <v>0</v>
      </c>
      <c r="U30" s="1118">
        <v>47.904000000000003</v>
      </c>
      <c r="V30" s="1119">
        <v>79.043000000000006</v>
      </c>
      <c r="W30" s="1117">
        <v>1178.1669999999999</v>
      </c>
      <c r="X30" s="1118">
        <v>5.819</v>
      </c>
      <c r="Y30" s="1118">
        <v>98.893000000000001</v>
      </c>
      <c r="Z30" s="1118">
        <v>5.7220000000000004</v>
      </c>
      <c r="AA30" s="1118">
        <v>21.218</v>
      </c>
      <c r="AB30" s="1118">
        <v>424.80799999999999</v>
      </c>
      <c r="AC30" s="1119">
        <v>1728.905</v>
      </c>
    </row>
    <row r="31" spans="1:29">
      <c r="A31" s="1116" t="s">
        <v>487</v>
      </c>
      <c r="B31" s="1117">
        <v>388.13200000000001</v>
      </c>
      <c r="C31" s="1118">
        <v>1.2170000000000001</v>
      </c>
      <c r="D31" s="1118">
        <v>16.393000000000001</v>
      </c>
      <c r="E31" s="1118">
        <v>1.2589999999999999</v>
      </c>
      <c r="F31" s="1118">
        <v>45.625999999999998</v>
      </c>
      <c r="G31" s="1118">
        <v>22.353000000000002</v>
      </c>
      <c r="H31" s="1119">
        <v>473.721</v>
      </c>
      <c r="I31" s="1117">
        <v>39.396000000000001</v>
      </c>
      <c r="J31" s="1118">
        <v>0.214</v>
      </c>
      <c r="K31" s="1118">
        <v>0.379</v>
      </c>
      <c r="L31" s="1118">
        <v>9.8000000000000004E-2</v>
      </c>
      <c r="M31" s="1118">
        <v>3.1E-2</v>
      </c>
      <c r="N31" s="1118">
        <v>2.6070000000000002</v>
      </c>
      <c r="O31" s="1119">
        <v>42.627000000000002</v>
      </c>
      <c r="P31" s="1117">
        <v>77.838999999999999</v>
      </c>
      <c r="Q31" s="1118">
        <v>0.75800000000000001</v>
      </c>
      <c r="R31" s="1118">
        <v>0</v>
      </c>
      <c r="S31" s="1118">
        <v>0</v>
      </c>
      <c r="T31" s="1118">
        <v>1.7869999999999999</v>
      </c>
      <c r="U31" s="1118">
        <v>33.630000000000003</v>
      </c>
      <c r="V31" s="1119">
        <v>114.014</v>
      </c>
      <c r="W31" s="1117">
        <v>505.36700000000002</v>
      </c>
      <c r="X31" s="1118">
        <v>2.1890000000000001</v>
      </c>
      <c r="Y31" s="1118">
        <v>16.771999999999998</v>
      </c>
      <c r="Z31" s="1118">
        <v>1.357</v>
      </c>
      <c r="AA31" s="1118">
        <v>47.444000000000003</v>
      </c>
      <c r="AB31" s="1118">
        <v>58.59</v>
      </c>
      <c r="AC31" s="1119">
        <v>630.36199999999997</v>
      </c>
    </row>
    <row r="32" spans="1:29" ht="51">
      <c r="A32" s="1116" t="s">
        <v>488</v>
      </c>
      <c r="B32" s="1117">
        <v>0</v>
      </c>
      <c r="C32" s="1118">
        <v>0</v>
      </c>
      <c r="D32" s="1118">
        <v>0</v>
      </c>
      <c r="E32" s="1118">
        <v>0</v>
      </c>
      <c r="F32" s="1118">
        <v>6.0000000000000001E-3</v>
      </c>
      <c r="G32" s="1118">
        <v>0</v>
      </c>
      <c r="H32" s="1119">
        <v>6.0000000000000001E-3</v>
      </c>
      <c r="I32" s="1117">
        <v>0</v>
      </c>
      <c r="J32" s="1118">
        <v>0</v>
      </c>
      <c r="K32" s="1118">
        <v>0</v>
      </c>
      <c r="L32" s="1118">
        <v>0</v>
      </c>
      <c r="M32" s="1118">
        <v>0</v>
      </c>
      <c r="N32" s="1118">
        <v>0</v>
      </c>
      <c r="O32" s="1119">
        <v>0</v>
      </c>
      <c r="P32" s="1117">
        <v>0</v>
      </c>
      <c r="Q32" s="1118">
        <v>0</v>
      </c>
      <c r="R32" s="1118">
        <v>0</v>
      </c>
      <c r="S32" s="1118">
        <v>0</v>
      </c>
      <c r="T32" s="1118">
        <v>0</v>
      </c>
      <c r="U32" s="1118">
        <v>0</v>
      </c>
      <c r="V32" s="1119">
        <v>0</v>
      </c>
      <c r="W32" s="1117">
        <v>0</v>
      </c>
      <c r="X32" s="1118">
        <v>0</v>
      </c>
      <c r="Y32" s="1118">
        <v>0</v>
      </c>
      <c r="Z32" s="1118">
        <v>0</v>
      </c>
      <c r="AA32" s="1118">
        <v>6.0000000000000001E-3</v>
      </c>
      <c r="AB32" s="1118">
        <v>0</v>
      </c>
      <c r="AC32" s="1119">
        <v>6.0000000000000001E-3</v>
      </c>
    </row>
    <row r="33" spans="1:29" ht="25.5">
      <c r="A33" s="1116" t="s">
        <v>489</v>
      </c>
      <c r="B33" s="1117">
        <v>1.405</v>
      </c>
      <c r="C33" s="1118">
        <v>7.0000000000000001E-3</v>
      </c>
      <c r="D33" s="1118">
        <v>0</v>
      </c>
      <c r="E33" s="1118">
        <v>0</v>
      </c>
      <c r="F33" s="1118">
        <v>17.079000000000001</v>
      </c>
      <c r="G33" s="1118">
        <v>313.32</v>
      </c>
      <c r="H33" s="1119">
        <v>331.81099999999998</v>
      </c>
      <c r="I33" s="1117">
        <v>0</v>
      </c>
      <c r="J33" s="1118">
        <v>0</v>
      </c>
      <c r="K33" s="1118">
        <v>0</v>
      </c>
      <c r="L33" s="1118">
        <v>0</v>
      </c>
      <c r="M33" s="1118">
        <v>0</v>
      </c>
      <c r="N33" s="1118">
        <v>0</v>
      </c>
      <c r="O33" s="1119">
        <v>0</v>
      </c>
      <c r="P33" s="1117">
        <v>187.172</v>
      </c>
      <c r="Q33" s="1118">
        <v>0.51800000000000002</v>
      </c>
      <c r="R33" s="1118">
        <v>22.748000000000001</v>
      </c>
      <c r="S33" s="1118">
        <v>0</v>
      </c>
      <c r="T33" s="1118">
        <v>14.269</v>
      </c>
      <c r="U33" s="1118">
        <v>1340.203</v>
      </c>
      <c r="V33" s="1119">
        <v>1564.91</v>
      </c>
      <c r="W33" s="1117">
        <v>188.577</v>
      </c>
      <c r="X33" s="1118">
        <v>0.52500000000000002</v>
      </c>
      <c r="Y33" s="1118">
        <v>22.748000000000001</v>
      </c>
      <c r="Z33" s="1118">
        <v>0</v>
      </c>
      <c r="AA33" s="1118">
        <v>31.347999999999999</v>
      </c>
      <c r="AB33" s="1118">
        <v>1653.5229999999999</v>
      </c>
      <c r="AC33" s="1119">
        <v>1896.721</v>
      </c>
    </row>
    <row r="34" spans="1:29">
      <c r="A34" s="1116" t="s">
        <v>490</v>
      </c>
      <c r="B34" s="1117">
        <v>1192.7470000000001</v>
      </c>
      <c r="C34" s="1118">
        <v>4.7439999999999998</v>
      </c>
      <c r="D34" s="1118">
        <v>89.042000000000002</v>
      </c>
      <c r="E34" s="1118">
        <v>5.3449999999999998</v>
      </c>
      <c r="F34" s="1118">
        <v>1.7490000000000001</v>
      </c>
      <c r="G34" s="1118">
        <v>0</v>
      </c>
      <c r="H34" s="1119">
        <v>1288.2819999999999</v>
      </c>
      <c r="I34" s="1117">
        <v>30473.982</v>
      </c>
      <c r="J34" s="1118">
        <v>81.981999999999999</v>
      </c>
      <c r="K34" s="1118">
        <v>413.608</v>
      </c>
      <c r="L34" s="1118">
        <v>27.611000000000001</v>
      </c>
      <c r="M34" s="1118">
        <v>0.63900000000000001</v>
      </c>
      <c r="N34" s="1118">
        <v>113.313</v>
      </c>
      <c r="O34" s="1119">
        <v>31083.524000000001</v>
      </c>
      <c r="P34" s="1117">
        <v>6074.2860000000001</v>
      </c>
      <c r="Q34" s="1118">
        <v>18.306000000000001</v>
      </c>
      <c r="R34" s="1118">
        <v>156.99799999999999</v>
      </c>
      <c r="S34" s="1118">
        <v>6.952</v>
      </c>
      <c r="T34" s="1118">
        <v>1.5029999999999999</v>
      </c>
      <c r="U34" s="1118">
        <v>3.0739999999999998</v>
      </c>
      <c r="V34" s="1119">
        <v>6254.1670000000004</v>
      </c>
      <c r="W34" s="1117">
        <v>37741.014999999999</v>
      </c>
      <c r="X34" s="1118">
        <v>105.032</v>
      </c>
      <c r="Y34" s="1118">
        <v>659.64800000000002</v>
      </c>
      <c r="Z34" s="1118">
        <v>39.908000000000001</v>
      </c>
      <c r="AA34" s="1118">
        <v>3.891</v>
      </c>
      <c r="AB34" s="1118">
        <v>116.387</v>
      </c>
      <c r="AC34" s="1119">
        <v>38625.972999999998</v>
      </c>
    </row>
    <row r="35" spans="1:29">
      <c r="A35" s="1116" t="s">
        <v>491</v>
      </c>
      <c r="B35" s="1117">
        <v>21.67</v>
      </c>
      <c r="C35" s="1118">
        <v>8.2000000000000003E-2</v>
      </c>
      <c r="D35" s="1118">
        <v>0</v>
      </c>
      <c r="E35" s="1118">
        <v>0</v>
      </c>
      <c r="F35" s="1118">
        <v>3.0000000000000001E-3</v>
      </c>
      <c r="G35" s="1118">
        <v>0</v>
      </c>
      <c r="H35" s="1119">
        <v>21.754999999999999</v>
      </c>
      <c r="I35" s="1117">
        <v>673.39099999999996</v>
      </c>
      <c r="J35" s="1118">
        <v>2.2789999999999999</v>
      </c>
      <c r="K35" s="1118">
        <v>39.109000000000002</v>
      </c>
      <c r="L35" s="1118">
        <v>5.0960000000000001</v>
      </c>
      <c r="M35" s="1118">
        <v>7.0999999999999994E-2</v>
      </c>
      <c r="N35" s="1118">
        <v>2.7749999999999999</v>
      </c>
      <c r="O35" s="1119">
        <v>717.625</v>
      </c>
      <c r="P35" s="1117">
        <v>49.453000000000003</v>
      </c>
      <c r="Q35" s="1118">
        <v>0.13900000000000001</v>
      </c>
      <c r="R35" s="1118">
        <v>0</v>
      </c>
      <c r="S35" s="1118">
        <v>0</v>
      </c>
      <c r="T35" s="1118">
        <v>0</v>
      </c>
      <c r="U35" s="1118">
        <v>0</v>
      </c>
      <c r="V35" s="1119">
        <v>49.591999999999999</v>
      </c>
      <c r="W35" s="1117">
        <v>744.51400000000001</v>
      </c>
      <c r="X35" s="1118">
        <v>2.5</v>
      </c>
      <c r="Y35" s="1118">
        <v>39.109000000000002</v>
      </c>
      <c r="Z35" s="1118">
        <v>5.0960000000000001</v>
      </c>
      <c r="AA35" s="1118">
        <v>7.3999999999999996E-2</v>
      </c>
      <c r="AB35" s="1118">
        <v>2.7749999999999999</v>
      </c>
      <c r="AC35" s="1119">
        <v>788.97199999999998</v>
      </c>
    </row>
    <row r="36" spans="1:29">
      <c r="A36" s="1116" t="s">
        <v>322</v>
      </c>
      <c r="B36" s="1117">
        <v>50505.302000000003</v>
      </c>
      <c r="C36" s="1118">
        <v>227.065</v>
      </c>
      <c r="D36" s="1118">
        <v>1312.1310000000001</v>
      </c>
      <c r="E36" s="1118">
        <v>112.312</v>
      </c>
      <c r="F36" s="1118">
        <v>14.715</v>
      </c>
      <c r="G36" s="1118">
        <v>3.5920000000000001</v>
      </c>
      <c r="H36" s="1119">
        <v>52062.805</v>
      </c>
      <c r="I36" s="1117">
        <v>20159.165000000001</v>
      </c>
      <c r="J36" s="1118">
        <v>85.231999999999999</v>
      </c>
      <c r="K36" s="1118">
        <v>521.53499999999997</v>
      </c>
      <c r="L36" s="1118">
        <v>28.315999999999999</v>
      </c>
      <c r="M36" s="1118">
        <v>1.63</v>
      </c>
      <c r="N36" s="1118">
        <v>4</v>
      </c>
      <c r="O36" s="1119">
        <v>20771.562000000002</v>
      </c>
      <c r="P36" s="1117">
        <v>253.49600000000001</v>
      </c>
      <c r="Q36" s="1118">
        <v>0.71</v>
      </c>
      <c r="R36" s="1118">
        <v>33.658000000000001</v>
      </c>
      <c r="S36" s="1118">
        <v>1.552</v>
      </c>
      <c r="T36" s="1118">
        <v>3.3380000000000001</v>
      </c>
      <c r="U36" s="1118">
        <v>0</v>
      </c>
      <c r="V36" s="1119">
        <v>291.202</v>
      </c>
      <c r="W36" s="1117">
        <v>70917.963000000003</v>
      </c>
      <c r="X36" s="1118">
        <v>313.00700000000001</v>
      </c>
      <c r="Y36" s="1118">
        <v>1867.3240000000001</v>
      </c>
      <c r="Z36" s="1118">
        <v>142.18</v>
      </c>
      <c r="AA36" s="1118">
        <v>19.683</v>
      </c>
      <c r="AB36" s="1118">
        <v>7.5919999999999996</v>
      </c>
      <c r="AC36" s="1119">
        <v>73125.569000000003</v>
      </c>
    </row>
    <row r="37" spans="1:29">
      <c r="A37" s="1116" t="s">
        <v>323</v>
      </c>
      <c r="B37" s="1117">
        <v>6658.5020000000004</v>
      </c>
      <c r="C37" s="1118">
        <v>13.571</v>
      </c>
      <c r="D37" s="1118">
        <v>235.303</v>
      </c>
      <c r="E37" s="1118">
        <v>21.667999999999999</v>
      </c>
      <c r="F37" s="1118">
        <v>8.6859999999999999</v>
      </c>
      <c r="G37" s="1118">
        <v>5299.8220000000001</v>
      </c>
      <c r="H37" s="1119">
        <v>12215.884</v>
      </c>
      <c r="I37" s="1117">
        <v>2E-3</v>
      </c>
      <c r="J37" s="1118">
        <v>0</v>
      </c>
      <c r="K37" s="1118">
        <v>0</v>
      </c>
      <c r="L37" s="1118">
        <v>0</v>
      </c>
      <c r="M37" s="1118">
        <v>0</v>
      </c>
      <c r="N37" s="1118">
        <v>0</v>
      </c>
      <c r="O37" s="1119">
        <v>2E-3</v>
      </c>
      <c r="P37" s="1117">
        <v>7.0000000000000001E-3</v>
      </c>
      <c r="Q37" s="1118">
        <v>0</v>
      </c>
      <c r="R37" s="1118">
        <v>4.2000000000000003E-2</v>
      </c>
      <c r="S37" s="1118">
        <v>0</v>
      </c>
      <c r="T37" s="1118">
        <v>0</v>
      </c>
      <c r="U37" s="1118">
        <v>0</v>
      </c>
      <c r="V37" s="1119">
        <v>4.9000000000000002E-2</v>
      </c>
      <c r="W37" s="1117">
        <v>6658.5110000000004</v>
      </c>
      <c r="X37" s="1118">
        <v>13.571</v>
      </c>
      <c r="Y37" s="1118">
        <v>235.345</v>
      </c>
      <c r="Z37" s="1118">
        <v>21.667999999999999</v>
      </c>
      <c r="AA37" s="1118">
        <v>8.6859999999999999</v>
      </c>
      <c r="AB37" s="1118">
        <v>5299.8220000000001</v>
      </c>
      <c r="AC37" s="1119">
        <v>12215.934999999999</v>
      </c>
    </row>
    <row r="38" spans="1:29">
      <c r="A38" s="1116" t="s">
        <v>324</v>
      </c>
      <c r="B38" s="1117">
        <v>12185.050999999999</v>
      </c>
      <c r="C38" s="1118">
        <v>39.753</v>
      </c>
      <c r="D38" s="1118">
        <v>508.90899999999999</v>
      </c>
      <c r="E38" s="1118">
        <v>60.606999999999999</v>
      </c>
      <c r="F38" s="1118">
        <v>70.421999999999997</v>
      </c>
      <c r="G38" s="1118">
        <v>10151.835999999999</v>
      </c>
      <c r="H38" s="1119">
        <v>22955.971000000001</v>
      </c>
      <c r="I38" s="1117">
        <v>0</v>
      </c>
      <c r="J38" s="1118">
        <v>0</v>
      </c>
      <c r="K38" s="1118">
        <v>0</v>
      </c>
      <c r="L38" s="1118">
        <v>0</v>
      </c>
      <c r="M38" s="1118">
        <v>0</v>
      </c>
      <c r="N38" s="1118">
        <v>0</v>
      </c>
      <c r="O38" s="1119">
        <v>0</v>
      </c>
      <c r="P38" s="1117">
        <v>0.61499999999999999</v>
      </c>
      <c r="Q38" s="1118">
        <v>0</v>
      </c>
      <c r="R38" s="1118">
        <v>1.069</v>
      </c>
      <c r="S38" s="1118">
        <v>2.4350000000000001</v>
      </c>
      <c r="T38" s="1118">
        <v>428.87900000000002</v>
      </c>
      <c r="U38" s="1118">
        <v>18.172999999999998</v>
      </c>
      <c r="V38" s="1119">
        <v>448.73599999999999</v>
      </c>
      <c r="W38" s="1117">
        <v>12185.665999999999</v>
      </c>
      <c r="X38" s="1118">
        <v>39.753</v>
      </c>
      <c r="Y38" s="1118">
        <v>509.97800000000001</v>
      </c>
      <c r="Z38" s="1118">
        <v>63.042000000000002</v>
      </c>
      <c r="AA38" s="1118">
        <v>499.30099999999999</v>
      </c>
      <c r="AB38" s="1118">
        <v>10170.009</v>
      </c>
      <c r="AC38" s="1119">
        <v>23404.706999999999</v>
      </c>
    </row>
    <row r="39" spans="1:29">
      <c r="A39" s="1116" t="s">
        <v>325</v>
      </c>
      <c r="B39" s="1117">
        <v>46.146999999999998</v>
      </c>
      <c r="C39" s="1118">
        <v>0.22500000000000001</v>
      </c>
      <c r="D39" s="1118">
        <v>0.72499999999999998</v>
      </c>
      <c r="E39" s="1118">
        <v>8.9999999999999993E-3</v>
      </c>
      <c r="F39" s="1118">
        <v>0.157</v>
      </c>
      <c r="G39" s="1118">
        <v>0</v>
      </c>
      <c r="H39" s="1119">
        <v>47.253999999999998</v>
      </c>
      <c r="I39" s="1117">
        <v>256.935</v>
      </c>
      <c r="J39" s="1118">
        <v>0.94699999999999995</v>
      </c>
      <c r="K39" s="1118">
        <v>7.4539999999999997</v>
      </c>
      <c r="L39" s="1118">
        <v>0.35299999999999998</v>
      </c>
      <c r="M39" s="1118">
        <v>0.39</v>
      </c>
      <c r="N39" s="1118">
        <v>0</v>
      </c>
      <c r="O39" s="1119">
        <v>265.726</v>
      </c>
      <c r="P39" s="1117">
        <v>8.5310000000000006</v>
      </c>
      <c r="Q39" s="1118">
        <v>6.2E-2</v>
      </c>
      <c r="R39" s="1118">
        <v>0</v>
      </c>
      <c r="S39" s="1118">
        <v>0</v>
      </c>
      <c r="T39" s="1118">
        <v>0</v>
      </c>
      <c r="U39" s="1118">
        <v>0</v>
      </c>
      <c r="V39" s="1119">
        <v>8.593</v>
      </c>
      <c r="W39" s="1117">
        <v>311.613</v>
      </c>
      <c r="X39" s="1118">
        <v>1.234</v>
      </c>
      <c r="Y39" s="1118">
        <v>8.1790000000000003</v>
      </c>
      <c r="Z39" s="1118">
        <v>0.36199999999999999</v>
      </c>
      <c r="AA39" s="1118">
        <v>0.54700000000000004</v>
      </c>
      <c r="AB39" s="1118">
        <v>0</v>
      </c>
      <c r="AC39" s="1119">
        <v>321.57299999999998</v>
      </c>
    </row>
    <row r="40" spans="1:29">
      <c r="A40" s="1116" t="s">
        <v>326</v>
      </c>
      <c r="B40" s="1117">
        <v>93.846999999999994</v>
      </c>
      <c r="C40" s="1118">
        <v>1.7849999999999999</v>
      </c>
      <c r="D40" s="1118">
        <v>7.4320000000000004</v>
      </c>
      <c r="E40" s="1118">
        <v>1.369</v>
      </c>
      <c r="F40" s="1118">
        <v>118.59099999999999</v>
      </c>
      <c r="G40" s="1118">
        <v>17.297000000000001</v>
      </c>
      <c r="H40" s="1119">
        <v>238.952</v>
      </c>
      <c r="I40" s="1117">
        <v>1142.472</v>
      </c>
      <c r="J40" s="1118">
        <v>6.0979999999999999</v>
      </c>
      <c r="K40" s="1118">
        <v>106.93</v>
      </c>
      <c r="L40" s="1118">
        <v>4.1479999999999997</v>
      </c>
      <c r="M40" s="1118">
        <v>0.90800000000000003</v>
      </c>
      <c r="N40" s="1118">
        <v>25.2</v>
      </c>
      <c r="O40" s="1119">
        <v>1281.6079999999999</v>
      </c>
      <c r="P40" s="1117">
        <v>1388.2650000000001</v>
      </c>
      <c r="Q40" s="1118">
        <v>5.0620000000000003</v>
      </c>
      <c r="R40" s="1118">
        <v>43.164000000000001</v>
      </c>
      <c r="S40" s="1118">
        <v>10.096</v>
      </c>
      <c r="T40" s="1118">
        <v>24.619</v>
      </c>
      <c r="U40" s="1118">
        <v>2.6429999999999998</v>
      </c>
      <c r="V40" s="1119">
        <v>1463.7529999999999</v>
      </c>
      <c r="W40" s="1117">
        <v>2624.5839999999998</v>
      </c>
      <c r="X40" s="1118">
        <v>12.945</v>
      </c>
      <c r="Y40" s="1118">
        <v>157.52600000000001</v>
      </c>
      <c r="Z40" s="1118">
        <v>15.613</v>
      </c>
      <c r="AA40" s="1118">
        <v>144.11799999999999</v>
      </c>
      <c r="AB40" s="1118">
        <v>45.14</v>
      </c>
      <c r="AC40" s="1119">
        <v>2984.3130000000001</v>
      </c>
    </row>
    <row r="41" spans="1:29">
      <c r="A41" s="1116" t="s">
        <v>492</v>
      </c>
      <c r="B41" s="1117">
        <v>362.52199999999999</v>
      </c>
      <c r="C41" s="1118">
        <v>13.061</v>
      </c>
      <c r="D41" s="1118">
        <v>29.751000000000001</v>
      </c>
      <c r="E41" s="1118">
        <v>2.2679999999999998</v>
      </c>
      <c r="F41" s="1118">
        <v>0.183</v>
      </c>
      <c r="G41" s="1118">
        <v>1.079</v>
      </c>
      <c r="H41" s="1119">
        <v>406.596</v>
      </c>
      <c r="I41" s="1117">
        <v>20.489000000000001</v>
      </c>
      <c r="J41" s="1118">
        <v>6.4000000000000001E-2</v>
      </c>
      <c r="K41" s="1118">
        <v>3.57</v>
      </c>
      <c r="L41" s="1118">
        <v>6.4000000000000001E-2</v>
      </c>
      <c r="M41" s="1118">
        <v>0.19800000000000001</v>
      </c>
      <c r="N41" s="1118">
        <v>0</v>
      </c>
      <c r="O41" s="1119">
        <v>24.321000000000002</v>
      </c>
      <c r="P41" s="1117">
        <v>190.946</v>
      </c>
      <c r="Q41" s="1118">
        <v>5.085</v>
      </c>
      <c r="R41" s="1118">
        <v>12.584</v>
      </c>
      <c r="S41" s="1118">
        <v>0.745</v>
      </c>
      <c r="T41" s="1118">
        <v>0</v>
      </c>
      <c r="U41" s="1118">
        <v>0</v>
      </c>
      <c r="V41" s="1119">
        <v>208.61500000000001</v>
      </c>
      <c r="W41" s="1117">
        <v>573.95699999999999</v>
      </c>
      <c r="X41" s="1118">
        <v>18.21</v>
      </c>
      <c r="Y41" s="1118">
        <v>45.905000000000001</v>
      </c>
      <c r="Z41" s="1118">
        <v>3.077</v>
      </c>
      <c r="AA41" s="1118">
        <v>0.38100000000000001</v>
      </c>
      <c r="AB41" s="1118">
        <v>1.079</v>
      </c>
      <c r="AC41" s="1119">
        <v>639.53200000000004</v>
      </c>
    </row>
    <row r="42" spans="1:29">
      <c r="A42" s="1116" t="s">
        <v>493</v>
      </c>
      <c r="B42" s="1117">
        <v>78.980999999999995</v>
      </c>
      <c r="C42" s="1118">
        <v>0.28499999999999998</v>
      </c>
      <c r="D42" s="1118">
        <v>0.53400000000000003</v>
      </c>
      <c r="E42" s="1118">
        <v>7.3999999999999996E-2</v>
      </c>
      <c r="F42" s="1118">
        <v>0.26</v>
      </c>
      <c r="G42" s="1118">
        <v>4.7270000000000003</v>
      </c>
      <c r="H42" s="1119">
        <v>84.787000000000006</v>
      </c>
      <c r="I42" s="1117">
        <v>21.268999999999998</v>
      </c>
      <c r="J42" s="1118">
        <v>0.17599999999999999</v>
      </c>
      <c r="K42" s="1118">
        <v>0</v>
      </c>
      <c r="L42" s="1118">
        <v>0</v>
      </c>
      <c r="M42" s="1118">
        <v>0</v>
      </c>
      <c r="N42" s="1118">
        <v>0</v>
      </c>
      <c r="O42" s="1119">
        <v>21.445</v>
      </c>
      <c r="P42" s="1117">
        <v>130.55600000000001</v>
      </c>
      <c r="Q42" s="1118">
        <v>0.63800000000000001</v>
      </c>
      <c r="R42" s="1118">
        <v>5.9640000000000004</v>
      </c>
      <c r="S42" s="1118">
        <v>0.26600000000000001</v>
      </c>
      <c r="T42" s="1118">
        <v>0</v>
      </c>
      <c r="U42" s="1118">
        <v>6.0999999999999999E-2</v>
      </c>
      <c r="V42" s="1119">
        <v>137.21899999999999</v>
      </c>
      <c r="W42" s="1117">
        <v>230.80600000000001</v>
      </c>
      <c r="X42" s="1118">
        <v>1.099</v>
      </c>
      <c r="Y42" s="1118">
        <v>6.4980000000000002</v>
      </c>
      <c r="Z42" s="1118">
        <v>0.34</v>
      </c>
      <c r="AA42" s="1118">
        <v>0.26</v>
      </c>
      <c r="AB42" s="1118">
        <v>4.7880000000000003</v>
      </c>
      <c r="AC42" s="1119">
        <v>243.45099999999999</v>
      </c>
    </row>
    <row r="43" spans="1:29">
      <c r="A43" s="1116" t="s">
        <v>494</v>
      </c>
      <c r="B43" s="1117">
        <v>26.145</v>
      </c>
      <c r="C43" s="1118">
        <v>8.3000000000000004E-2</v>
      </c>
      <c r="D43" s="1118">
        <v>0.42399999999999999</v>
      </c>
      <c r="E43" s="1118">
        <v>6.8000000000000005E-2</v>
      </c>
      <c r="F43" s="1118">
        <v>0.14099999999999999</v>
      </c>
      <c r="G43" s="1118">
        <v>5.6360000000000001</v>
      </c>
      <c r="H43" s="1119">
        <v>32.429000000000002</v>
      </c>
      <c r="I43" s="1117">
        <v>32.326999999999998</v>
      </c>
      <c r="J43" s="1118">
        <v>0.16900000000000001</v>
      </c>
      <c r="K43" s="1118">
        <v>1.3959999999999999</v>
      </c>
      <c r="L43" s="1118">
        <v>3.0000000000000001E-3</v>
      </c>
      <c r="M43" s="1118">
        <v>0</v>
      </c>
      <c r="N43" s="1118">
        <v>0</v>
      </c>
      <c r="O43" s="1119">
        <v>33.892000000000003</v>
      </c>
      <c r="P43" s="1117">
        <v>65.575000000000003</v>
      </c>
      <c r="Q43" s="1118">
        <v>0.27900000000000003</v>
      </c>
      <c r="R43" s="1118">
        <v>7.2560000000000002</v>
      </c>
      <c r="S43" s="1118">
        <v>0.17499999999999999</v>
      </c>
      <c r="T43" s="1118">
        <v>0</v>
      </c>
      <c r="U43" s="1118">
        <v>0</v>
      </c>
      <c r="V43" s="1119">
        <v>73.11</v>
      </c>
      <c r="W43" s="1117">
        <v>124.047</v>
      </c>
      <c r="X43" s="1118">
        <v>0.53100000000000003</v>
      </c>
      <c r="Y43" s="1118">
        <v>9.0760000000000005</v>
      </c>
      <c r="Z43" s="1118">
        <v>0.246</v>
      </c>
      <c r="AA43" s="1118">
        <v>0.14099999999999999</v>
      </c>
      <c r="AB43" s="1118">
        <v>5.6360000000000001</v>
      </c>
      <c r="AC43" s="1119">
        <v>139.43100000000001</v>
      </c>
    </row>
    <row r="44" spans="1:29" ht="13.5" thickBot="1">
      <c r="A44" s="1120" t="s">
        <v>337</v>
      </c>
      <c r="B44" s="1121">
        <v>279.32100000000003</v>
      </c>
      <c r="C44" s="1122">
        <v>1.2689999999999999</v>
      </c>
      <c r="D44" s="1122">
        <v>27.184999999999999</v>
      </c>
      <c r="E44" s="1122">
        <v>4.7149999999999999</v>
      </c>
      <c r="F44" s="1122">
        <v>2.0779999999999998</v>
      </c>
      <c r="G44" s="1122">
        <v>15.906000000000001</v>
      </c>
      <c r="H44" s="1123">
        <v>325.75900000000001</v>
      </c>
      <c r="I44" s="1121">
        <v>55.801000000000002</v>
      </c>
      <c r="J44" s="1122">
        <v>0.24399999999999999</v>
      </c>
      <c r="K44" s="1122">
        <v>1.702</v>
      </c>
      <c r="L44" s="1122">
        <v>0.10100000000000001</v>
      </c>
      <c r="M44" s="1122">
        <v>0</v>
      </c>
      <c r="N44" s="1122">
        <v>9.1999999999999998E-2</v>
      </c>
      <c r="O44" s="1123">
        <v>57.838999999999999</v>
      </c>
      <c r="P44" s="1121">
        <v>147.708</v>
      </c>
      <c r="Q44" s="1122">
        <v>0.85199999999999998</v>
      </c>
      <c r="R44" s="1122">
        <v>7.4939999999999998</v>
      </c>
      <c r="S44" s="1122">
        <v>0.28100000000000003</v>
      </c>
      <c r="T44" s="1122">
        <v>0.32200000000000001</v>
      </c>
      <c r="U44" s="1122">
        <v>0.61399999999999999</v>
      </c>
      <c r="V44" s="1123">
        <v>156.99</v>
      </c>
      <c r="W44" s="1121">
        <v>482.83</v>
      </c>
      <c r="X44" s="1122">
        <v>2.3650000000000002</v>
      </c>
      <c r="Y44" s="1122">
        <v>36.381</v>
      </c>
      <c r="Z44" s="1122">
        <v>5.0970000000000004</v>
      </c>
      <c r="AA44" s="1122">
        <v>2.4</v>
      </c>
      <c r="AB44" s="1122">
        <v>16.611999999999998</v>
      </c>
      <c r="AC44" s="1123">
        <v>540.58799999999997</v>
      </c>
    </row>
    <row r="45" spans="1:29" ht="13.5" thickBot="1">
      <c r="A45" s="1124" t="s">
        <v>495</v>
      </c>
      <c r="B45" s="1125">
        <v>160006.897</v>
      </c>
      <c r="C45" s="1126">
        <v>869.27499999999998</v>
      </c>
      <c r="D45" s="1126">
        <v>11575.842000000001</v>
      </c>
      <c r="E45" s="1126">
        <v>1106.2760000000001</v>
      </c>
      <c r="F45" s="1126">
        <v>53939.800999999999</v>
      </c>
      <c r="G45" s="1126">
        <v>42823.432999999997</v>
      </c>
      <c r="H45" s="1127">
        <v>269215.24800000002</v>
      </c>
      <c r="I45" s="1125">
        <v>71659.975000000006</v>
      </c>
      <c r="J45" s="1126">
        <v>326.73700000000002</v>
      </c>
      <c r="K45" s="1126">
        <v>4463.3630000000003</v>
      </c>
      <c r="L45" s="1126">
        <v>620.15300000000002</v>
      </c>
      <c r="M45" s="1126">
        <v>3975.4580000000001</v>
      </c>
      <c r="N45" s="1126">
        <v>3376.3620000000001</v>
      </c>
      <c r="O45" s="1127">
        <v>83801.895000000004</v>
      </c>
      <c r="P45" s="1125">
        <v>92107.004000000001</v>
      </c>
      <c r="Q45" s="1126">
        <v>266.286</v>
      </c>
      <c r="R45" s="1126">
        <v>2772.4549999999999</v>
      </c>
      <c r="S45" s="1126">
        <v>516.298</v>
      </c>
      <c r="T45" s="1126">
        <v>2756.21</v>
      </c>
      <c r="U45" s="1126">
        <v>13290.921</v>
      </c>
      <c r="V45" s="1127">
        <v>111192.876</v>
      </c>
      <c r="W45" s="1125">
        <v>323773.87599999999</v>
      </c>
      <c r="X45" s="1126">
        <v>1462.298</v>
      </c>
      <c r="Y45" s="1126">
        <v>18811.66</v>
      </c>
      <c r="Z45" s="1126">
        <v>2242.7269999999999</v>
      </c>
      <c r="AA45" s="1126">
        <v>60671.468999999997</v>
      </c>
      <c r="AB45" s="1126">
        <v>59490.716</v>
      </c>
      <c r="AC45" s="1127">
        <v>464210.01899999997</v>
      </c>
    </row>
    <row r="46" spans="1:29">
      <c r="A46" s="1128"/>
    </row>
    <row r="47" spans="1:29">
      <c r="A47" s="1129" t="s">
        <v>496</v>
      </c>
    </row>
    <row r="48" spans="1:29">
      <c r="A48" s="1130" t="s">
        <v>497</v>
      </c>
    </row>
    <row r="49" spans="1:1">
      <c r="A49" s="1130" t="s">
        <v>498</v>
      </c>
    </row>
    <row r="50" spans="1:1">
      <c r="A50" s="1130" t="s">
        <v>499</v>
      </c>
    </row>
    <row r="51" spans="1:1">
      <c r="A51" s="1130" t="s">
        <v>500</v>
      </c>
    </row>
    <row r="52" spans="1:1">
      <c r="A52" s="1130" t="s">
        <v>501</v>
      </c>
    </row>
    <row r="53" spans="1:1">
      <c r="A53" s="1130" t="s">
        <v>502</v>
      </c>
    </row>
    <row r="54" spans="1:1">
      <c r="A54" s="1130" t="s">
        <v>503</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3.7109375" style="1132" customWidth="1"/>
    <col min="2" max="2" width="37.85546875" style="1131" customWidth="1"/>
    <col min="3" max="3" width="12.42578125" style="1132" bestFit="1" customWidth="1"/>
    <col min="4" max="4" width="12.140625" style="1132" customWidth="1"/>
    <col min="5" max="5" width="11.140625" style="1132" customWidth="1"/>
    <col min="6" max="6" width="10.5703125" style="1132" customWidth="1"/>
    <col min="7" max="7" width="10.140625" style="1132" customWidth="1"/>
    <col min="8" max="8" width="11.42578125" style="1132" customWidth="1"/>
    <col min="9" max="9" width="18.28515625" style="1132" customWidth="1"/>
    <col min="10" max="10" width="13.5703125" style="1132" customWidth="1"/>
    <col min="11" max="11" width="18.140625" style="1132" customWidth="1"/>
    <col min="12" max="12" width="16.7109375" style="1132" customWidth="1"/>
    <col min="13" max="13" width="13.42578125" style="1132" customWidth="1"/>
    <col min="14" max="16384" width="6.85546875" style="1132"/>
  </cols>
  <sheetData>
    <row r="1" spans="2:10">
      <c r="I1" s="1133" t="s">
        <v>504</v>
      </c>
    </row>
    <row r="2" spans="2:10">
      <c r="B2" s="1132"/>
    </row>
    <row r="3" spans="2:10" ht="25.5" customHeight="1">
      <c r="B3" s="2040" t="s">
        <v>505</v>
      </c>
      <c r="C3" s="2040"/>
      <c r="D3" s="2040"/>
      <c r="E3" s="2040"/>
      <c r="F3" s="2040"/>
      <c r="G3" s="2040"/>
      <c r="H3" s="2040"/>
      <c r="I3" s="2040"/>
    </row>
    <row r="4" spans="2:10">
      <c r="B4" s="1132"/>
    </row>
    <row r="5" spans="2:10" ht="13.5" thickBot="1">
      <c r="B5" s="1134"/>
      <c r="C5" s="1135"/>
      <c r="D5" s="1135"/>
      <c r="E5" s="1135"/>
      <c r="F5" s="1135"/>
      <c r="G5" s="1135"/>
      <c r="H5" s="1135"/>
      <c r="I5" s="1136" t="s">
        <v>506</v>
      </c>
    </row>
    <row r="6" spans="2:10" ht="26.25" thickBot="1">
      <c r="B6" s="1137" t="s">
        <v>455</v>
      </c>
      <c r="C6" s="1138" t="s">
        <v>459</v>
      </c>
      <c r="D6" s="1110" t="s">
        <v>460</v>
      </c>
      <c r="E6" s="1110" t="s">
        <v>461</v>
      </c>
      <c r="F6" s="1110" t="s">
        <v>462</v>
      </c>
      <c r="G6" s="1110" t="s">
        <v>463</v>
      </c>
      <c r="H6" s="1110" t="s">
        <v>464</v>
      </c>
      <c r="I6" s="1139" t="s">
        <v>507</v>
      </c>
      <c r="J6" s="1140"/>
    </row>
    <row r="7" spans="2:10">
      <c r="B7" s="1141" t="s">
        <v>466</v>
      </c>
      <c r="C7" s="1142">
        <v>19.579000000000001</v>
      </c>
      <c r="D7" s="1143">
        <v>-2.5059999999999998</v>
      </c>
      <c r="E7" s="1143">
        <v>-13.010999999999999</v>
      </c>
      <c r="F7" s="1143">
        <v>1.1950000000000001</v>
      </c>
      <c r="G7" s="1143">
        <v>0</v>
      </c>
      <c r="H7" s="1143">
        <v>-29.052</v>
      </c>
      <c r="I7" s="1144">
        <v>-24.99</v>
      </c>
      <c r="J7" s="1140"/>
    </row>
    <row r="8" spans="2:10">
      <c r="B8" s="1145" t="s">
        <v>467</v>
      </c>
      <c r="C8" s="1146">
        <v>-113.61499999999999</v>
      </c>
      <c r="D8" s="1147">
        <v>0.66700000000000004</v>
      </c>
      <c r="E8" s="1147">
        <v>-0.28399999999999997</v>
      </c>
      <c r="F8" s="1147">
        <v>-8.0000000000000002E-3</v>
      </c>
      <c r="G8" s="1147">
        <v>-0.372</v>
      </c>
      <c r="H8" s="1147">
        <v>-127.59099999999999</v>
      </c>
      <c r="I8" s="1148">
        <v>-241.19499999999999</v>
      </c>
    </row>
    <row r="9" spans="2:10" ht="25.5">
      <c r="B9" s="1145" t="s">
        <v>468</v>
      </c>
      <c r="C9" s="1146">
        <v>-205.46299999999999</v>
      </c>
      <c r="D9" s="1147">
        <v>-8.0679999999999996</v>
      </c>
      <c r="E9" s="1147">
        <v>162.13300000000001</v>
      </c>
      <c r="F9" s="1147">
        <v>27.091000000000001</v>
      </c>
      <c r="G9" s="1147">
        <v>-0.62</v>
      </c>
      <c r="H9" s="1147">
        <v>13.788</v>
      </c>
      <c r="I9" s="1148">
        <v>-38.229999999999997</v>
      </c>
    </row>
    <row r="10" spans="2:10" ht="25.5">
      <c r="B10" s="1145" t="s">
        <v>469</v>
      </c>
      <c r="C10" s="1146">
        <v>47.418999999999997</v>
      </c>
      <c r="D10" s="1147">
        <v>-0.33200000000000002</v>
      </c>
      <c r="E10" s="1147">
        <v>21.786999999999999</v>
      </c>
      <c r="F10" s="1147">
        <v>4.3120000000000003</v>
      </c>
      <c r="G10" s="1147">
        <v>0.495</v>
      </c>
      <c r="H10" s="1147">
        <v>7.7069999999999999</v>
      </c>
      <c r="I10" s="1148">
        <v>77.075999999999993</v>
      </c>
    </row>
    <row r="11" spans="2:10" ht="51">
      <c r="B11" s="1145" t="s">
        <v>470</v>
      </c>
      <c r="C11" s="1146">
        <v>-46.953000000000003</v>
      </c>
      <c r="D11" s="1147">
        <v>0.45500000000000002</v>
      </c>
      <c r="E11" s="1147">
        <v>8.9610000000000003</v>
      </c>
      <c r="F11" s="1147">
        <v>-10.992000000000001</v>
      </c>
      <c r="G11" s="1147">
        <v>-182.82300000000001</v>
      </c>
      <c r="H11" s="1147">
        <v>123.13800000000001</v>
      </c>
      <c r="I11" s="1148">
        <v>-97.221999999999994</v>
      </c>
    </row>
    <row r="12" spans="2:10" ht="63.75">
      <c r="B12" s="1145" t="s">
        <v>471</v>
      </c>
      <c r="C12" s="1146">
        <v>-41.817999999999998</v>
      </c>
      <c r="D12" s="1147">
        <v>14.456</v>
      </c>
      <c r="E12" s="1147">
        <v>101.718</v>
      </c>
      <c r="F12" s="1147">
        <v>7.0880000000000001</v>
      </c>
      <c r="G12" s="1147">
        <v>7.3540000000000001</v>
      </c>
      <c r="H12" s="1147">
        <v>281.952</v>
      </c>
      <c r="I12" s="1148">
        <v>363.66199999999998</v>
      </c>
    </row>
    <row r="13" spans="2:10">
      <c r="B13" s="1145" t="s">
        <v>472</v>
      </c>
      <c r="C13" s="1146">
        <v>-1175.492</v>
      </c>
      <c r="D13" s="1147">
        <v>-4.5250000000000004</v>
      </c>
      <c r="E13" s="1147">
        <v>9.1020000000000003</v>
      </c>
      <c r="F13" s="1147">
        <v>1.734</v>
      </c>
      <c r="G13" s="1147">
        <v>2.2109999999999999</v>
      </c>
      <c r="H13" s="1147">
        <v>40.106999999999999</v>
      </c>
      <c r="I13" s="1148">
        <v>-1128.597</v>
      </c>
    </row>
    <row r="14" spans="2:10" ht="25.5">
      <c r="B14" s="1145" t="s">
        <v>473</v>
      </c>
      <c r="C14" s="1146">
        <v>252.667</v>
      </c>
      <c r="D14" s="1147">
        <v>1.46</v>
      </c>
      <c r="E14" s="1147">
        <v>-4.3840000000000003</v>
      </c>
      <c r="F14" s="1147">
        <v>17.911999999999999</v>
      </c>
      <c r="G14" s="1147">
        <v>-1.754</v>
      </c>
      <c r="H14" s="1147">
        <v>215.685</v>
      </c>
      <c r="I14" s="1148">
        <v>463.67399999999998</v>
      </c>
    </row>
    <row r="15" spans="2:10" ht="25.5">
      <c r="B15" s="1145" t="s">
        <v>474</v>
      </c>
      <c r="C15" s="1146">
        <v>-5.3860000000000001</v>
      </c>
      <c r="D15" s="1147">
        <v>-0.33500000000000002</v>
      </c>
      <c r="E15" s="1147">
        <v>1.472</v>
      </c>
      <c r="F15" s="1147">
        <v>4.9000000000000002E-2</v>
      </c>
      <c r="G15" s="1147">
        <v>4.9000000000000002E-2</v>
      </c>
      <c r="H15" s="1147">
        <v>14.555</v>
      </c>
      <c r="I15" s="1148">
        <v>10.355</v>
      </c>
    </row>
    <row r="16" spans="2:10">
      <c r="B16" s="1145" t="s">
        <v>332</v>
      </c>
      <c r="C16" s="1146">
        <v>272.25799999999998</v>
      </c>
      <c r="D16" s="1147">
        <v>2.347</v>
      </c>
      <c r="E16" s="1147">
        <v>-474.43099999999998</v>
      </c>
      <c r="F16" s="1147">
        <v>-0.85799999999999998</v>
      </c>
      <c r="G16" s="1147">
        <v>-7.0469999999999997</v>
      </c>
      <c r="H16" s="1147">
        <v>-761.95399999999995</v>
      </c>
      <c r="I16" s="1148">
        <v>-968.827</v>
      </c>
    </row>
    <row r="17" spans="2:9" ht="25.5">
      <c r="B17" s="1145" t="s">
        <v>475</v>
      </c>
      <c r="C17" s="1146">
        <v>-609.69200000000001</v>
      </c>
      <c r="D17" s="1147">
        <v>-12.701000000000001</v>
      </c>
      <c r="E17" s="1147">
        <v>-81.465999999999994</v>
      </c>
      <c r="F17" s="1147">
        <v>34.838000000000001</v>
      </c>
      <c r="G17" s="1147">
        <v>-50.773000000000003</v>
      </c>
      <c r="H17" s="1147">
        <v>583.94100000000003</v>
      </c>
      <c r="I17" s="1148">
        <v>-170.691</v>
      </c>
    </row>
    <row r="18" spans="2:9">
      <c r="B18" s="1145" t="s">
        <v>476</v>
      </c>
      <c r="C18" s="1146">
        <v>181.33</v>
      </c>
      <c r="D18" s="1147">
        <v>5.83</v>
      </c>
      <c r="E18" s="1147">
        <v>-19.143000000000001</v>
      </c>
      <c r="F18" s="1147">
        <v>1.9059999999999999</v>
      </c>
      <c r="G18" s="1147">
        <v>-263.60500000000002</v>
      </c>
      <c r="H18" s="1147">
        <v>-59.439</v>
      </c>
      <c r="I18" s="1148">
        <v>-155.02699999999999</v>
      </c>
    </row>
    <row r="19" spans="2:9">
      <c r="B19" s="1145" t="s">
        <v>477</v>
      </c>
      <c r="C19" s="1146">
        <v>141.547</v>
      </c>
      <c r="D19" s="1147">
        <v>2.4220000000000002</v>
      </c>
      <c r="E19" s="1147">
        <v>20.669</v>
      </c>
      <c r="F19" s="1147">
        <v>5.5860000000000003</v>
      </c>
      <c r="G19" s="1147">
        <v>0.35499999999999998</v>
      </c>
      <c r="H19" s="1147">
        <v>-25.218</v>
      </c>
      <c r="I19" s="1148">
        <v>139.77500000000001</v>
      </c>
    </row>
    <row r="20" spans="2:9">
      <c r="B20" s="1145" t="s">
        <v>478</v>
      </c>
      <c r="C20" s="1146">
        <v>-136.75200000000001</v>
      </c>
      <c r="D20" s="1147">
        <v>5.6000000000000001E-2</v>
      </c>
      <c r="E20" s="1147">
        <v>109.09399999999999</v>
      </c>
      <c r="F20" s="1147">
        <v>1.903</v>
      </c>
      <c r="G20" s="1147">
        <v>0.86499999999999999</v>
      </c>
      <c r="H20" s="1147">
        <v>193.12</v>
      </c>
      <c r="I20" s="1148">
        <v>166.38300000000001</v>
      </c>
    </row>
    <row r="21" spans="2:9">
      <c r="B21" s="1145" t="s">
        <v>479</v>
      </c>
      <c r="C21" s="1146">
        <v>3127.1060000000002</v>
      </c>
      <c r="D21" s="1147">
        <v>4.1130000000000004</v>
      </c>
      <c r="E21" s="1147">
        <v>-2.3039999999999998</v>
      </c>
      <c r="F21" s="1147">
        <v>-3.0000000000000001E-3</v>
      </c>
      <c r="G21" s="1147">
        <v>-4876.3410000000003</v>
      </c>
      <c r="H21" s="1147">
        <v>-9.5690000000000008</v>
      </c>
      <c r="I21" s="1148">
        <v>-1756.9949999999999</v>
      </c>
    </row>
    <row r="22" spans="2:9">
      <c r="B22" s="1145" t="s">
        <v>480</v>
      </c>
      <c r="C22" s="1146">
        <v>114.291</v>
      </c>
      <c r="D22" s="1147">
        <v>-3.3119999999999998</v>
      </c>
      <c r="E22" s="1147">
        <v>48.424999999999997</v>
      </c>
      <c r="F22" s="1147">
        <v>5.5830000000000002</v>
      </c>
      <c r="G22" s="1147">
        <v>0.40400000000000003</v>
      </c>
      <c r="H22" s="1147">
        <v>212.023</v>
      </c>
      <c r="I22" s="1148">
        <v>371.83100000000002</v>
      </c>
    </row>
    <row r="23" spans="2:9" ht="25.5">
      <c r="B23" s="1145" t="s">
        <v>481</v>
      </c>
      <c r="C23" s="1146">
        <v>17.32</v>
      </c>
      <c r="D23" s="1147">
        <v>0.70899999999999996</v>
      </c>
      <c r="E23" s="1147">
        <v>-22.219000000000001</v>
      </c>
      <c r="F23" s="1147">
        <v>13.228</v>
      </c>
      <c r="G23" s="1147">
        <v>-3.6259999999999999</v>
      </c>
      <c r="H23" s="1147">
        <v>-5.8369999999999997</v>
      </c>
      <c r="I23" s="1148">
        <v>-13.653</v>
      </c>
    </row>
    <row r="24" spans="2:9">
      <c r="B24" s="1145" t="s">
        <v>482</v>
      </c>
      <c r="C24" s="1146">
        <v>-250.405</v>
      </c>
      <c r="D24" s="1147">
        <v>-2.14</v>
      </c>
      <c r="E24" s="1147">
        <v>-445.24200000000002</v>
      </c>
      <c r="F24" s="1147">
        <v>-27.771999999999998</v>
      </c>
      <c r="G24" s="1147">
        <v>20.375</v>
      </c>
      <c r="H24" s="1147">
        <v>41.268999999999998</v>
      </c>
      <c r="I24" s="1148">
        <v>-636.14300000000003</v>
      </c>
    </row>
    <row r="25" spans="2:9" ht="25.5">
      <c r="B25" s="1145" t="s">
        <v>483</v>
      </c>
      <c r="C25" s="1146">
        <v>18.36</v>
      </c>
      <c r="D25" s="1147">
        <v>68.075000000000003</v>
      </c>
      <c r="E25" s="1147">
        <v>-7.5999999999999998E-2</v>
      </c>
      <c r="F25" s="1147">
        <v>-2E-3</v>
      </c>
      <c r="G25" s="1147">
        <v>1766.5440000000001</v>
      </c>
      <c r="H25" s="1147">
        <v>4.2430000000000003</v>
      </c>
      <c r="I25" s="1148">
        <v>1857.146</v>
      </c>
    </row>
    <row r="26" spans="2:9">
      <c r="B26" s="1145" t="s">
        <v>484</v>
      </c>
      <c r="C26" s="1146">
        <v>-11.375</v>
      </c>
      <c r="D26" s="1147">
        <v>-1.964</v>
      </c>
      <c r="E26" s="1147">
        <v>0</v>
      </c>
      <c r="F26" s="1147">
        <v>0.12</v>
      </c>
      <c r="G26" s="1147">
        <v>-1.1919999999999999</v>
      </c>
      <c r="H26" s="1147">
        <v>-4.8769999999999998</v>
      </c>
      <c r="I26" s="1148">
        <v>-19.408000000000001</v>
      </c>
    </row>
    <row r="27" spans="2:9">
      <c r="B27" s="1145" t="s">
        <v>485</v>
      </c>
      <c r="C27" s="1146">
        <v>106.13500000000001</v>
      </c>
      <c r="D27" s="1147">
        <v>0.28199999999999997</v>
      </c>
      <c r="E27" s="1147">
        <v>0.10199999999999999</v>
      </c>
      <c r="F27" s="1147">
        <v>0.153</v>
      </c>
      <c r="G27" s="1147">
        <v>0.19600000000000001</v>
      </c>
      <c r="H27" s="1147">
        <v>-3.0750000000000002</v>
      </c>
      <c r="I27" s="1148">
        <v>103.64</v>
      </c>
    </row>
    <row r="28" spans="2:9">
      <c r="B28" s="1145" t="s">
        <v>486</v>
      </c>
      <c r="C28" s="1146">
        <v>102.63500000000001</v>
      </c>
      <c r="D28" s="1147">
        <v>-2.335</v>
      </c>
      <c r="E28" s="1147">
        <v>28.946999999999999</v>
      </c>
      <c r="F28" s="1147">
        <v>1.242</v>
      </c>
      <c r="G28" s="1147">
        <v>10.254</v>
      </c>
      <c r="H28" s="1147">
        <v>24.722000000000001</v>
      </c>
      <c r="I28" s="1148">
        <v>164.22300000000001</v>
      </c>
    </row>
    <row r="29" spans="2:9">
      <c r="B29" s="1145" t="s">
        <v>487</v>
      </c>
      <c r="C29" s="1146">
        <v>80.552999999999997</v>
      </c>
      <c r="D29" s="1147">
        <v>0.151</v>
      </c>
      <c r="E29" s="1147">
        <v>-13.077</v>
      </c>
      <c r="F29" s="1147">
        <v>-0.44</v>
      </c>
      <c r="G29" s="1147">
        <v>-11.725</v>
      </c>
      <c r="H29" s="1147">
        <v>26.736000000000001</v>
      </c>
      <c r="I29" s="1148">
        <v>82.638000000000005</v>
      </c>
    </row>
    <row r="30" spans="2:9" ht="51">
      <c r="B30" s="1145" t="s">
        <v>488</v>
      </c>
      <c r="C30" s="1146">
        <v>0</v>
      </c>
      <c r="D30" s="1147">
        <v>0</v>
      </c>
      <c r="E30" s="1147">
        <v>0</v>
      </c>
      <c r="F30" s="1147">
        <v>0</v>
      </c>
      <c r="G30" s="1147">
        <v>0</v>
      </c>
      <c r="H30" s="1147">
        <v>0</v>
      </c>
      <c r="I30" s="1148">
        <v>0</v>
      </c>
    </row>
    <row r="31" spans="2:9" ht="25.5">
      <c r="B31" s="1145" t="s">
        <v>489</v>
      </c>
      <c r="C31" s="1146">
        <v>-14.711</v>
      </c>
      <c r="D31" s="1147">
        <v>-7.0000000000000007E-2</v>
      </c>
      <c r="E31" s="1147">
        <v>-0.49</v>
      </c>
      <c r="F31" s="1147">
        <v>0</v>
      </c>
      <c r="G31" s="1147">
        <v>-1.2390000000000001</v>
      </c>
      <c r="H31" s="1147">
        <v>-466.39800000000002</v>
      </c>
      <c r="I31" s="1148">
        <v>-482.90800000000002</v>
      </c>
    </row>
    <row r="32" spans="2:9">
      <c r="B32" s="1145" t="s">
        <v>490</v>
      </c>
      <c r="C32" s="1146">
        <v>1423.1869999999999</v>
      </c>
      <c r="D32" s="1147">
        <v>6.13</v>
      </c>
      <c r="E32" s="1147">
        <v>178.738</v>
      </c>
      <c r="F32" s="1147">
        <v>7.4820000000000002</v>
      </c>
      <c r="G32" s="1147">
        <v>2.5630000000000002</v>
      </c>
      <c r="H32" s="1147">
        <v>2.1989999999999998</v>
      </c>
      <c r="I32" s="1148">
        <v>1612.817</v>
      </c>
    </row>
    <row r="33" spans="2:11">
      <c r="B33" s="1145" t="s">
        <v>491</v>
      </c>
      <c r="C33" s="1146">
        <v>22.62</v>
      </c>
      <c r="D33" s="1147">
        <v>0.29299999999999998</v>
      </c>
      <c r="E33" s="1147">
        <v>-3.2709999999999999</v>
      </c>
      <c r="F33" s="1147">
        <v>0.434</v>
      </c>
      <c r="G33" s="1147">
        <v>-1.6E-2</v>
      </c>
      <c r="H33" s="1147">
        <v>1.5409999999999999</v>
      </c>
      <c r="I33" s="1148">
        <v>21.167000000000002</v>
      </c>
    </row>
    <row r="34" spans="2:11">
      <c r="B34" s="1145" t="s">
        <v>322</v>
      </c>
      <c r="C34" s="1146">
        <v>1094.1880000000001</v>
      </c>
      <c r="D34" s="1147">
        <v>22.736999999999998</v>
      </c>
      <c r="E34" s="1147">
        <v>8.9819999999999993</v>
      </c>
      <c r="F34" s="1147">
        <v>0.27</v>
      </c>
      <c r="G34" s="1147">
        <v>4.3559999999999999</v>
      </c>
      <c r="H34" s="1147">
        <v>-6.7610000000000001</v>
      </c>
      <c r="I34" s="1148">
        <v>1123.502</v>
      </c>
    </row>
    <row r="35" spans="2:11">
      <c r="B35" s="1145" t="s">
        <v>323</v>
      </c>
      <c r="C35" s="1146">
        <v>164.50299999999999</v>
      </c>
      <c r="D35" s="1147">
        <v>0.58399999999999996</v>
      </c>
      <c r="E35" s="1147">
        <v>11.08</v>
      </c>
      <c r="F35" s="1147">
        <v>0.88200000000000001</v>
      </c>
      <c r="G35" s="1147">
        <v>2.4289999999999998</v>
      </c>
      <c r="H35" s="1147">
        <v>-67.316999999999993</v>
      </c>
      <c r="I35" s="1148">
        <v>111.279</v>
      </c>
    </row>
    <row r="36" spans="2:11">
      <c r="B36" s="1145" t="s">
        <v>324</v>
      </c>
      <c r="C36" s="1146">
        <v>48.146999999999998</v>
      </c>
      <c r="D36" s="1147">
        <v>0.16700000000000001</v>
      </c>
      <c r="E36" s="1147">
        <v>4.8410000000000002</v>
      </c>
      <c r="F36" s="1147">
        <v>-0.113</v>
      </c>
      <c r="G36" s="1147">
        <v>80.924999999999997</v>
      </c>
      <c r="H36" s="1147">
        <v>-116.726</v>
      </c>
      <c r="I36" s="1148">
        <v>17.353999999999999</v>
      </c>
    </row>
    <row r="37" spans="2:11">
      <c r="B37" s="1145" t="s">
        <v>325</v>
      </c>
      <c r="C37" s="1146">
        <v>-5.7210000000000001</v>
      </c>
      <c r="D37" s="1147">
        <v>2.8000000000000001E-2</v>
      </c>
      <c r="E37" s="1147">
        <v>-25.088000000000001</v>
      </c>
      <c r="F37" s="1147">
        <v>-1.0409999999999999</v>
      </c>
      <c r="G37" s="1147">
        <v>-2.794</v>
      </c>
      <c r="H37" s="1147">
        <v>0</v>
      </c>
      <c r="I37" s="1148">
        <v>-33.575000000000003</v>
      </c>
    </row>
    <row r="38" spans="2:11">
      <c r="B38" s="1145" t="s">
        <v>326</v>
      </c>
      <c r="C38" s="1146">
        <v>45.031999999999996</v>
      </c>
      <c r="D38" s="1147">
        <v>2.4670000000000001</v>
      </c>
      <c r="E38" s="1147">
        <v>-3.55</v>
      </c>
      <c r="F38" s="1147">
        <v>0.79600000000000004</v>
      </c>
      <c r="G38" s="1147">
        <v>12.928000000000001</v>
      </c>
      <c r="H38" s="1147">
        <v>-22.27</v>
      </c>
      <c r="I38" s="1148">
        <v>34.606999999999999</v>
      </c>
    </row>
    <row r="39" spans="2:11">
      <c r="B39" s="1145" t="s">
        <v>492</v>
      </c>
      <c r="C39" s="1146">
        <v>-46.095999999999997</v>
      </c>
      <c r="D39" s="1147">
        <v>-0.61299999999999999</v>
      </c>
      <c r="E39" s="1147">
        <v>4.0419999999999998</v>
      </c>
      <c r="F39" s="1147">
        <v>-0.249</v>
      </c>
      <c r="G39" s="1147">
        <v>6.0999999999999999E-2</v>
      </c>
      <c r="H39" s="1147">
        <v>0.749</v>
      </c>
      <c r="I39" s="1148">
        <v>-41.856999999999999</v>
      </c>
    </row>
    <row r="40" spans="2:11">
      <c r="B40" s="1145" t="s">
        <v>493</v>
      </c>
      <c r="C40" s="1146">
        <v>6.444</v>
      </c>
      <c r="D40" s="1147">
        <v>3.2000000000000001E-2</v>
      </c>
      <c r="E40" s="1147">
        <v>0</v>
      </c>
      <c r="F40" s="1147">
        <v>6.3E-2</v>
      </c>
      <c r="G40" s="1147">
        <v>5.0999999999999997E-2</v>
      </c>
      <c r="H40" s="1147">
        <v>0.30599999999999999</v>
      </c>
      <c r="I40" s="1148">
        <v>6.8330000000000002</v>
      </c>
    </row>
    <row r="41" spans="2:11">
      <c r="B41" s="1145" t="s">
        <v>494</v>
      </c>
      <c r="C41" s="1146">
        <v>-9.6920000000000002</v>
      </c>
      <c r="D41" s="1147">
        <v>-6.2E-2</v>
      </c>
      <c r="E41" s="1147">
        <v>3.2989999999999999</v>
      </c>
      <c r="F41" s="1147">
        <v>8.2000000000000003E-2</v>
      </c>
      <c r="G41" s="1147">
        <v>1.2E-2</v>
      </c>
      <c r="H41" s="1147">
        <v>0.48</v>
      </c>
      <c r="I41" s="1148">
        <v>-5.9630000000000001</v>
      </c>
    </row>
    <row r="42" spans="2:11" ht="13.5" thickBot="1">
      <c r="B42" s="1149" t="s">
        <v>337</v>
      </c>
      <c r="C42" s="1150">
        <v>-14.031000000000001</v>
      </c>
      <c r="D42" s="1151">
        <v>-4.1000000000000002E-2</v>
      </c>
      <c r="E42" s="1151">
        <v>5.6</v>
      </c>
      <c r="F42" s="1151">
        <v>0.45200000000000001</v>
      </c>
      <c r="G42" s="1151">
        <v>6.4000000000000001E-2</v>
      </c>
      <c r="H42" s="1151">
        <v>0.94199999999999995</v>
      </c>
      <c r="I42" s="1152">
        <v>-7.4660000000000002</v>
      </c>
    </row>
    <row r="43" spans="2:11" ht="13.5" thickBot="1">
      <c r="B43" s="1153" t="s">
        <v>495</v>
      </c>
      <c r="C43" s="1154">
        <v>4598.1189999999997</v>
      </c>
      <c r="D43" s="1154">
        <v>94.456999999999994</v>
      </c>
      <c r="E43" s="1154">
        <v>-379.04399999999998</v>
      </c>
      <c r="F43" s="1154">
        <v>92.923000000000002</v>
      </c>
      <c r="G43" s="1154">
        <v>-3491.4360000000001</v>
      </c>
      <c r="H43" s="1154">
        <v>83.119</v>
      </c>
      <c r="I43" s="1154">
        <v>905.21500000000003</v>
      </c>
      <c r="K43" s="1155"/>
    </row>
  </sheetData>
  <mergeCells count="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4" style="1132" customWidth="1"/>
    <col min="2" max="2" width="37.85546875" style="1131" customWidth="1"/>
    <col min="3" max="4" width="12.42578125" style="1132" bestFit="1" customWidth="1"/>
    <col min="5" max="5" width="12.42578125" style="1156" bestFit="1" customWidth="1"/>
    <col min="6" max="6" width="11.28515625" style="1132" bestFit="1" customWidth="1"/>
    <col min="7" max="7" width="10.140625" style="1132" customWidth="1"/>
    <col min="8" max="8" width="10.140625" style="1132" bestFit="1" customWidth="1"/>
    <col min="9" max="9" width="17.7109375" style="1132" bestFit="1" customWidth="1"/>
    <col min="10" max="10" width="13.28515625" style="1132" bestFit="1" customWidth="1"/>
    <col min="11" max="12" width="12.42578125" style="1132" bestFit="1" customWidth="1"/>
    <col min="13" max="13" width="6.85546875" style="1132"/>
    <col min="14" max="15" width="11.140625" style="1132" bestFit="1" customWidth="1"/>
    <col min="16" max="16" width="10.140625" style="1132" bestFit="1" customWidth="1"/>
    <col min="17" max="18" width="6.85546875" style="1132"/>
    <col min="19" max="19" width="12.28515625" style="1132" customWidth="1"/>
    <col min="20" max="20" width="9.5703125" style="1132" customWidth="1"/>
    <col min="21" max="21" width="6.85546875" style="1132"/>
    <col min="22" max="22" width="11.28515625" style="1132" customWidth="1"/>
    <col min="23" max="16384" width="6.85546875" style="1132"/>
  </cols>
  <sheetData>
    <row r="1" spans="2:42">
      <c r="J1" s="1133" t="s">
        <v>508</v>
      </c>
    </row>
    <row r="2" spans="2:42">
      <c r="B2" s="1132"/>
    </row>
    <row r="3" spans="2:42" ht="20.25" customHeight="1">
      <c r="B3" s="2040" t="s">
        <v>509</v>
      </c>
      <c r="C3" s="2040"/>
      <c r="D3" s="2040"/>
      <c r="E3" s="2040"/>
      <c r="F3" s="2040"/>
      <c r="G3" s="2040"/>
      <c r="H3" s="2040"/>
      <c r="I3" s="2040"/>
      <c r="J3" s="2040"/>
    </row>
    <row r="4" spans="2:42">
      <c r="B4" s="1132"/>
    </row>
    <row r="5" spans="2:42" ht="13.5" thickBot="1">
      <c r="B5" s="1134"/>
      <c r="C5" s="1135"/>
      <c r="D5" s="1135"/>
      <c r="E5" s="1157"/>
      <c r="F5" s="1135"/>
      <c r="G5" s="1135"/>
      <c r="H5" s="1135"/>
      <c r="I5" s="2041" t="s">
        <v>506</v>
      </c>
      <c r="J5" s="2041"/>
    </row>
    <row r="6" spans="2:42" ht="26.25" thickBot="1">
      <c r="B6" s="1137" t="s">
        <v>455</v>
      </c>
      <c r="C6" s="1158" t="s">
        <v>510</v>
      </c>
      <c r="D6" s="1159" t="s">
        <v>511</v>
      </c>
      <c r="E6" s="1159" t="s">
        <v>512</v>
      </c>
      <c r="F6" s="1159" t="s">
        <v>513</v>
      </c>
      <c r="G6" s="1159" t="s">
        <v>514</v>
      </c>
      <c r="H6" s="1159" t="s">
        <v>515</v>
      </c>
      <c r="I6" s="1159" t="s">
        <v>507</v>
      </c>
      <c r="J6" s="1160" t="s">
        <v>516</v>
      </c>
      <c r="K6" s="1140"/>
      <c r="L6" s="1140"/>
      <c r="M6" s="1140"/>
      <c r="N6" s="1140"/>
      <c r="O6" s="1140"/>
      <c r="P6" s="1140"/>
      <c r="Q6" s="1140"/>
      <c r="R6" s="1140"/>
      <c r="S6" s="1140"/>
      <c r="T6" s="1140"/>
      <c r="U6" s="1140"/>
      <c r="V6" s="1140"/>
      <c r="W6" s="1140"/>
      <c r="X6" s="1140"/>
      <c r="Y6" s="1140"/>
      <c r="Z6" s="1140"/>
      <c r="AA6" s="1140"/>
      <c r="AB6" s="1140"/>
      <c r="AC6" s="1140"/>
      <c r="AD6" s="1140"/>
      <c r="AE6" s="1140"/>
      <c r="AF6" s="1140"/>
      <c r="AG6" s="1140"/>
      <c r="AH6" s="1140"/>
      <c r="AI6" s="1140"/>
      <c r="AJ6" s="1140"/>
      <c r="AK6" s="1140"/>
      <c r="AL6" s="1140"/>
      <c r="AM6" s="1140"/>
      <c r="AN6" s="1140"/>
      <c r="AO6" s="1140"/>
      <c r="AP6" s="1140"/>
    </row>
    <row r="7" spans="2:42">
      <c r="B7" s="1141" t="s">
        <v>466</v>
      </c>
      <c r="C7" s="1142">
        <v>-200.06399999999999</v>
      </c>
      <c r="D7" s="1143">
        <v>187.661</v>
      </c>
      <c r="E7" s="1161">
        <v>0.14000000000000001</v>
      </c>
      <c r="F7" s="1143">
        <v>-5.9630000000000001</v>
      </c>
      <c r="G7" s="1143">
        <v>-44.210999999999999</v>
      </c>
      <c r="H7" s="1143">
        <v>37.447000000000003</v>
      </c>
      <c r="I7" s="1143">
        <v>-24.99</v>
      </c>
      <c r="J7" s="1162">
        <v>51.988470000000028</v>
      </c>
      <c r="K7" s="1140"/>
      <c r="L7" s="1140"/>
    </row>
    <row r="8" spans="2:42">
      <c r="B8" s="1145" t="s">
        <v>467</v>
      </c>
      <c r="C8" s="1146">
        <v>-210.227</v>
      </c>
      <c r="D8" s="1147">
        <v>-45.68</v>
      </c>
      <c r="E8" s="1163">
        <v>15.02</v>
      </c>
      <c r="F8" s="1147">
        <v>-0.61499999999999999</v>
      </c>
      <c r="G8" s="1147">
        <v>0.39900000000000002</v>
      </c>
      <c r="H8" s="1147">
        <v>-9.1999999999999998E-2</v>
      </c>
      <c r="I8" s="1147">
        <v>-241.19499999999999</v>
      </c>
      <c r="J8" s="1164">
        <v>-5.603860000000001</v>
      </c>
    </row>
    <row r="9" spans="2:42" ht="25.5">
      <c r="B9" s="1145" t="s">
        <v>468</v>
      </c>
      <c r="C9" s="1146">
        <v>72.311999999999998</v>
      </c>
      <c r="D9" s="1147">
        <v>-149.27099999999999</v>
      </c>
      <c r="E9" s="1163">
        <v>-113.755</v>
      </c>
      <c r="F9" s="1147">
        <v>29.100999999999999</v>
      </c>
      <c r="G9" s="1147">
        <v>-577.44899999999996</v>
      </c>
      <c r="H9" s="1147">
        <v>700.83199999999999</v>
      </c>
      <c r="I9" s="1147">
        <v>-38.229999999999997</v>
      </c>
      <c r="J9" s="1164">
        <v>164.97237000000013</v>
      </c>
    </row>
    <row r="10" spans="2:42" ht="25.5">
      <c r="B10" s="1145" t="s">
        <v>469</v>
      </c>
      <c r="C10" s="1146">
        <v>86.566999999999993</v>
      </c>
      <c r="D10" s="1147">
        <v>-30.824000000000002</v>
      </c>
      <c r="E10" s="1163">
        <v>0.128</v>
      </c>
      <c r="F10" s="1147">
        <v>21.148</v>
      </c>
      <c r="G10" s="1147">
        <v>2.3809999999999998</v>
      </c>
      <c r="H10" s="1147">
        <v>-2.3239999999999998</v>
      </c>
      <c r="I10" s="1147">
        <v>77.075999999999993</v>
      </c>
      <c r="J10" s="1164">
        <v>2.6994499999999535</v>
      </c>
    </row>
    <row r="11" spans="2:42" ht="51">
      <c r="B11" s="1145" t="s">
        <v>470</v>
      </c>
      <c r="C11" s="1146">
        <v>-218.685</v>
      </c>
      <c r="D11" s="1147">
        <v>20.446999999999999</v>
      </c>
      <c r="E11" s="1163">
        <v>92.22</v>
      </c>
      <c r="F11" s="1147">
        <v>-28.221</v>
      </c>
      <c r="G11" s="1147">
        <v>45.024999999999999</v>
      </c>
      <c r="H11" s="1147">
        <v>-8.0079999999999991</v>
      </c>
      <c r="I11" s="1147">
        <v>-97.221999999999994</v>
      </c>
      <c r="J11" s="1164">
        <v>21.645869999999995</v>
      </c>
    </row>
    <row r="12" spans="2:42" ht="63.75">
      <c r="B12" s="1145" t="s">
        <v>471</v>
      </c>
      <c r="C12" s="1146">
        <v>-975.63699999999994</v>
      </c>
      <c r="D12" s="1147">
        <v>1233.08</v>
      </c>
      <c r="E12" s="1163">
        <v>1.2190000000000001</v>
      </c>
      <c r="F12" s="1147">
        <v>120.273</v>
      </c>
      <c r="G12" s="1147">
        <v>8.6980000000000004</v>
      </c>
      <c r="H12" s="1147">
        <v>-23.971</v>
      </c>
      <c r="I12" s="1147">
        <v>363.66199999999998</v>
      </c>
      <c r="J12" s="1164">
        <v>207.4606499999999</v>
      </c>
    </row>
    <row r="13" spans="2:42">
      <c r="B13" s="1145" t="s">
        <v>472</v>
      </c>
      <c r="C13" s="1146">
        <v>-406.92</v>
      </c>
      <c r="D13" s="1147">
        <v>-773.976</v>
      </c>
      <c r="E13" s="1163">
        <v>44.305999999999997</v>
      </c>
      <c r="F13" s="1147">
        <v>-19.004999999999999</v>
      </c>
      <c r="G13" s="1147">
        <v>-686.88099999999997</v>
      </c>
      <c r="H13" s="1147">
        <v>713.87900000000002</v>
      </c>
      <c r="I13" s="1147">
        <v>-1128.597</v>
      </c>
      <c r="J13" s="1164">
        <v>68.489660000000029</v>
      </c>
    </row>
    <row r="14" spans="2:42" ht="25.5">
      <c r="B14" s="1145" t="s">
        <v>473</v>
      </c>
      <c r="C14" s="1146">
        <v>819.38099999999997</v>
      </c>
      <c r="D14" s="1147">
        <v>-367.964</v>
      </c>
      <c r="E14" s="1163">
        <v>16.498000000000001</v>
      </c>
      <c r="F14" s="1147">
        <v>-2.0070000000000001</v>
      </c>
      <c r="G14" s="1147">
        <v>-2.35</v>
      </c>
      <c r="H14" s="1147">
        <v>0.11600000000000001</v>
      </c>
      <c r="I14" s="1147">
        <v>463.67399999999998</v>
      </c>
      <c r="J14" s="1164">
        <v>14.219210000000079</v>
      </c>
    </row>
    <row r="15" spans="2:42" ht="25.5">
      <c r="B15" s="1145" t="s">
        <v>474</v>
      </c>
      <c r="C15" s="1146">
        <v>10.009</v>
      </c>
      <c r="D15" s="1147">
        <v>-3.4260000000000002</v>
      </c>
      <c r="E15" s="1163">
        <v>2.2389999999999999</v>
      </c>
      <c r="F15" s="1147">
        <v>3.2730000000000001</v>
      </c>
      <c r="G15" s="1147">
        <v>-0.73499999999999999</v>
      </c>
      <c r="H15" s="1147">
        <v>-1.0049999999999999</v>
      </c>
      <c r="I15" s="1147">
        <v>10.355</v>
      </c>
      <c r="J15" s="1164">
        <v>-0.59051999999999683</v>
      </c>
    </row>
    <row r="16" spans="2:42">
      <c r="B16" s="1145" t="s">
        <v>332</v>
      </c>
      <c r="C16" s="1146">
        <v>-1407.278</v>
      </c>
      <c r="D16" s="1147">
        <v>758.19</v>
      </c>
      <c r="E16" s="1163">
        <v>205.54400000000001</v>
      </c>
      <c r="F16" s="1147">
        <v>-66.125</v>
      </c>
      <c r="G16" s="1147">
        <v>-20.876999999999999</v>
      </c>
      <c r="H16" s="1147">
        <v>-438.28100000000001</v>
      </c>
      <c r="I16" s="1147">
        <v>-968.827</v>
      </c>
      <c r="J16" s="1164">
        <v>-327.9423900000001</v>
      </c>
    </row>
    <row r="17" spans="2:10" ht="25.5">
      <c r="B17" s="1145" t="s">
        <v>475</v>
      </c>
      <c r="C17" s="1146">
        <v>-184.03200000000001</v>
      </c>
      <c r="D17" s="1147">
        <v>120.93300000000001</v>
      </c>
      <c r="E17" s="1163">
        <v>-20.824000000000002</v>
      </c>
      <c r="F17" s="1147">
        <v>-238.476</v>
      </c>
      <c r="G17" s="1147">
        <v>-854.298</v>
      </c>
      <c r="H17" s="1147">
        <v>1006.006</v>
      </c>
      <c r="I17" s="1147">
        <v>-170.691</v>
      </c>
      <c r="J17" s="1164">
        <v>125.80470999999996</v>
      </c>
    </row>
    <row r="18" spans="2:10">
      <c r="B18" s="1145" t="s">
        <v>476</v>
      </c>
      <c r="C18" s="1146">
        <v>-289.77</v>
      </c>
      <c r="D18" s="1147">
        <v>215.303</v>
      </c>
      <c r="E18" s="1163">
        <v>-63.463999999999999</v>
      </c>
      <c r="F18" s="1147">
        <v>-1.8580000000000001</v>
      </c>
      <c r="G18" s="1147">
        <v>-31.405999999999999</v>
      </c>
      <c r="H18" s="1147">
        <v>16.167999999999999</v>
      </c>
      <c r="I18" s="1147">
        <v>-155.02699999999999</v>
      </c>
      <c r="J18" s="1164">
        <v>-14.907839999999968</v>
      </c>
    </row>
    <row r="19" spans="2:10">
      <c r="B19" s="1145" t="s">
        <v>477</v>
      </c>
      <c r="C19" s="1146">
        <v>136.91</v>
      </c>
      <c r="D19" s="1147">
        <v>5.33</v>
      </c>
      <c r="E19" s="1163">
        <v>-23.122</v>
      </c>
      <c r="F19" s="1147">
        <v>-36.204999999999998</v>
      </c>
      <c r="G19" s="1147">
        <v>71.525000000000006</v>
      </c>
      <c r="H19" s="1147">
        <v>-14.663</v>
      </c>
      <c r="I19" s="1147">
        <v>139.77500000000001</v>
      </c>
      <c r="J19" s="1164">
        <v>14.005320000000006</v>
      </c>
    </row>
    <row r="20" spans="2:10">
      <c r="B20" s="1145" t="s">
        <v>478</v>
      </c>
      <c r="C20" s="1146">
        <v>128.08500000000001</v>
      </c>
      <c r="D20" s="1147">
        <v>39.177</v>
      </c>
      <c r="E20" s="1163">
        <v>-110.7</v>
      </c>
      <c r="F20" s="1147">
        <v>-10.023</v>
      </c>
      <c r="G20" s="1147">
        <v>119.123</v>
      </c>
      <c r="H20" s="1147">
        <v>0.72099999999999997</v>
      </c>
      <c r="I20" s="1147">
        <v>166.38300000000001</v>
      </c>
      <c r="J20" s="1164">
        <v>24.421279999999971</v>
      </c>
    </row>
    <row r="21" spans="2:10">
      <c r="B21" s="1145" t="s">
        <v>479</v>
      </c>
      <c r="C21" s="1146">
        <v>-1757.1179999999999</v>
      </c>
      <c r="D21" s="1147">
        <v>-1.706</v>
      </c>
      <c r="E21" s="1163">
        <v>-8.4670000000000005</v>
      </c>
      <c r="F21" s="1147">
        <v>-3.6999999999999998E-2</v>
      </c>
      <c r="G21" s="1147">
        <v>-6.6000000000000003E-2</v>
      </c>
      <c r="H21" s="1147">
        <v>10.398999999999999</v>
      </c>
      <c r="I21" s="1147">
        <v>-1756.9949999999999</v>
      </c>
      <c r="J21" s="1164">
        <v>10.271880000000005</v>
      </c>
    </row>
    <row r="22" spans="2:10">
      <c r="B22" s="1145" t="s">
        <v>480</v>
      </c>
      <c r="C22" s="1146">
        <v>537.53399999999999</v>
      </c>
      <c r="D22" s="1147">
        <v>-223.238</v>
      </c>
      <c r="E22" s="1163">
        <v>8.7050000000000001</v>
      </c>
      <c r="F22" s="1147">
        <v>42.610999999999997</v>
      </c>
      <c r="G22" s="1147">
        <v>-37.466999999999999</v>
      </c>
      <c r="H22" s="1147">
        <v>43.686</v>
      </c>
      <c r="I22" s="1147">
        <v>371.83100000000002</v>
      </c>
      <c r="J22" s="1164">
        <v>-5.3492399999999911</v>
      </c>
    </row>
    <row r="23" spans="2:10" ht="25.5">
      <c r="B23" s="1145" t="s">
        <v>481</v>
      </c>
      <c r="C23" s="1146">
        <v>-204.32599999999999</v>
      </c>
      <c r="D23" s="1147">
        <v>198.38</v>
      </c>
      <c r="E23" s="1163">
        <v>13.973000000000001</v>
      </c>
      <c r="F23" s="1147">
        <v>-26.052</v>
      </c>
      <c r="G23" s="1147">
        <v>6.1980000000000004</v>
      </c>
      <c r="H23" s="1147">
        <v>-1.8260000000000001</v>
      </c>
      <c r="I23" s="1147">
        <v>-13.653</v>
      </c>
      <c r="J23" s="1164">
        <v>12.532549999999988</v>
      </c>
    </row>
    <row r="24" spans="2:10">
      <c r="B24" s="1145" t="s">
        <v>482</v>
      </c>
      <c r="C24" s="1146">
        <v>-229.101</v>
      </c>
      <c r="D24" s="1147">
        <v>36.234999999999999</v>
      </c>
      <c r="E24" s="1163">
        <v>3.4820000000000002</v>
      </c>
      <c r="F24" s="1147">
        <v>-1.778</v>
      </c>
      <c r="G24" s="1147">
        <v>2.2570000000000001</v>
      </c>
      <c r="H24" s="1147">
        <v>-447.238</v>
      </c>
      <c r="I24" s="1147">
        <v>-636.14300000000003</v>
      </c>
      <c r="J24" s="1164">
        <v>-426.63828000000001</v>
      </c>
    </row>
    <row r="25" spans="2:10" ht="25.5">
      <c r="B25" s="1145" t="s">
        <v>483</v>
      </c>
      <c r="C25" s="1146">
        <v>1859.4069999999999</v>
      </c>
      <c r="D25" s="1147">
        <v>-15.417999999999999</v>
      </c>
      <c r="E25" s="1163">
        <v>1.7000000000000001E-2</v>
      </c>
      <c r="F25" s="1147">
        <v>-0.32</v>
      </c>
      <c r="G25" s="1147">
        <v>9.2140000000000004</v>
      </c>
      <c r="H25" s="1147">
        <v>4.2460000000000004</v>
      </c>
      <c r="I25" s="1147">
        <v>1857.146</v>
      </c>
      <c r="J25" s="1164">
        <v>11.698310000000001</v>
      </c>
    </row>
    <row r="26" spans="2:10">
      <c r="B26" s="1145" t="s">
        <v>484</v>
      </c>
      <c r="C26" s="1146">
        <v>-79.662999999999997</v>
      </c>
      <c r="D26" s="1147">
        <v>61.664000000000001</v>
      </c>
      <c r="E26" s="1163">
        <v>-0.622</v>
      </c>
      <c r="F26" s="1147">
        <v>-7.9619999999999997</v>
      </c>
      <c r="G26" s="1147">
        <v>4.407</v>
      </c>
      <c r="H26" s="1147">
        <v>2.7679999999999998</v>
      </c>
      <c r="I26" s="1147">
        <v>-19.408000000000001</v>
      </c>
      <c r="J26" s="1164">
        <v>2.8538700000000099</v>
      </c>
    </row>
    <row r="27" spans="2:10">
      <c r="B27" s="1145" t="s">
        <v>485</v>
      </c>
      <c r="C27" s="1146">
        <v>73.965999999999994</v>
      </c>
      <c r="D27" s="1147">
        <v>29.690999999999999</v>
      </c>
      <c r="E27" s="1163">
        <v>0.123</v>
      </c>
      <c r="F27" s="1147">
        <v>-0.81499999999999995</v>
      </c>
      <c r="G27" s="1147">
        <v>2.0760000000000001</v>
      </c>
      <c r="H27" s="1147">
        <v>-1.401</v>
      </c>
      <c r="I27" s="1147">
        <v>103.64</v>
      </c>
      <c r="J27" s="1164">
        <v>1.5446499999999941</v>
      </c>
    </row>
    <row r="28" spans="2:10">
      <c r="B28" s="1145" t="s">
        <v>486</v>
      </c>
      <c r="C28" s="1146">
        <v>150.71899999999999</v>
      </c>
      <c r="D28" s="1147">
        <v>21.314</v>
      </c>
      <c r="E28" s="1163">
        <v>-33.677999999999997</v>
      </c>
      <c r="F28" s="1147">
        <v>1.2150000000000001</v>
      </c>
      <c r="G28" s="1147">
        <v>27.556000000000001</v>
      </c>
      <c r="H28" s="1147">
        <v>-2.903</v>
      </c>
      <c r="I28" s="1147">
        <v>164.22300000000001</v>
      </c>
      <c r="J28" s="1164">
        <v>3.2348800000000049</v>
      </c>
    </row>
    <row r="29" spans="2:10">
      <c r="B29" s="1145" t="s">
        <v>487</v>
      </c>
      <c r="C29" s="1146">
        <v>72.299000000000007</v>
      </c>
      <c r="D29" s="1147">
        <v>20.402000000000001</v>
      </c>
      <c r="E29" s="1163">
        <v>2.8050000000000002</v>
      </c>
      <c r="F29" s="1147">
        <v>-14.175000000000001</v>
      </c>
      <c r="G29" s="1147">
        <v>13.597</v>
      </c>
      <c r="H29" s="1147">
        <v>-12.29</v>
      </c>
      <c r="I29" s="1147">
        <v>82.638000000000005</v>
      </c>
      <c r="J29" s="1164">
        <v>-8.6525900000000036</v>
      </c>
    </row>
    <row r="30" spans="2:10" ht="51">
      <c r="B30" s="1145" t="s">
        <v>488</v>
      </c>
      <c r="C30" s="1146">
        <v>0</v>
      </c>
      <c r="D30" s="1147">
        <v>0</v>
      </c>
      <c r="E30" s="1163">
        <v>0</v>
      </c>
      <c r="F30" s="1147">
        <v>0</v>
      </c>
      <c r="G30" s="1147">
        <v>0</v>
      </c>
      <c r="H30" s="1147">
        <v>0</v>
      </c>
      <c r="I30" s="1147">
        <v>0</v>
      </c>
      <c r="J30" s="1164">
        <v>0</v>
      </c>
    </row>
    <row r="31" spans="2:10" ht="25.5">
      <c r="B31" s="1145" t="s">
        <v>489</v>
      </c>
      <c r="C31" s="1146">
        <v>-471.71899999999999</v>
      </c>
      <c r="D31" s="1147">
        <v>-10.645</v>
      </c>
      <c r="E31" s="1163">
        <v>-3.0000000000000001E-3</v>
      </c>
      <c r="F31" s="1147">
        <v>0</v>
      </c>
      <c r="G31" s="1147">
        <v>1E-3</v>
      </c>
      <c r="H31" s="1147">
        <v>-0.54200000000000004</v>
      </c>
      <c r="I31" s="1147">
        <v>-482.90800000000002</v>
      </c>
      <c r="J31" s="1164">
        <v>-1.08525</v>
      </c>
    </row>
    <row r="32" spans="2:10">
      <c r="B32" s="1145" t="s">
        <v>490</v>
      </c>
      <c r="C32" s="1146">
        <v>1361.162</v>
      </c>
      <c r="D32" s="1147">
        <v>24.082000000000001</v>
      </c>
      <c r="E32" s="1163">
        <v>46.401000000000003</v>
      </c>
      <c r="F32" s="1147">
        <v>60.356999999999999</v>
      </c>
      <c r="G32" s="1147">
        <v>31.670999999999999</v>
      </c>
      <c r="H32" s="1147">
        <v>89.144000000000005</v>
      </c>
      <c r="I32" s="1147">
        <v>1612.817</v>
      </c>
      <c r="J32" s="1164">
        <v>132.35358000000008</v>
      </c>
    </row>
    <row r="33" spans="2:10">
      <c r="B33" s="1145" t="s">
        <v>491</v>
      </c>
      <c r="C33" s="1146">
        <v>43.637</v>
      </c>
      <c r="D33" s="1147">
        <v>-17.61</v>
      </c>
      <c r="E33" s="1163">
        <v>-1.577</v>
      </c>
      <c r="F33" s="1147">
        <v>-0.23599999999999999</v>
      </c>
      <c r="G33" s="1147">
        <v>-2.1999999999999999E-2</v>
      </c>
      <c r="H33" s="1147">
        <v>-3.0249999999999999</v>
      </c>
      <c r="I33" s="1147">
        <v>21.167000000000002</v>
      </c>
      <c r="J33" s="1164">
        <v>-4.0298000000000025</v>
      </c>
    </row>
    <row r="34" spans="2:10">
      <c r="B34" s="1145" t="s">
        <v>322</v>
      </c>
      <c r="C34" s="1146">
        <v>989.97799999999995</v>
      </c>
      <c r="D34" s="1147">
        <v>102.678</v>
      </c>
      <c r="E34" s="1163">
        <v>18.137</v>
      </c>
      <c r="F34" s="1147">
        <v>47.619</v>
      </c>
      <c r="G34" s="1147">
        <v>-86.590999999999994</v>
      </c>
      <c r="H34" s="1147">
        <v>51.680999999999997</v>
      </c>
      <c r="I34" s="1147">
        <v>1123.502</v>
      </c>
      <c r="J34" s="1164">
        <v>59.98345000000019</v>
      </c>
    </row>
    <row r="35" spans="2:10">
      <c r="B35" s="1145" t="s">
        <v>323</v>
      </c>
      <c r="C35" s="1146">
        <v>92.372</v>
      </c>
      <c r="D35" s="1147">
        <v>4.9489999999999998</v>
      </c>
      <c r="E35" s="1163">
        <v>0.61299999999999999</v>
      </c>
      <c r="F35" s="1147">
        <v>2.61</v>
      </c>
      <c r="G35" s="1147">
        <v>7.2930000000000001</v>
      </c>
      <c r="H35" s="1147">
        <v>3.4420000000000002</v>
      </c>
      <c r="I35" s="1147">
        <v>111.279</v>
      </c>
      <c r="J35" s="1164">
        <v>10.954899999999965</v>
      </c>
    </row>
    <row r="36" spans="2:10">
      <c r="B36" s="1145" t="s">
        <v>324</v>
      </c>
      <c r="C36" s="1146">
        <v>-7.9</v>
      </c>
      <c r="D36" s="1147">
        <v>9.6210000000000004</v>
      </c>
      <c r="E36" s="1163">
        <v>5.75</v>
      </c>
      <c r="F36" s="1147">
        <v>0.16700000000000001</v>
      </c>
      <c r="G36" s="1147">
        <v>8.1679999999999993</v>
      </c>
      <c r="H36" s="1147">
        <v>1.548</v>
      </c>
      <c r="I36" s="1147">
        <v>17.353999999999999</v>
      </c>
      <c r="J36" s="1164">
        <v>12.054220000000088</v>
      </c>
    </row>
    <row r="37" spans="2:10">
      <c r="B37" s="1145" t="s">
        <v>325</v>
      </c>
      <c r="C37" s="1146">
        <v>-2.9140000000000001</v>
      </c>
      <c r="D37" s="1147">
        <v>-2.7389999999999999</v>
      </c>
      <c r="E37" s="1163">
        <v>-2.5000000000000001E-2</v>
      </c>
      <c r="F37" s="1147">
        <v>-2.0979999999999999</v>
      </c>
      <c r="G37" s="1147">
        <v>0.874</v>
      </c>
      <c r="H37" s="1147">
        <v>-26.672999999999998</v>
      </c>
      <c r="I37" s="1147">
        <v>-33.575000000000003</v>
      </c>
      <c r="J37" s="1164">
        <v>-26.90465</v>
      </c>
    </row>
    <row r="38" spans="2:10">
      <c r="B38" s="1145" t="s">
        <v>326</v>
      </c>
      <c r="C38" s="1146">
        <v>70.608999999999995</v>
      </c>
      <c r="D38" s="1147">
        <v>-19.867000000000001</v>
      </c>
      <c r="E38" s="1163">
        <v>-0.63600000000000001</v>
      </c>
      <c r="F38" s="1147">
        <v>-3.653</v>
      </c>
      <c r="G38" s="1147">
        <v>-6.6920000000000002</v>
      </c>
      <c r="H38" s="1147">
        <v>-5.1539999999999999</v>
      </c>
      <c r="I38" s="1147">
        <v>34.606999999999999</v>
      </c>
      <c r="J38" s="1164">
        <v>-9.1333200000000065</v>
      </c>
    </row>
    <row r="39" spans="2:10">
      <c r="B39" s="1145" t="s">
        <v>492</v>
      </c>
      <c r="C39" s="1146">
        <v>-46.761000000000003</v>
      </c>
      <c r="D39" s="1147">
        <v>3.173</v>
      </c>
      <c r="E39" s="1163">
        <v>-2.3879999999999999</v>
      </c>
      <c r="F39" s="1147">
        <v>-1.5569999999999999</v>
      </c>
      <c r="G39" s="1147">
        <v>3.7509999999999999</v>
      </c>
      <c r="H39" s="1147">
        <v>1.925</v>
      </c>
      <c r="I39" s="1147">
        <v>-41.856999999999999</v>
      </c>
      <c r="J39" s="1164">
        <v>1.4009700000000012</v>
      </c>
    </row>
    <row r="40" spans="2:10">
      <c r="B40" s="1145" t="s">
        <v>493</v>
      </c>
      <c r="C40" s="1146">
        <v>6.0609999999999999</v>
      </c>
      <c r="D40" s="1147">
        <v>-2.1389999999999998</v>
      </c>
      <c r="E40" s="1163">
        <v>2.9049999999999998</v>
      </c>
      <c r="F40" s="1147">
        <v>-0.22500000000000001</v>
      </c>
      <c r="G40" s="1147">
        <v>0.77</v>
      </c>
      <c r="H40" s="1147">
        <v>-0.53900000000000003</v>
      </c>
      <c r="I40" s="1147">
        <v>6.8330000000000002</v>
      </c>
      <c r="J40" s="1164">
        <v>0.3453699999999999</v>
      </c>
    </row>
    <row r="41" spans="2:10">
      <c r="B41" s="1145" t="s">
        <v>494</v>
      </c>
      <c r="C41" s="1146">
        <v>-7.8479999999999999</v>
      </c>
      <c r="D41" s="1147">
        <v>-1.244</v>
      </c>
      <c r="E41" s="1163">
        <v>-0.185</v>
      </c>
      <c r="F41" s="1147">
        <v>0</v>
      </c>
      <c r="G41" s="1147">
        <v>3.9409999999999998</v>
      </c>
      <c r="H41" s="1147">
        <v>-0.627</v>
      </c>
      <c r="I41" s="1147">
        <v>-5.9630000000000001</v>
      </c>
      <c r="J41" s="1164">
        <v>2.2131699999999999</v>
      </c>
    </row>
    <row r="42" spans="2:10" ht="13.5" thickBot="1">
      <c r="B42" s="1149" t="s">
        <v>337</v>
      </c>
      <c r="C42" s="1150">
        <v>-13.497999999999999</v>
      </c>
      <c r="D42" s="1151">
        <v>-4.1310000000000002</v>
      </c>
      <c r="E42" s="1165">
        <v>4.5780000000000003</v>
      </c>
      <c r="F42" s="1151">
        <v>5.7240000000000002</v>
      </c>
      <c r="G42" s="1151">
        <v>0.376</v>
      </c>
      <c r="H42" s="1151">
        <v>-0.51500000000000001</v>
      </c>
      <c r="I42" s="1151">
        <v>-7.4660000000000002</v>
      </c>
      <c r="J42" s="1166">
        <v>4.9260900000000003</v>
      </c>
    </row>
    <row r="43" spans="2:10" ht="13.5" thickBot="1">
      <c r="B43" s="1153" t="s">
        <v>495</v>
      </c>
      <c r="C43" s="1154">
        <v>-202.453</v>
      </c>
      <c r="D43" s="1154">
        <v>1422.432</v>
      </c>
      <c r="E43" s="1167">
        <v>105.357</v>
      </c>
      <c r="F43" s="1154">
        <v>-133.30799999999999</v>
      </c>
      <c r="G43" s="1154">
        <v>-1979.7439999999999</v>
      </c>
      <c r="H43" s="1154">
        <v>1692.931</v>
      </c>
      <c r="I43" s="1154">
        <v>905.21500000000003</v>
      </c>
      <c r="J43" s="1154">
        <v>131.23713999999688</v>
      </c>
    </row>
  </sheetData>
  <mergeCells count="2">
    <mergeCell ref="B3:J3"/>
    <mergeCell ref="I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RowHeight="12.75"/>
  <cols>
    <col min="1" max="1" width="37.85546875" style="1106" customWidth="1"/>
    <col min="2" max="2" width="9.28515625" style="1106" bestFit="1" customWidth="1"/>
    <col min="3" max="3" width="5" style="1106" bestFit="1" customWidth="1"/>
    <col min="4" max="4" width="6.7109375" style="1106" bestFit="1" customWidth="1"/>
    <col min="5" max="5" width="5" style="1106" bestFit="1" customWidth="1"/>
    <col min="6" max="7" width="8" style="1106" bestFit="1" customWidth="1"/>
    <col min="8" max="8" width="9.28515625" style="1106" bestFit="1" customWidth="1"/>
    <col min="9" max="9" width="8" style="1106" bestFit="1" customWidth="1"/>
    <col min="10" max="10" width="9.28515625" style="1106" customWidth="1"/>
    <col min="11" max="11" width="8" style="1106" bestFit="1" customWidth="1"/>
    <col min="12" max="12" width="5" style="1106" bestFit="1" customWidth="1"/>
    <col min="13" max="13" width="6.7109375" style="1106" bestFit="1" customWidth="1"/>
    <col min="14" max="14" width="5" style="1106" bestFit="1" customWidth="1"/>
    <col min="15" max="15" width="6.140625" style="1106" bestFit="1" customWidth="1"/>
    <col min="16" max="16" width="6.7109375" style="1106" bestFit="1" customWidth="1"/>
    <col min="17" max="17" width="8" style="1106" bestFit="1" customWidth="1"/>
    <col min="18" max="18" width="6.7109375" style="1106" bestFit="1" customWidth="1"/>
    <col min="19" max="19" width="9.28515625" style="1106" bestFit="1" customWidth="1"/>
    <col min="20" max="20" width="8" style="1106" bestFit="1" customWidth="1"/>
    <col min="21" max="21" width="5" style="1106" bestFit="1" customWidth="1"/>
    <col min="22" max="22" width="6.7109375" style="1106" bestFit="1" customWidth="1"/>
    <col min="23" max="23" width="5" style="1106" bestFit="1" customWidth="1"/>
    <col min="24" max="24" width="6.7109375" style="1106" bestFit="1" customWidth="1"/>
    <col min="25" max="26" width="8" style="1106" bestFit="1" customWidth="1"/>
    <col min="27" max="27" width="6.7109375" style="1106" bestFit="1" customWidth="1"/>
    <col min="28" max="28" width="9.28515625" style="1106" customWidth="1"/>
    <col min="29" max="29" width="9.28515625" style="1106" bestFit="1" customWidth="1"/>
    <col min="30" max="30" width="6.7109375" style="1106" bestFit="1" customWidth="1"/>
    <col min="31" max="31" width="8" style="1106" bestFit="1" customWidth="1"/>
    <col min="32" max="32" width="6.7109375" style="1106" bestFit="1" customWidth="1"/>
    <col min="33" max="34" width="8" style="1106" bestFit="1" customWidth="1"/>
    <col min="35" max="35" width="9.28515625" style="1106" bestFit="1" customWidth="1"/>
    <col min="36" max="36" width="8" style="1106" bestFit="1" customWidth="1"/>
    <col min="37" max="37" width="9.28515625" style="1106" customWidth="1"/>
    <col min="38" max="16384" width="9.140625" style="1106"/>
  </cols>
  <sheetData>
    <row r="1" spans="1:37">
      <c r="AJ1" s="2027" t="s">
        <v>517</v>
      </c>
      <c r="AK1" s="2028"/>
    </row>
    <row r="3" spans="1:37" ht="14.25">
      <c r="A3" s="2029" t="s">
        <v>518</v>
      </c>
      <c r="B3" s="2029"/>
      <c r="C3" s="2029"/>
      <c r="D3" s="2029"/>
      <c r="E3" s="2029"/>
      <c r="F3" s="2029"/>
      <c r="G3" s="2029"/>
      <c r="H3" s="2029"/>
      <c r="I3" s="2029"/>
      <c r="J3" s="2029"/>
      <c r="K3" s="2029"/>
      <c r="L3" s="2029"/>
      <c r="M3" s="2029"/>
      <c r="N3" s="2029"/>
      <c r="O3" s="2029"/>
      <c r="P3" s="2029"/>
      <c r="Q3" s="2029"/>
      <c r="R3" s="2029"/>
      <c r="S3" s="2029"/>
      <c r="T3" s="2029"/>
      <c r="U3" s="2029"/>
      <c r="V3" s="2029"/>
      <c r="W3" s="2029"/>
      <c r="X3" s="2029"/>
      <c r="Y3" s="2029"/>
      <c r="Z3" s="2029"/>
      <c r="AA3" s="2029"/>
      <c r="AB3" s="2029"/>
      <c r="AC3" s="2029"/>
      <c r="AD3" s="2029"/>
      <c r="AE3" s="2029"/>
      <c r="AF3" s="2029"/>
      <c r="AG3" s="2029"/>
      <c r="AH3" s="2029"/>
      <c r="AI3" s="2029"/>
      <c r="AJ3" s="1107"/>
      <c r="AK3" s="1107"/>
    </row>
    <row r="4" spans="1:37" ht="14.25">
      <c r="A4" s="1107"/>
      <c r="B4" s="1107"/>
      <c r="C4" s="1107"/>
      <c r="D4" s="1107"/>
      <c r="E4" s="1107"/>
      <c r="F4" s="1107"/>
      <c r="G4" s="1107"/>
      <c r="H4" s="1107"/>
      <c r="I4" s="1107"/>
      <c r="J4" s="1107"/>
      <c r="K4" s="1107"/>
      <c r="L4" s="1107"/>
      <c r="M4" s="1107"/>
      <c r="N4" s="1107"/>
      <c r="O4" s="1107"/>
      <c r="P4" s="1107"/>
      <c r="Q4" s="1107"/>
      <c r="R4" s="1107"/>
      <c r="S4" s="1107"/>
      <c r="T4" s="1107"/>
      <c r="U4" s="1107"/>
      <c r="V4" s="1107"/>
      <c r="W4" s="1107"/>
      <c r="X4" s="1107"/>
      <c r="Y4" s="1107"/>
      <c r="Z4" s="1107"/>
      <c r="AA4" s="1107"/>
      <c r="AB4" s="1107"/>
      <c r="AC4" s="1107"/>
      <c r="AD4" s="1107"/>
      <c r="AE4" s="1107"/>
      <c r="AF4" s="1107"/>
      <c r="AG4" s="1107"/>
      <c r="AH4" s="1107"/>
      <c r="AI4" s="1107"/>
      <c r="AJ4" s="1107"/>
      <c r="AK4" s="1107"/>
    </row>
    <row r="5" spans="1:37" ht="13.5" thickBot="1">
      <c r="AI5" s="2042" t="s">
        <v>17</v>
      </c>
      <c r="AJ5" s="2042"/>
      <c r="AK5" s="2042"/>
    </row>
    <row r="6" spans="1:37" s="1108" customFormat="1" ht="12.75" customHeight="1">
      <c r="A6" s="2043" t="s">
        <v>519</v>
      </c>
      <c r="B6" s="2046" t="s">
        <v>520</v>
      </c>
      <c r="C6" s="2047"/>
      <c r="D6" s="2047"/>
      <c r="E6" s="2047"/>
      <c r="F6" s="2047"/>
      <c r="G6" s="2047"/>
      <c r="H6" s="2047"/>
      <c r="I6" s="2047"/>
      <c r="J6" s="2048"/>
      <c r="K6" s="2046" t="s">
        <v>521</v>
      </c>
      <c r="L6" s="2047"/>
      <c r="M6" s="2047"/>
      <c r="N6" s="2047"/>
      <c r="O6" s="2047"/>
      <c r="P6" s="2047"/>
      <c r="Q6" s="2047"/>
      <c r="R6" s="2047"/>
      <c r="S6" s="2048"/>
      <c r="T6" s="2046" t="s">
        <v>522</v>
      </c>
      <c r="U6" s="2047"/>
      <c r="V6" s="2047"/>
      <c r="W6" s="2047"/>
      <c r="X6" s="2047"/>
      <c r="Y6" s="2047"/>
      <c r="Z6" s="2047"/>
      <c r="AA6" s="2047"/>
      <c r="AB6" s="2048"/>
      <c r="AC6" s="2046" t="s">
        <v>523</v>
      </c>
      <c r="AD6" s="2047"/>
      <c r="AE6" s="2047"/>
      <c r="AF6" s="2047"/>
      <c r="AG6" s="2047"/>
      <c r="AH6" s="2047"/>
      <c r="AI6" s="2047"/>
      <c r="AJ6" s="2047"/>
      <c r="AK6" s="2048"/>
    </row>
    <row r="7" spans="1:37" s="1108" customFormat="1" ht="13.5" thickBot="1">
      <c r="A7" s="2044"/>
      <c r="B7" s="2049"/>
      <c r="C7" s="2050"/>
      <c r="D7" s="2050"/>
      <c r="E7" s="2050"/>
      <c r="F7" s="2050"/>
      <c r="G7" s="2050"/>
      <c r="H7" s="2050"/>
      <c r="I7" s="2050"/>
      <c r="J7" s="2051"/>
      <c r="K7" s="2049"/>
      <c r="L7" s="2050"/>
      <c r="M7" s="2050"/>
      <c r="N7" s="2050"/>
      <c r="O7" s="2050"/>
      <c r="P7" s="2050"/>
      <c r="Q7" s="2050"/>
      <c r="R7" s="2050"/>
      <c r="S7" s="2051"/>
      <c r="T7" s="2049"/>
      <c r="U7" s="2050"/>
      <c r="V7" s="2050"/>
      <c r="W7" s="2050"/>
      <c r="X7" s="2050"/>
      <c r="Y7" s="2050"/>
      <c r="Z7" s="2050"/>
      <c r="AA7" s="2050"/>
      <c r="AB7" s="2051"/>
      <c r="AC7" s="2049"/>
      <c r="AD7" s="2050"/>
      <c r="AE7" s="2050"/>
      <c r="AF7" s="2050"/>
      <c r="AG7" s="2050"/>
      <c r="AH7" s="2050"/>
      <c r="AI7" s="2050"/>
      <c r="AJ7" s="2050"/>
      <c r="AK7" s="2051"/>
    </row>
    <row r="8" spans="1:37" ht="13.5" thickBot="1">
      <c r="A8" s="2045"/>
      <c r="B8" s="1168" t="s">
        <v>459</v>
      </c>
      <c r="C8" s="1169" t="s">
        <v>524</v>
      </c>
      <c r="D8" s="1169" t="s">
        <v>461</v>
      </c>
      <c r="E8" s="1169" t="s">
        <v>525</v>
      </c>
      <c r="F8" s="1169" t="s">
        <v>526</v>
      </c>
      <c r="G8" s="1169" t="s">
        <v>464</v>
      </c>
      <c r="H8" s="1169" t="s">
        <v>465</v>
      </c>
      <c r="I8" s="1169" t="s">
        <v>527</v>
      </c>
      <c r="J8" s="1170" t="s">
        <v>528</v>
      </c>
      <c r="K8" s="1168" t="s">
        <v>459</v>
      </c>
      <c r="L8" s="1169" t="s">
        <v>524</v>
      </c>
      <c r="M8" s="1169" t="s">
        <v>461</v>
      </c>
      <c r="N8" s="1169" t="s">
        <v>525</v>
      </c>
      <c r="O8" s="1169" t="s">
        <v>526</v>
      </c>
      <c r="P8" s="1169" t="s">
        <v>464</v>
      </c>
      <c r="Q8" s="1169" t="s">
        <v>465</v>
      </c>
      <c r="R8" s="1169" t="s">
        <v>527</v>
      </c>
      <c r="S8" s="1170" t="s">
        <v>528</v>
      </c>
      <c r="T8" s="1168" t="s">
        <v>459</v>
      </c>
      <c r="U8" s="1169" t="s">
        <v>524</v>
      </c>
      <c r="V8" s="1169" t="s">
        <v>461</v>
      </c>
      <c r="W8" s="1169" t="s">
        <v>525</v>
      </c>
      <c r="X8" s="1169" t="s">
        <v>526</v>
      </c>
      <c r="Y8" s="1169" t="s">
        <v>464</v>
      </c>
      <c r="Z8" s="1169" t="s">
        <v>465</v>
      </c>
      <c r="AA8" s="1169" t="s">
        <v>527</v>
      </c>
      <c r="AB8" s="1170" t="s">
        <v>528</v>
      </c>
      <c r="AC8" s="1168" t="s">
        <v>459</v>
      </c>
      <c r="AD8" s="1169" t="s">
        <v>524</v>
      </c>
      <c r="AE8" s="1169" t="s">
        <v>461</v>
      </c>
      <c r="AF8" s="1169" t="s">
        <v>525</v>
      </c>
      <c r="AG8" s="1169" t="s">
        <v>526</v>
      </c>
      <c r="AH8" s="1169" t="s">
        <v>464</v>
      </c>
      <c r="AI8" s="1169" t="s">
        <v>465</v>
      </c>
      <c r="AJ8" s="1169" t="s">
        <v>527</v>
      </c>
      <c r="AK8" s="1170" t="s">
        <v>528</v>
      </c>
    </row>
    <row r="9" spans="1:37">
      <c r="A9" s="1171" t="s">
        <v>529</v>
      </c>
      <c r="B9" s="1172">
        <v>98.11</v>
      </c>
      <c r="C9" s="1173">
        <v>0.91</v>
      </c>
      <c r="D9" s="1173">
        <v>0.94699999999999995</v>
      </c>
      <c r="E9" s="1173">
        <v>2.62</v>
      </c>
      <c r="F9" s="1173">
        <v>7.29</v>
      </c>
      <c r="G9" s="1173">
        <v>4.2</v>
      </c>
      <c r="H9" s="1173">
        <v>111.45699999999999</v>
      </c>
      <c r="I9" s="1173">
        <v>11.135429999999999</v>
      </c>
      <c r="J9" s="1174">
        <v>14.789</v>
      </c>
      <c r="K9" s="1172">
        <v>0.38400000000000001</v>
      </c>
      <c r="L9" s="1173">
        <v>4.0000000000000001E-3</v>
      </c>
      <c r="M9" s="1173">
        <v>1.623</v>
      </c>
      <c r="N9" s="1173">
        <v>0.55700000000000005</v>
      </c>
      <c r="O9" s="1173">
        <v>2.3E-2</v>
      </c>
      <c r="P9" s="1173">
        <v>2.7E-2</v>
      </c>
      <c r="Q9" s="1173">
        <v>2.0609999999999999</v>
      </c>
      <c r="R9" s="1173">
        <v>1.4159000000000002</v>
      </c>
      <c r="S9" s="1174">
        <v>0</v>
      </c>
      <c r="T9" s="1172">
        <v>49.795999999999999</v>
      </c>
      <c r="U9" s="1173">
        <v>0.42099999999999999</v>
      </c>
      <c r="V9" s="1173">
        <v>8.0410000000000004</v>
      </c>
      <c r="W9" s="1173">
        <v>0</v>
      </c>
      <c r="X9" s="1173">
        <v>0.157</v>
      </c>
      <c r="Y9" s="1173">
        <v>0.85799999999999998</v>
      </c>
      <c r="Z9" s="1173">
        <v>59.273000000000003</v>
      </c>
      <c r="AA9" s="1173">
        <v>25.158529999999999</v>
      </c>
      <c r="AB9" s="1174">
        <v>0</v>
      </c>
      <c r="AC9" s="1172">
        <v>148.29</v>
      </c>
      <c r="AD9" s="1173">
        <v>1.335</v>
      </c>
      <c r="AE9" s="1173">
        <v>10.611000000000001</v>
      </c>
      <c r="AF9" s="1173">
        <v>3.177</v>
      </c>
      <c r="AG9" s="1173">
        <v>7.47</v>
      </c>
      <c r="AH9" s="1173">
        <v>5.085</v>
      </c>
      <c r="AI9" s="1173">
        <v>172.791</v>
      </c>
      <c r="AJ9" s="1173">
        <v>37.709859999999999</v>
      </c>
      <c r="AK9" s="1174">
        <v>14.789</v>
      </c>
    </row>
    <row r="10" spans="1:37">
      <c r="A10" s="1175" t="s">
        <v>530</v>
      </c>
      <c r="B10" s="1176">
        <v>0</v>
      </c>
      <c r="C10" s="1118">
        <v>5.7000000000000002E-2</v>
      </c>
      <c r="D10" s="1118">
        <v>0.42599999999999999</v>
      </c>
      <c r="E10" s="1118">
        <v>5.0000000000000001E-3</v>
      </c>
      <c r="F10" s="1118">
        <v>0.72799999999999998</v>
      </c>
      <c r="G10" s="1118">
        <v>1.5209999999999999</v>
      </c>
      <c r="H10" s="1118">
        <v>2.7320000000000002</v>
      </c>
      <c r="I10" s="1118">
        <v>0.77024999999999999</v>
      </c>
      <c r="J10" s="1177">
        <v>0</v>
      </c>
      <c r="K10" s="1176">
        <v>4.6100000000000003</v>
      </c>
      <c r="L10" s="1118">
        <v>6.3E-2</v>
      </c>
      <c r="M10" s="1118">
        <v>0</v>
      </c>
      <c r="N10" s="1118">
        <v>0</v>
      </c>
      <c r="O10" s="1118">
        <v>1.2E-2</v>
      </c>
      <c r="P10" s="1118">
        <v>0</v>
      </c>
      <c r="Q10" s="1118">
        <v>4.6849999999999996</v>
      </c>
      <c r="R10" s="1118">
        <v>4.718E-2</v>
      </c>
      <c r="S10" s="1177">
        <v>21.716000000000001</v>
      </c>
      <c r="T10" s="1176">
        <v>0.56599999999999995</v>
      </c>
      <c r="U10" s="1118">
        <v>3.0000000000000001E-3</v>
      </c>
      <c r="V10" s="1118">
        <v>0</v>
      </c>
      <c r="W10" s="1118">
        <v>0</v>
      </c>
      <c r="X10" s="1118">
        <v>0</v>
      </c>
      <c r="Y10" s="1118">
        <v>3.1E-2</v>
      </c>
      <c r="Z10" s="1118">
        <v>0.6</v>
      </c>
      <c r="AA10" s="1118">
        <v>3.4610000000000002E-2</v>
      </c>
      <c r="AB10" s="1177">
        <v>0</v>
      </c>
      <c r="AC10" s="1176">
        <v>5.1760000000000002</v>
      </c>
      <c r="AD10" s="1118">
        <v>0.123</v>
      </c>
      <c r="AE10" s="1118">
        <v>0.42599999999999999</v>
      </c>
      <c r="AF10" s="1118">
        <v>5.0000000000000001E-3</v>
      </c>
      <c r="AG10" s="1118">
        <v>0.74</v>
      </c>
      <c r="AH10" s="1118">
        <v>1.552</v>
      </c>
      <c r="AI10" s="1118">
        <v>8.0169999999999995</v>
      </c>
      <c r="AJ10" s="1118">
        <v>0.85203999999999991</v>
      </c>
      <c r="AK10" s="1177">
        <v>21.716000000000001</v>
      </c>
    </row>
    <row r="11" spans="1:37">
      <c r="A11" s="1175" t="s">
        <v>531</v>
      </c>
      <c r="B11" s="1176">
        <v>128.38999999999999</v>
      </c>
      <c r="C11" s="1118">
        <v>0.65600000000000003</v>
      </c>
      <c r="D11" s="1118">
        <v>8.5120000000000005</v>
      </c>
      <c r="E11" s="1118">
        <v>3.8769999999999998</v>
      </c>
      <c r="F11" s="1118">
        <v>5.2080000000000002</v>
      </c>
      <c r="G11" s="1118">
        <v>62.823999999999998</v>
      </c>
      <c r="H11" s="1118">
        <v>205.59</v>
      </c>
      <c r="I11" s="1118">
        <v>26.657319999999999</v>
      </c>
      <c r="J11" s="1177">
        <v>287.983</v>
      </c>
      <c r="K11" s="1176">
        <v>0</v>
      </c>
      <c r="L11" s="1118">
        <v>0</v>
      </c>
      <c r="M11" s="1118">
        <v>0</v>
      </c>
      <c r="N11" s="1118">
        <v>0</v>
      </c>
      <c r="O11" s="1118">
        <v>0.11700000000000001</v>
      </c>
      <c r="P11" s="1118">
        <v>2.9750000000000001</v>
      </c>
      <c r="Q11" s="1118">
        <v>3.0920000000000001</v>
      </c>
      <c r="R11" s="1118">
        <v>0.28729000000000005</v>
      </c>
      <c r="S11" s="1177">
        <v>0</v>
      </c>
      <c r="T11" s="1176">
        <v>70.100999999999999</v>
      </c>
      <c r="U11" s="1118">
        <v>0.32400000000000001</v>
      </c>
      <c r="V11" s="1118">
        <v>0.36</v>
      </c>
      <c r="W11" s="1118">
        <v>1.4E-2</v>
      </c>
      <c r="X11" s="1118">
        <v>2.2770000000000001</v>
      </c>
      <c r="Y11" s="1118">
        <v>9.1359999999999992</v>
      </c>
      <c r="Z11" s="1118">
        <v>82.197999999999993</v>
      </c>
      <c r="AA11" s="1118">
        <v>5.5923699999999998</v>
      </c>
      <c r="AB11" s="1177">
        <v>0.70699999999999996</v>
      </c>
      <c r="AC11" s="1176">
        <v>198.49100000000001</v>
      </c>
      <c r="AD11" s="1118">
        <v>0.98</v>
      </c>
      <c r="AE11" s="1118">
        <v>8.8719999999999999</v>
      </c>
      <c r="AF11" s="1118">
        <v>3.891</v>
      </c>
      <c r="AG11" s="1118">
        <v>7.6020000000000003</v>
      </c>
      <c r="AH11" s="1118">
        <v>74.935000000000002</v>
      </c>
      <c r="AI11" s="1118">
        <v>290.88</v>
      </c>
      <c r="AJ11" s="1118">
        <v>32.53698</v>
      </c>
      <c r="AK11" s="1177">
        <v>288.69</v>
      </c>
    </row>
    <row r="12" spans="1:37" ht="25.5">
      <c r="A12" s="1175" t="s">
        <v>532</v>
      </c>
      <c r="B12" s="1176">
        <v>24.306000000000001</v>
      </c>
      <c r="C12" s="1118">
        <v>8.5000000000000006E-2</v>
      </c>
      <c r="D12" s="1118">
        <v>2.4550000000000001</v>
      </c>
      <c r="E12" s="1118">
        <v>1.518</v>
      </c>
      <c r="F12" s="1118">
        <v>3.6040000000000001</v>
      </c>
      <c r="G12" s="1118">
        <v>7.5780000000000003</v>
      </c>
      <c r="H12" s="1118">
        <v>38.027999999999999</v>
      </c>
      <c r="I12" s="1118">
        <v>5.1687399999999997</v>
      </c>
      <c r="J12" s="1177">
        <v>0</v>
      </c>
      <c r="K12" s="1176">
        <v>0</v>
      </c>
      <c r="L12" s="1118">
        <v>0</v>
      </c>
      <c r="M12" s="1118">
        <v>0</v>
      </c>
      <c r="N12" s="1118">
        <v>0</v>
      </c>
      <c r="O12" s="1118">
        <v>0.75800000000000001</v>
      </c>
      <c r="P12" s="1118">
        <v>2.5590000000000002</v>
      </c>
      <c r="Q12" s="1118">
        <v>3.3170000000000002</v>
      </c>
      <c r="R12" s="1118">
        <v>0.73566999999999994</v>
      </c>
      <c r="S12" s="1177">
        <v>0</v>
      </c>
      <c r="T12" s="1176">
        <v>58.305999999999997</v>
      </c>
      <c r="U12" s="1118">
        <v>0.13800000000000001</v>
      </c>
      <c r="V12" s="1118">
        <v>2E-3</v>
      </c>
      <c r="W12" s="1118">
        <v>0</v>
      </c>
      <c r="X12" s="1118">
        <v>1.19</v>
      </c>
      <c r="Y12" s="1118">
        <v>0.17399999999999999</v>
      </c>
      <c r="Z12" s="1118">
        <v>59.81</v>
      </c>
      <c r="AA12" s="1118">
        <v>1.2987500000000001</v>
      </c>
      <c r="AB12" s="1177">
        <v>0</v>
      </c>
      <c r="AC12" s="1176">
        <v>82.611999999999995</v>
      </c>
      <c r="AD12" s="1118">
        <v>0.223</v>
      </c>
      <c r="AE12" s="1118">
        <v>2.4569999999999999</v>
      </c>
      <c r="AF12" s="1118">
        <v>1.518</v>
      </c>
      <c r="AG12" s="1118">
        <v>5.5519999999999996</v>
      </c>
      <c r="AH12" s="1118">
        <v>10.311</v>
      </c>
      <c r="AI12" s="1118">
        <v>101.155</v>
      </c>
      <c r="AJ12" s="1118">
        <v>7.2031599999999996</v>
      </c>
      <c r="AK12" s="1177">
        <v>0</v>
      </c>
    </row>
    <row r="13" spans="1:37" ht="25.5">
      <c r="A13" s="1175" t="s">
        <v>533</v>
      </c>
      <c r="B13" s="1176">
        <v>35.545000000000002</v>
      </c>
      <c r="C13" s="1118">
        <v>7.8E-2</v>
      </c>
      <c r="D13" s="1118">
        <v>0.58199999999999996</v>
      </c>
      <c r="E13" s="1118">
        <v>0.38300000000000001</v>
      </c>
      <c r="F13" s="1118">
        <v>6.9219999999999997</v>
      </c>
      <c r="G13" s="1118">
        <v>9.4849999999999994</v>
      </c>
      <c r="H13" s="1118">
        <v>52.612000000000002</v>
      </c>
      <c r="I13" s="1118">
        <v>6.4140600000000001</v>
      </c>
      <c r="J13" s="1177">
        <v>0</v>
      </c>
      <c r="K13" s="1176">
        <v>0</v>
      </c>
      <c r="L13" s="1118">
        <v>0</v>
      </c>
      <c r="M13" s="1118">
        <v>0</v>
      </c>
      <c r="N13" s="1118">
        <v>0</v>
      </c>
      <c r="O13" s="1118">
        <v>7.4999999999999997E-2</v>
      </c>
      <c r="P13" s="1118">
        <v>28.173999999999999</v>
      </c>
      <c r="Q13" s="1118">
        <v>28.248999999999999</v>
      </c>
      <c r="R13" s="1118">
        <v>0.90559000000000001</v>
      </c>
      <c r="S13" s="1177">
        <v>0</v>
      </c>
      <c r="T13" s="1176">
        <v>25.706</v>
      </c>
      <c r="U13" s="1118">
        <v>0.11600000000000001</v>
      </c>
      <c r="V13" s="1118">
        <v>1.2569999999999999</v>
      </c>
      <c r="W13" s="1118">
        <v>0.53100000000000003</v>
      </c>
      <c r="X13" s="1118">
        <v>0.81899999999999995</v>
      </c>
      <c r="Y13" s="1118">
        <v>2.101</v>
      </c>
      <c r="Z13" s="1118">
        <v>29.998999999999999</v>
      </c>
      <c r="AA13" s="1118">
        <v>2.2488299999999999</v>
      </c>
      <c r="AB13" s="1177">
        <v>0</v>
      </c>
      <c r="AC13" s="1176">
        <v>61.250999999999998</v>
      </c>
      <c r="AD13" s="1118">
        <v>0.19400000000000001</v>
      </c>
      <c r="AE13" s="1118">
        <v>1.839</v>
      </c>
      <c r="AF13" s="1118">
        <v>0.91400000000000003</v>
      </c>
      <c r="AG13" s="1118">
        <v>7.8159999999999998</v>
      </c>
      <c r="AH13" s="1118">
        <v>39.76</v>
      </c>
      <c r="AI13" s="1118">
        <v>110.86</v>
      </c>
      <c r="AJ13" s="1118">
        <v>9.5684799999999992</v>
      </c>
      <c r="AK13" s="1177">
        <v>0</v>
      </c>
    </row>
    <row r="14" spans="1:37" ht="25.5">
      <c r="A14" s="1175" t="s">
        <v>534</v>
      </c>
      <c r="B14" s="1176">
        <v>58.808999999999997</v>
      </c>
      <c r="C14" s="1118">
        <v>3.383</v>
      </c>
      <c r="D14" s="1118">
        <v>0.155</v>
      </c>
      <c r="E14" s="1118">
        <v>2.5000000000000001E-2</v>
      </c>
      <c r="F14" s="1118">
        <v>29.190999999999999</v>
      </c>
      <c r="G14" s="1118">
        <v>225.77099999999999</v>
      </c>
      <c r="H14" s="1118">
        <v>317.30900000000003</v>
      </c>
      <c r="I14" s="1118">
        <v>7.4310299999999998</v>
      </c>
      <c r="J14" s="1177">
        <v>5.6749999999999998</v>
      </c>
      <c r="K14" s="1176">
        <v>0</v>
      </c>
      <c r="L14" s="1118">
        <v>0</v>
      </c>
      <c r="M14" s="1118">
        <v>0</v>
      </c>
      <c r="N14" s="1118">
        <v>0</v>
      </c>
      <c r="O14" s="1118">
        <v>0.11</v>
      </c>
      <c r="P14" s="1118">
        <v>1.2969999999999999</v>
      </c>
      <c r="Q14" s="1118">
        <v>1.407</v>
      </c>
      <c r="R14" s="1118">
        <v>0.12393999999999999</v>
      </c>
      <c r="S14" s="1177">
        <v>0</v>
      </c>
      <c r="T14" s="1176">
        <v>75.58</v>
      </c>
      <c r="U14" s="1118">
        <v>0.33</v>
      </c>
      <c r="V14" s="1118">
        <v>0.40699999999999997</v>
      </c>
      <c r="W14" s="1118">
        <v>8.4000000000000005E-2</v>
      </c>
      <c r="X14" s="1118">
        <v>0.89700000000000002</v>
      </c>
      <c r="Y14" s="1118">
        <v>9.7370000000000001</v>
      </c>
      <c r="Z14" s="1118">
        <v>86.950999999999993</v>
      </c>
      <c r="AA14" s="1118">
        <v>2.8780600000000001</v>
      </c>
      <c r="AB14" s="1177">
        <v>0</v>
      </c>
      <c r="AC14" s="1176">
        <v>134.38900000000001</v>
      </c>
      <c r="AD14" s="1118">
        <v>3.7130000000000001</v>
      </c>
      <c r="AE14" s="1118">
        <v>0.56200000000000006</v>
      </c>
      <c r="AF14" s="1118">
        <v>0.109</v>
      </c>
      <c r="AG14" s="1118">
        <v>30.198</v>
      </c>
      <c r="AH14" s="1118">
        <v>236.80500000000001</v>
      </c>
      <c r="AI14" s="1118">
        <v>405.66699999999997</v>
      </c>
      <c r="AJ14" s="1118">
        <v>10.43303</v>
      </c>
      <c r="AK14" s="1177">
        <v>5.6749999999999998</v>
      </c>
    </row>
    <row r="15" spans="1:37">
      <c r="A15" s="1175" t="s">
        <v>535</v>
      </c>
      <c r="B15" s="1176">
        <v>105.084</v>
      </c>
      <c r="C15" s="1118">
        <v>0.28799999999999998</v>
      </c>
      <c r="D15" s="1118">
        <v>3.5179999999999998</v>
      </c>
      <c r="E15" s="1118">
        <v>0.36399999999999999</v>
      </c>
      <c r="F15" s="1118">
        <v>6.5469999999999997</v>
      </c>
      <c r="G15" s="1118">
        <v>24.256</v>
      </c>
      <c r="H15" s="1118">
        <v>139.69300000000001</v>
      </c>
      <c r="I15" s="1118">
        <v>28.959240000000001</v>
      </c>
      <c r="J15" s="1177">
        <v>0</v>
      </c>
      <c r="K15" s="1176">
        <v>11.519</v>
      </c>
      <c r="L15" s="1118">
        <v>5.6000000000000001E-2</v>
      </c>
      <c r="M15" s="1118">
        <v>0</v>
      </c>
      <c r="N15" s="1118">
        <v>0</v>
      </c>
      <c r="O15" s="1118">
        <v>5.1999999999999998E-2</v>
      </c>
      <c r="P15" s="1118">
        <v>2.23</v>
      </c>
      <c r="Q15" s="1118">
        <v>13.856999999999999</v>
      </c>
      <c r="R15" s="1118">
        <v>0.32850000000000001</v>
      </c>
      <c r="S15" s="1177">
        <v>31.905999999999999</v>
      </c>
      <c r="T15" s="1176">
        <v>25.489000000000001</v>
      </c>
      <c r="U15" s="1118">
        <v>0.11600000000000001</v>
      </c>
      <c r="V15" s="1118">
        <v>8.0000000000000002E-3</v>
      </c>
      <c r="W15" s="1118">
        <v>0</v>
      </c>
      <c r="X15" s="1118">
        <v>2.4580000000000002</v>
      </c>
      <c r="Y15" s="1118">
        <v>2.4769999999999999</v>
      </c>
      <c r="Z15" s="1118">
        <v>30.547999999999998</v>
      </c>
      <c r="AA15" s="1118">
        <v>0.98687999999999998</v>
      </c>
      <c r="AB15" s="1177">
        <v>0</v>
      </c>
      <c r="AC15" s="1176">
        <v>142.09200000000001</v>
      </c>
      <c r="AD15" s="1118">
        <v>0.46</v>
      </c>
      <c r="AE15" s="1118">
        <v>3.5259999999999998</v>
      </c>
      <c r="AF15" s="1118">
        <v>0.36399999999999999</v>
      </c>
      <c r="AG15" s="1118">
        <v>9.0570000000000004</v>
      </c>
      <c r="AH15" s="1118">
        <v>28.963000000000001</v>
      </c>
      <c r="AI15" s="1118">
        <v>184.09800000000001</v>
      </c>
      <c r="AJ15" s="1118">
        <v>30.274619999999999</v>
      </c>
      <c r="AK15" s="1177">
        <v>31.905999999999999</v>
      </c>
    </row>
    <row r="16" spans="1:37" ht="25.5">
      <c r="A16" s="1175" t="s">
        <v>536</v>
      </c>
      <c r="B16" s="1176">
        <v>175</v>
      </c>
      <c r="C16" s="1118">
        <v>0.28699999999999998</v>
      </c>
      <c r="D16" s="1118">
        <v>0</v>
      </c>
      <c r="E16" s="1118">
        <v>0</v>
      </c>
      <c r="F16" s="1118">
        <v>3.9409999999999998</v>
      </c>
      <c r="G16" s="1118">
        <v>305.34199999999998</v>
      </c>
      <c r="H16" s="1118">
        <v>484.57</v>
      </c>
      <c r="I16" s="1118">
        <v>2.6529799999999999</v>
      </c>
      <c r="J16" s="1177">
        <v>2.746</v>
      </c>
      <c r="K16" s="1176">
        <v>1.728</v>
      </c>
      <c r="L16" s="1118">
        <v>2E-3</v>
      </c>
      <c r="M16" s="1118">
        <v>0</v>
      </c>
      <c r="N16" s="1118">
        <v>0</v>
      </c>
      <c r="O16" s="1118">
        <v>0</v>
      </c>
      <c r="P16" s="1118">
        <v>0</v>
      </c>
      <c r="Q16" s="1118">
        <v>1.73</v>
      </c>
      <c r="R16" s="1118">
        <v>1.73E-3</v>
      </c>
      <c r="S16" s="1177">
        <v>2.8319999999999999</v>
      </c>
      <c r="T16" s="1176">
        <v>27.042000000000002</v>
      </c>
      <c r="U16" s="1118">
        <v>1.7999999999999999E-2</v>
      </c>
      <c r="V16" s="1118">
        <v>0</v>
      </c>
      <c r="W16" s="1118">
        <v>0</v>
      </c>
      <c r="X16" s="1118">
        <v>5.0000000000000001E-3</v>
      </c>
      <c r="Y16" s="1118">
        <v>0</v>
      </c>
      <c r="Z16" s="1118">
        <v>27.065000000000001</v>
      </c>
      <c r="AA16" s="1118">
        <v>0.18346999999999999</v>
      </c>
      <c r="AB16" s="1177">
        <v>0</v>
      </c>
      <c r="AC16" s="1176">
        <v>203.77</v>
      </c>
      <c r="AD16" s="1118">
        <v>0.307</v>
      </c>
      <c r="AE16" s="1118">
        <v>0</v>
      </c>
      <c r="AF16" s="1118">
        <v>0</v>
      </c>
      <c r="AG16" s="1118">
        <v>3.9460000000000002</v>
      </c>
      <c r="AH16" s="1118">
        <v>305.34199999999998</v>
      </c>
      <c r="AI16" s="1118">
        <v>513.36500000000001</v>
      </c>
      <c r="AJ16" s="1118">
        <v>2.8381799999999999</v>
      </c>
      <c r="AK16" s="1177">
        <v>5.5780000000000003</v>
      </c>
    </row>
    <row r="17" spans="1:37" ht="25.5">
      <c r="A17" s="1175" t="s">
        <v>537</v>
      </c>
      <c r="B17" s="1176">
        <v>11.974</v>
      </c>
      <c r="C17" s="1118">
        <v>3.6999999999999998E-2</v>
      </c>
      <c r="D17" s="1118">
        <v>0.61499999999999999</v>
      </c>
      <c r="E17" s="1118">
        <v>0.10299999999999999</v>
      </c>
      <c r="F17" s="1118">
        <v>1.6379999999999999</v>
      </c>
      <c r="G17" s="1118">
        <v>7.3999999999999996E-2</v>
      </c>
      <c r="H17" s="1118">
        <v>14.337999999999999</v>
      </c>
      <c r="I17" s="1118">
        <v>2.0772699999999999</v>
      </c>
      <c r="J17" s="1177">
        <v>17.399000000000001</v>
      </c>
      <c r="K17" s="1176">
        <v>0</v>
      </c>
      <c r="L17" s="1118">
        <v>0</v>
      </c>
      <c r="M17" s="1118">
        <v>0</v>
      </c>
      <c r="N17" s="1118">
        <v>0</v>
      </c>
      <c r="O17" s="1118">
        <v>0.02</v>
      </c>
      <c r="P17" s="1118">
        <v>0</v>
      </c>
      <c r="Q17" s="1118">
        <v>0.02</v>
      </c>
      <c r="R17" s="1118">
        <v>1.6079999999999997E-2</v>
      </c>
      <c r="S17" s="1177">
        <v>0</v>
      </c>
      <c r="T17" s="1176">
        <v>1.157</v>
      </c>
      <c r="U17" s="1118">
        <v>2.3E-2</v>
      </c>
      <c r="V17" s="1118">
        <v>0</v>
      </c>
      <c r="W17" s="1118">
        <v>0</v>
      </c>
      <c r="X17" s="1118">
        <v>3.0000000000000001E-3</v>
      </c>
      <c r="Y17" s="1118">
        <v>0</v>
      </c>
      <c r="Z17" s="1118">
        <v>1.1830000000000001</v>
      </c>
      <c r="AA17" s="1118">
        <v>9.758E-2</v>
      </c>
      <c r="AB17" s="1177">
        <v>0</v>
      </c>
      <c r="AC17" s="1176">
        <v>13.131</v>
      </c>
      <c r="AD17" s="1118">
        <v>0.06</v>
      </c>
      <c r="AE17" s="1118">
        <v>0.61499999999999999</v>
      </c>
      <c r="AF17" s="1118">
        <v>0.10299999999999999</v>
      </c>
      <c r="AG17" s="1118">
        <v>1.661</v>
      </c>
      <c r="AH17" s="1118">
        <v>7.3999999999999996E-2</v>
      </c>
      <c r="AI17" s="1118">
        <v>15.541</v>
      </c>
      <c r="AJ17" s="1118">
        <v>2.1909299999999998</v>
      </c>
      <c r="AK17" s="1177">
        <v>17.399000000000001</v>
      </c>
    </row>
    <row r="18" spans="1:37">
      <c r="A18" s="1175" t="s">
        <v>538</v>
      </c>
      <c r="B18" s="1176">
        <v>212.483</v>
      </c>
      <c r="C18" s="1118">
        <v>0.72</v>
      </c>
      <c r="D18" s="1118">
        <v>12.909000000000001</v>
      </c>
      <c r="E18" s="1118">
        <v>1.718</v>
      </c>
      <c r="F18" s="1118">
        <v>28.643999999999998</v>
      </c>
      <c r="G18" s="1118">
        <v>375.08699999999999</v>
      </c>
      <c r="H18" s="1118">
        <v>629.84299999999996</v>
      </c>
      <c r="I18" s="1118">
        <v>35.267489999999995</v>
      </c>
      <c r="J18" s="1177">
        <v>186.34800000000001</v>
      </c>
      <c r="K18" s="1176">
        <v>23.783000000000001</v>
      </c>
      <c r="L18" s="1118">
        <v>0.221</v>
      </c>
      <c r="M18" s="1118">
        <v>2.4590000000000001</v>
      </c>
      <c r="N18" s="1118">
        <v>0.14499999999999999</v>
      </c>
      <c r="O18" s="1118">
        <v>5.8999999999999997E-2</v>
      </c>
      <c r="P18" s="1118">
        <v>36.911000000000001</v>
      </c>
      <c r="Q18" s="1118">
        <v>63.433</v>
      </c>
      <c r="R18" s="1118">
        <v>3.64682</v>
      </c>
      <c r="S18" s="1177">
        <v>101.78</v>
      </c>
      <c r="T18" s="1176">
        <v>70.015000000000001</v>
      </c>
      <c r="U18" s="1118">
        <v>0.30499999999999999</v>
      </c>
      <c r="V18" s="1118">
        <v>7.1790000000000003</v>
      </c>
      <c r="W18" s="1118">
        <v>1.722</v>
      </c>
      <c r="X18" s="1118">
        <v>1.5429999999999999</v>
      </c>
      <c r="Y18" s="1118">
        <v>0.92800000000000005</v>
      </c>
      <c r="Z18" s="1118">
        <v>79.97</v>
      </c>
      <c r="AA18" s="1118">
        <v>10.05925</v>
      </c>
      <c r="AB18" s="1177">
        <v>29.036000000000001</v>
      </c>
      <c r="AC18" s="1176">
        <v>306.28100000000001</v>
      </c>
      <c r="AD18" s="1118">
        <v>1.246</v>
      </c>
      <c r="AE18" s="1118">
        <v>22.547000000000001</v>
      </c>
      <c r="AF18" s="1118">
        <v>3.585</v>
      </c>
      <c r="AG18" s="1118">
        <v>30.245999999999999</v>
      </c>
      <c r="AH18" s="1118">
        <v>412.92599999999999</v>
      </c>
      <c r="AI18" s="1118">
        <v>773.24599999999998</v>
      </c>
      <c r="AJ18" s="1118">
        <v>48.973559999999999</v>
      </c>
      <c r="AK18" s="1177">
        <v>317.16399999999999</v>
      </c>
    </row>
    <row r="19" spans="1:37" ht="25.5">
      <c r="A19" s="1175" t="s">
        <v>539</v>
      </c>
      <c r="B19" s="1176">
        <v>747.02800000000002</v>
      </c>
      <c r="C19" s="1118">
        <v>2.8290000000000002</v>
      </c>
      <c r="D19" s="1118">
        <v>94.427000000000007</v>
      </c>
      <c r="E19" s="1118">
        <v>50.500999999999998</v>
      </c>
      <c r="F19" s="1118">
        <v>233.767</v>
      </c>
      <c r="G19" s="1118">
        <v>277.06799999999998</v>
      </c>
      <c r="H19" s="1118">
        <v>1355.1189999999999</v>
      </c>
      <c r="I19" s="1118">
        <v>156.43783999999999</v>
      </c>
      <c r="J19" s="1177">
        <v>101.636</v>
      </c>
      <c r="K19" s="1176">
        <v>1.444</v>
      </c>
      <c r="L19" s="1118">
        <v>1.4999999999999999E-2</v>
      </c>
      <c r="M19" s="1118">
        <v>5.8999999999999997E-2</v>
      </c>
      <c r="N19" s="1118">
        <v>2.5000000000000001E-2</v>
      </c>
      <c r="O19" s="1118">
        <v>2.6080000000000001</v>
      </c>
      <c r="P19" s="1118">
        <v>77.05</v>
      </c>
      <c r="Q19" s="1118">
        <v>81.176000000000002</v>
      </c>
      <c r="R19" s="1118">
        <v>8.7161600000000004</v>
      </c>
      <c r="S19" s="1177">
        <v>2.7370000000000001</v>
      </c>
      <c r="T19" s="1176">
        <v>256.98599999999999</v>
      </c>
      <c r="U19" s="1118">
        <v>1.1040000000000001</v>
      </c>
      <c r="V19" s="1118">
        <v>64.450999999999993</v>
      </c>
      <c r="W19" s="1118">
        <v>8.2550000000000008</v>
      </c>
      <c r="X19" s="1118">
        <v>15.829000000000001</v>
      </c>
      <c r="Y19" s="1118">
        <v>16.492999999999999</v>
      </c>
      <c r="Z19" s="1118">
        <v>354.863</v>
      </c>
      <c r="AA19" s="1118">
        <v>55.449179999999998</v>
      </c>
      <c r="AB19" s="1177">
        <v>19.236000000000001</v>
      </c>
      <c r="AC19" s="1176">
        <v>1005.458</v>
      </c>
      <c r="AD19" s="1118">
        <v>3.948</v>
      </c>
      <c r="AE19" s="1118">
        <v>158.93700000000001</v>
      </c>
      <c r="AF19" s="1118">
        <v>58.780999999999999</v>
      </c>
      <c r="AG19" s="1118">
        <v>252.20400000000001</v>
      </c>
      <c r="AH19" s="1118">
        <v>370.61099999999999</v>
      </c>
      <c r="AI19" s="1118">
        <v>1791.1579999999999</v>
      </c>
      <c r="AJ19" s="1118">
        <v>220.60317999999998</v>
      </c>
      <c r="AK19" s="1177">
        <v>123.60899999999999</v>
      </c>
    </row>
    <row r="20" spans="1:37">
      <c r="A20" s="1175" t="s">
        <v>540</v>
      </c>
      <c r="B20" s="1176">
        <v>260.92200000000003</v>
      </c>
      <c r="C20" s="1118">
        <v>1.0880000000000001</v>
      </c>
      <c r="D20" s="1118">
        <v>22.483000000000001</v>
      </c>
      <c r="E20" s="1118">
        <v>4.9340000000000002</v>
      </c>
      <c r="F20" s="1118">
        <v>70.47</v>
      </c>
      <c r="G20" s="1118">
        <v>44.670999999999999</v>
      </c>
      <c r="H20" s="1118">
        <v>399.63400000000001</v>
      </c>
      <c r="I20" s="1118">
        <v>41.716290000000001</v>
      </c>
      <c r="J20" s="1177">
        <v>155.79499999999999</v>
      </c>
      <c r="K20" s="1176">
        <v>3.923</v>
      </c>
      <c r="L20" s="1118">
        <v>6.8000000000000005E-2</v>
      </c>
      <c r="M20" s="1118">
        <v>0</v>
      </c>
      <c r="N20" s="1118">
        <v>0</v>
      </c>
      <c r="O20" s="1118">
        <v>0.29899999999999999</v>
      </c>
      <c r="P20" s="1118">
        <v>0.317</v>
      </c>
      <c r="Q20" s="1118">
        <v>4.6070000000000002</v>
      </c>
      <c r="R20" s="1118">
        <v>0.32008999999999999</v>
      </c>
      <c r="S20" s="1177">
        <v>7.9560000000000004</v>
      </c>
      <c r="T20" s="1176">
        <v>115.696</v>
      </c>
      <c r="U20" s="1118">
        <v>0.62</v>
      </c>
      <c r="V20" s="1118">
        <v>0.30599999999999999</v>
      </c>
      <c r="W20" s="1118">
        <v>0.57399999999999995</v>
      </c>
      <c r="X20" s="1118">
        <v>1.2809999999999999</v>
      </c>
      <c r="Y20" s="1118">
        <v>2.524</v>
      </c>
      <c r="Z20" s="1118">
        <v>120.42700000000001</v>
      </c>
      <c r="AA20" s="1118">
        <v>4.05999</v>
      </c>
      <c r="AB20" s="1177">
        <v>8.7940000000000005</v>
      </c>
      <c r="AC20" s="1176">
        <v>380.541</v>
      </c>
      <c r="AD20" s="1118">
        <v>1.776</v>
      </c>
      <c r="AE20" s="1118">
        <v>22.789000000000001</v>
      </c>
      <c r="AF20" s="1118">
        <v>5.508</v>
      </c>
      <c r="AG20" s="1118">
        <v>72.05</v>
      </c>
      <c r="AH20" s="1118">
        <v>47.512</v>
      </c>
      <c r="AI20" s="1118">
        <v>524.66800000000001</v>
      </c>
      <c r="AJ20" s="1118">
        <v>46.09637</v>
      </c>
      <c r="AK20" s="1177">
        <v>172.54499999999999</v>
      </c>
    </row>
    <row r="21" spans="1:37" ht="25.5">
      <c r="A21" s="1175" t="s">
        <v>541</v>
      </c>
      <c r="B21" s="1176">
        <v>35.212000000000003</v>
      </c>
      <c r="C21" s="1118">
        <v>0.33</v>
      </c>
      <c r="D21" s="1118">
        <v>1.82</v>
      </c>
      <c r="E21" s="1118">
        <v>0.45100000000000001</v>
      </c>
      <c r="F21" s="1118">
        <v>10.837</v>
      </c>
      <c r="G21" s="1118">
        <v>5.4420000000000002</v>
      </c>
      <c r="H21" s="1118">
        <v>53.640999999999998</v>
      </c>
      <c r="I21" s="1118">
        <v>11.131</v>
      </c>
      <c r="J21" s="1177">
        <v>27.245000000000001</v>
      </c>
      <c r="K21" s="1176">
        <v>0</v>
      </c>
      <c r="L21" s="1118">
        <v>0</v>
      </c>
      <c r="M21" s="1118">
        <v>0.20200000000000001</v>
      </c>
      <c r="N21" s="1118">
        <v>2.1000000000000001E-2</v>
      </c>
      <c r="O21" s="1118">
        <v>7.0000000000000007E-2</v>
      </c>
      <c r="P21" s="1118">
        <v>0</v>
      </c>
      <c r="Q21" s="1118">
        <v>0.27200000000000002</v>
      </c>
      <c r="R21" s="1118">
        <v>0.20915</v>
      </c>
      <c r="S21" s="1177">
        <v>5.8999999999999997E-2</v>
      </c>
      <c r="T21" s="1176">
        <v>49.515000000000001</v>
      </c>
      <c r="U21" s="1118">
        <v>0.20599999999999999</v>
      </c>
      <c r="V21" s="1118">
        <v>0.78700000000000003</v>
      </c>
      <c r="W21" s="1118">
        <v>0.23</v>
      </c>
      <c r="X21" s="1118">
        <v>0.73899999999999999</v>
      </c>
      <c r="Y21" s="1118">
        <v>0.17199999999999999</v>
      </c>
      <c r="Z21" s="1118">
        <v>51.418999999999997</v>
      </c>
      <c r="AA21" s="1118">
        <v>6.11578</v>
      </c>
      <c r="AB21" s="1177">
        <v>0</v>
      </c>
      <c r="AC21" s="1176">
        <v>84.727000000000004</v>
      </c>
      <c r="AD21" s="1118">
        <v>0.53600000000000003</v>
      </c>
      <c r="AE21" s="1118">
        <v>2.8090000000000002</v>
      </c>
      <c r="AF21" s="1118">
        <v>0.70199999999999996</v>
      </c>
      <c r="AG21" s="1118">
        <v>11.646000000000001</v>
      </c>
      <c r="AH21" s="1118">
        <v>5.6139999999999999</v>
      </c>
      <c r="AI21" s="1118">
        <v>105.33199999999999</v>
      </c>
      <c r="AJ21" s="1118">
        <v>17.455929999999999</v>
      </c>
      <c r="AK21" s="1177">
        <v>27.303999999999998</v>
      </c>
    </row>
    <row r="22" spans="1:37">
      <c r="A22" s="1175" t="s">
        <v>542</v>
      </c>
      <c r="B22" s="1176">
        <v>34.442999999999998</v>
      </c>
      <c r="C22" s="1118">
        <v>0.47599999999999998</v>
      </c>
      <c r="D22" s="1118">
        <v>0.26100000000000001</v>
      </c>
      <c r="E22" s="1118">
        <v>5.2999999999999999E-2</v>
      </c>
      <c r="F22" s="1118">
        <v>24.498999999999999</v>
      </c>
      <c r="G22" s="1118">
        <v>3.423</v>
      </c>
      <c r="H22" s="1118">
        <v>63.101999999999997</v>
      </c>
      <c r="I22" s="1118">
        <v>2.8036399999999997</v>
      </c>
      <c r="J22" s="1177">
        <v>27.46</v>
      </c>
      <c r="K22" s="1176">
        <v>0</v>
      </c>
      <c r="L22" s="1118">
        <v>0</v>
      </c>
      <c r="M22" s="1118">
        <v>0</v>
      </c>
      <c r="N22" s="1118">
        <v>0</v>
      </c>
      <c r="O22" s="1118">
        <v>4.2999999999999997E-2</v>
      </c>
      <c r="P22" s="1118">
        <v>2.036</v>
      </c>
      <c r="Q22" s="1118">
        <v>2.0790000000000002</v>
      </c>
      <c r="R22" s="1118">
        <v>5.7489999999999999E-2</v>
      </c>
      <c r="S22" s="1177">
        <v>0</v>
      </c>
      <c r="T22" s="1176">
        <v>2.875</v>
      </c>
      <c r="U22" s="1118">
        <v>0.03</v>
      </c>
      <c r="V22" s="1118">
        <v>0.03</v>
      </c>
      <c r="W22" s="1118">
        <v>1E-3</v>
      </c>
      <c r="X22" s="1118">
        <v>7.0000000000000007E-2</v>
      </c>
      <c r="Y22" s="1118">
        <v>1.1459999999999999</v>
      </c>
      <c r="Z22" s="1118">
        <v>4.1509999999999998</v>
      </c>
      <c r="AA22" s="1118">
        <v>0.23193</v>
      </c>
      <c r="AB22" s="1177">
        <v>0</v>
      </c>
      <c r="AC22" s="1176">
        <v>37.317999999999998</v>
      </c>
      <c r="AD22" s="1118">
        <v>0.50600000000000001</v>
      </c>
      <c r="AE22" s="1118">
        <v>0.29099999999999998</v>
      </c>
      <c r="AF22" s="1118">
        <v>5.3999999999999999E-2</v>
      </c>
      <c r="AG22" s="1118">
        <v>24.611999999999998</v>
      </c>
      <c r="AH22" s="1118">
        <v>6.6050000000000004</v>
      </c>
      <c r="AI22" s="1118">
        <v>69.331999999999994</v>
      </c>
      <c r="AJ22" s="1118">
        <v>3.0930599999999999</v>
      </c>
      <c r="AK22" s="1177">
        <v>27.46</v>
      </c>
    </row>
    <row r="23" spans="1:37">
      <c r="A23" s="1175" t="s">
        <v>543</v>
      </c>
      <c r="B23" s="1176">
        <v>8170.9049999999997</v>
      </c>
      <c r="C23" s="1118">
        <v>1.944</v>
      </c>
      <c r="D23" s="1118">
        <v>0</v>
      </c>
      <c r="E23" s="1118">
        <v>42.82</v>
      </c>
      <c r="F23" s="1118">
        <v>19702.394</v>
      </c>
      <c r="G23" s="1118">
        <v>2.802</v>
      </c>
      <c r="H23" s="1118">
        <v>27878.044999999998</v>
      </c>
      <c r="I23" s="1118">
        <v>14.09019</v>
      </c>
      <c r="J23" s="1177">
        <v>0</v>
      </c>
      <c r="K23" s="1176">
        <v>0</v>
      </c>
      <c r="L23" s="1118">
        <v>0</v>
      </c>
      <c r="M23" s="1118">
        <v>0</v>
      </c>
      <c r="N23" s="1118">
        <v>0</v>
      </c>
      <c r="O23" s="1118">
        <v>8.1920000000000002</v>
      </c>
      <c r="P23" s="1118">
        <v>1.2290000000000001</v>
      </c>
      <c r="Q23" s="1118">
        <v>9.4209999999999994</v>
      </c>
      <c r="R23" s="1118">
        <v>4.0000000000000001E-3</v>
      </c>
      <c r="S23" s="1177">
        <v>0</v>
      </c>
      <c r="T23" s="1176">
        <v>31180.219000000001</v>
      </c>
      <c r="U23" s="1118">
        <v>6.3019999999999996</v>
      </c>
      <c r="V23" s="1118">
        <v>1.871</v>
      </c>
      <c r="W23" s="1118">
        <v>0.59199999999999997</v>
      </c>
      <c r="X23" s="1118">
        <v>127.378</v>
      </c>
      <c r="Y23" s="1118">
        <v>311.37400000000002</v>
      </c>
      <c r="Z23" s="1118">
        <v>31627.144</v>
      </c>
      <c r="AA23" s="1118">
        <v>95.218639999999994</v>
      </c>
      <c r="AB23" s="1177">
        <v>0</v>
      </c>
      <c r="AC23" s="1176">
        <v>39351.124000000003</v>
      </c>
      <c r="AD23" s="1118">
        <v>8.2460000000000004</v>
      </c>
      <c r="AE23" s="1118">
        <v>1.871</v>
      </c>
      <c r="AF23" s="1118">
        <v>43.411999999999999</v>
      </c>
      <c r="AG23" s="1118">
        <v>19837.964</v>
      </c>
      <c r="AH23" s="1118">
        <v>315.40499999999997</v>
      </c>
      <c r="AI23" s="1118">
        <v>59514.61</v>
      </c>
      <c r="AJ23" s="1118">
        <v>109.31283000000001</v>
      </c>
      <c r="AK23" s="1177">
        <v>0</v>
      </c>
    </row>
    <row r="24" spans="1:37">
      <c r="A24" s="1175" t="s">
        <v>544</v>
      </c>
      <c r="B24" s="1176">
        <v>23.113</v>
      </c>
      <c r="C24" s="1118">
        <v>0.10100000000000001</v>
      </c>
      <c r="D24" s="1118">
        <v>35.404000000000003</v>
      </c>
      <c r="E24" s="1118">
        <v>4.468</v>
      </c>
      <c r="F24" s="1118">
        <v>2.1779999999999999</v>
      </c>
      <c r="G24" s="1118">
        <v>2.9000000000000001E-2</v>
      </c>
      <c r="H24" s="1118">
        <v>60.825000000000003</v>
      </c>
      <c r="I24" s="1118">
        <v>38.614750000000001</v>
      </c>
      <c r="J24" s="1177">
        <v>30.626999999999999</v>
      </c>
      <c r="K24" s="1176">
        <v>5.8</v>
      </c>
      <c r="L24" s="1118">
        <v>6.0000000000000001E-3</v>
      </c>
      <c r="M24" s="1118">
        <v>26.202000000000002</v>
      </c>
      <c r="N24" s="1118">
        <v>4.5010000000000003</v>
      </c>
      <c r="O24" s="1118">
        <v>11.064</v>
      </c>
      <c r="P24" s="1118">
        <v>0</v>
      </c>
      <c r="Q24" s="1118">
        <v>43.072000000000003</v>
      </c>
      <c r="R24" s="1118">
        <v>26.729790000000001</v>
      </c>
      <c r="S24" s="1177">
        <v>0</v>
      </c>
      <c r="T24" s="1176">
        <v>0</v>
      </c>
      <c r="U24" s="1118">
        <v>0</v>
      </c>
      <c r="V24" s="1118">
        <v>0</v>
      </c>
      <c r="W24" s="1118">
        <v>0</v>
      </c>
      <c r="X24" s="1118">
        <v>2.8000000000000001E-2</v>
      </c>
      <c r="Y24" s="1118">
        <v>0</v>
      </c>
      <c r="Z24" s="1118">
        <v>2.8000000000000001E-2</v>
      </c>
      <c r="AA24" s="1118">
        <v>1.2659999999999999E-2</v>
      </c>
      <c r="AB24" s="1177">
        <v>0</v>
      </c>
      <c r="AC24" s="1176">
        <v>28.913</v>
      </c>
      <c r="AD24" s="1118">
        <v>0.107</v>
      </c>
      <c r="AE24" s="1118">
        <v>61.606000000000002</v>
      </c>
      <c r="AF24" s="1118">
        <v>8.9689999999999994</v>
      </c>
      <c r="AG24" s="1118">
        <v>13.27</v>
      </c>
      <c r="AH24" s="1118">
        <v>2.9000000000000001E-2</v>
      </c>
      <c r="AI24" s="1118">
        <v>103.925</v>
      </c>
      <c r="AJ24" s="1118">
        <v>65.357199999999992</v>
      </c>
      <c r="AK24" s="1177">
        <v>30.626999999999999</v>
      </c>
    </row>
    <row r="25" spans="1:37">
      <c r="A25" s="1175" t="s">
        <v>545</v>
      </c>
      <c r="B25" s="1176">
        <v>24.372</v>
      </c>
      <c r="C25" s="1118">
        <v>0.125</v>
      </c>
      <c r="D25" s="1118">
        <v>0.496</v>
      </c>
      <c r="E25" s="1118">
        <v>0.153</v>
      </c>
      <c r="F25" s="1118">
        <v>4.2949999999999999</v>
      </c>
      <c r="G25" s="1118">
        <v>41.76</v>
      </c>
      <c r="H25" s="1118">
        <v>71.048000000000002</v>
      </c>
      <c r="I25" s="1118">
        <v>3.9355500000000001</v>
      </c>
      <c r="J25" s="1177">
        <v>0.52100000000000002</v>
      </c>
      <c r="K25" s="1176">
        <v>2.3570000000000002</v>
      </c>
      <c r="L25" s="1118">
        <v>1.7000000000000001E-2</v>
      </c>
      <c r="M25" s="1118">
        <v>1.6E-2</v>
      </c>
      <c r="N25" s="1118">
        <v>3.1E-2</v>
      </c>
      <c r="O25" s="1118">
        <v>3.6999999999999998E-2</v>
      </c>
      <c r="P25" s="1118">
        <v>9.7929999999999993</v>
      </c>
      <c r="Q25" s="1118">
        <v>12.22</v>
      </c>
      <c r="R25" s="1118">
        <v>0.18271999999999999</v>
      </c>
      <c r="S25" s="1177">
        <v>3.55</v>
      </c>
      <c r="T25" s="1176">
        <v>27.978999999999999</v>
      </c>
      <c r="U25" s="1118">
        <v>0.127</v>
      </c>
      <c r="V25" s="1118">
        <v>0</v>
      </c>
      <c r="W25" s="1118">
        <v>0</v>
      </c>
      <c r="X25" s="1118">
        <v>8.1920000000000002</v>
      </c>
      <c r="Y25" s="1118">
        <v>1.45</v>
      </c>
      <c r="Z25" s="1118">
        <v>37.747999999999998</v>
      </c>
      <c r="AA25" s="1118">
        <v>0.52671000000000001</v>
      </c>
      <c r="AB25" s="1177">
        <v>0</v>
      </c>
      <c r="AC25" s="1176">
        <v>54.707999999999998</v>
      </c>
      <c r="AD25" s="1118">
        <v>0.26900000000000002</v>
      </c>
      <c r="AE25" s="1118">
        <v>0.51200000000000001</v>
      </c>
      <c r="AF25" s="1118">
        <v>0.184</v>
      </c>
      <c r="AG25" s="1118">
        <v>12.523999999999999</v>
      </c>
      <c r="AH25" s="1118">
        <v>53.003</v>
      </c>
      <c r="AI25" s="1118">
        <v>121.01600000000001</v>
      </c>
      <c r="AJ25" s="1118">
        <v>4.6449799999999994</v>
      </c>
      <c r="AK25" s="1177">
        <v>4.0709999999999997</v>
      </c>
    </row>
    <row r="26" spans="1:37" ht="25.5">
      <c r="A26" s="1175" t="s">
        <v>546</v>
      </c>
      <c r="B26" s="1176">
        <v>5.8310000000000004</v>
      </c>
      <c r="C26" s="1118">
        <v>4.3999999999999997E-2</v>
      </c>
      <c r="D26" s="1118">
        <v>0.315</v>
      </c>
      <c r="E26" s="1118">
        <v>1.7999999999999999E-2</v>
      </c>
      <c r="F26" s="1118">
        <v>26.029</v>
      </c>
      <c r="G26" s="1118">
        <v>3.944</v>
      </c>
      <c r="H26" s="1118">
        <v>36.162999999999997</v>
      </c>
      <c r="I26" s="1118">
        <v>2.4210400000000001</v>
      </c>
      <c r="J26" s="1177">
        <v>2.5830000000000002</v>
      </c>
      <c r="K26" s="1176">
        <v>0.13100000000000001</v>
      </c>
      <c r="L26" s="1118">
        <v>1E-3</v>
      </c>
      <c r="M26" s="1118">
        <v>0</v>
      </c>
      <c r="N26" s="1118">
        <v>0</v>
      </c>
      <c r="O26" s="1118">
        <v>5.5E-2</v>
      </c>
      <c r="P26" s="1118">
        <v>3.5609999999999999</v>
      </c>
      <c r="Q26" s="1118">
        <v>3.7480000000000002</v>
      </c>
      <c r="R26" s="1118">
        <v>6.0899999999999996E-2</v>
      </c>
      <c r="S26" s="1177">
        <v>0.20100000000000001</v>
      </c>
      <c r="T26" s="1176">
        <v>4.4450000000000003</v>
      </c>
      <c r="U26" s="1118">
        <v>2.4E-2</v>
      </c>
      <c r="V26" s="1118">
        <v>0</v>
      </c>
      <c r="W26" s="1118">
        <v>0</v>
      </c>
      <c r="X26" s="1118">
        <v>0.19400000000000001</v>
      </c>
      <c r="Y26" s="1118">
        <v>5.5990000000000002</v>
      </c>
      <c r="Z26" s="1118">
        <v>10.262</v>
      </c>
      <c r="AA26" s="1118">
        <v>0.56403999999999999</v>
      </c>
      <c r="AB26" s="1177">
        <v>0.95699999999999996</v>
      </c>
      <c r="AC26" s="1176">
        <v>10.407</v>
      </c>
      <c r="AD26" s="1118">
        <v>6.9000000000000006E-2</v>
      </c>
      <c r="AE26" s="1118">
        <v>0.315</v>
      </c>
      <c r="AF26" s="1118">
        <v>1.7999999999999999E-2</v>
      </c>
      <c r="AG26" s="1118">
        <v>26.277999999999999</v>
      </c>
      <c r="AH26" s="1118">
        <v>13.103999999999999</v>
      </c>
      <c r="AI26" s="1118">
        <v>50.173000000000002</v>
      </c>
      <c r="AJ26" s="1118">
        <v>3.0459800000000001</v>
      </c>
      <c r="AK26" s="1177">
        <v>3.7410000000000001</v>
      </c>
    </row>
    <row r="27" spans="1:37" ht="25.5">
      <c r="A27" s="1175" t="s">
        <v>547</v>
      </c>
      <c r="B27" s="1176">
        <v>1.0760000000000001</v>
      </c>
      <c r="C27" s="1118">
        <v>115.934</v>
      </c>
      <c r="D27" s="1118">
        <v>0</v>
      </c>
      <c r="E27" s="1118">
        <v>0</v>
      </c>
      <c r="F27" s="1118">
        <v>20462.236000000001</v>
      </c>
      <c r="G27" s="1118">
        <v>0.1</v>
      </c>
      <c r="H27" s="1118">
        <v>20579.346000000001</v>
      </c>
      <c r="I27" s="1118">
        <v>9.3173099999999991</v>
      </c>
      <c r="J27" s="1177">
        <v>0</v>
      </c>
      <c r="K27" s="1176">
        <v>1376.19</v>
      </c>
      <c r="L27" s="1118">
        <v>52.683999999999997</v>
      </c>
      <c r="M27" s="1118">
        <v>0</v>
      </c>
      <c r="N27" s="1118">
        <v>0</v>
      </c>
      <c r="O27" s="1118">
        <v>3937.6019999999999</v>
      </c>
      <c r="P27" s="1118">
        <v>0</v>
      </c>
      <c r="Q27" s="1118">
        <v>5366.4759999999997</v>
      </c>
      <c r="R27" s="1118">
        <v>0</v>
      </c>
      <c r="S27" s="1177">
        <v>0</v>
      </c>
      <c r="T27" s="1176">
        <v>0.28299999999999997</v>
      </c>
      <c r="U27" s="1118">
        <v>1E-3</v>
      </c>
      <c r="V27" s="1118">
        <v>0</v>
      </c>
      <c r="W27" s="1118">
        <v>0</v>
      </c>
      <c r="X27" s="1118">
        <v>0</v>
      </c>
      <c r="Y27" s="1118">
        <v>2.6190000000000002</v>
      </c>
      <c r="Z27" s="1118">
        <v>2.903</v>
      </c>
      <c r="AA27" s="1118">
        <v>1.281E-2</v>
      </c>
      <c r="AB27" s="1177">
        <v>0</v>
      </c>
      <c r="AC27" s="1176">
        <v>1377.549</v>
      </c>
      <c r="AD27" s="1118">
        <v>168.619</v>
      </c>
      <c r="AE27" s="1118">
        <v>0</v>
      </c>
      <c r="AF27" s="1118">
        <v>0</v>
      </c>
      <c r="AG27" s="1118">
        <v>24399.838</v>
      </c>
      <c r="AH27" s="1118">
        <v>2.7189999999999999</v>
      </c>
      <c r="AI27" s="1118">
        <v>25948.724999999999</v>
      </c>
      <c r="AJ27" s="1118">
        <v>9.3301200000000009</v>
      </c>
      <c r="AK27" s="1177">
        <v>0</v>
      </c>
    </row>
    <row r="28" spans="1:37">
      <c r="A28" s="1175" t="s">
        <v>548</v>
      </c>
      <c r="B28" s="1176">
        <v>1.3</v>
      </c>
      <c r="C28" s="1118">
        <v>4.0000000000000001E-3</v>
      </c>
      <c r="D28" s="1118">
        <v>0</v>
      </c>
      <c r="E28" s="1118">
        <v>0</v>
      </c>
      <c r="F28" s="1118">
        <v>0.42299999999999999</v>
      </c>
      <c r="G28" s="1118">
        <v>0.45600000000000002</v>
      </c>
      <c r="H28" s="1118">
        <v>2.1829999999999998</v>
      </c>
      <c r="I28" s="1118">
        <v>0.29966999999999999</v>
      </c>
      <c r="J28" s="1177">
        <v>0</v>
      </c>
      <c r="K28" s="1176">
        <v>0</v>
      </c>
      <c r="L28" s="1118">
        <v>0</v>
      </c>
      <c r="M28" s="1118">
        <v>0</v>
      </c>
      <c r="N28" s="1118">
        <v>0</v>
      </c>
      <c r="O28" s="1118">
        <v>1.2999999999999999E-2</v>
      </c>
      <c r="P28" s="1118">
        <v>0</v>
      </c>
      <c r="Q28" s="1118">
        <v>1.2999999999999999E-2</v>
      </c>
      <c r="R28" s="1118">
        <v>1.2999999999999999E-2</v>
      </c>
      <c r="S28" s="1177">
        <v>0</v>
      </c>
      <c r="T28" s="1176">
        <v>0.32100000000000001</v>
      </c>
      <c r="U28" s="1118">
        <v>2E-3</v>
      </c>
      <c r="V28" s="1118">
        <v>0</v>
      </c>
      <c r="W28" s="1118">
        <v>0</v>
      </c>
      <c r="X28" s="1118">
        <v>2E-3</v>
      </c>
      <c r="Y28" s="1118">
        <v>0</v>
      </c>
      <c r="Z28" s="1118">
        <v>0.32500000000000001</v>
      </c>
      <c r="AA28" s="1118">
        <v>1.617E-2</v>
      </c>
      <c r="AB28" s="1177">
        <v>0</v>
      </c>
      <c r="AC28" s="1176">
        <v>1.621</v>
      </c>
      <c r="AD28" s="1118">
        <v>6.0000000000000001E-3</v>
      </c>
      <c r="AE28" s="1118">
        <v>0</v>
      </c>
      <c r="AF28" s="1118">
        <v>0</v>
      </c>
      <c r="AG28" s="1118">
        <v>0.438</v>
      </c>
      <c r="AH28" s="1118">
        <v>0.45600000000000002</v>
      </c>
      <c r="AI28" s="1118">
        <v>2.5209999999999999</v>
      </c>
      <c r="AJ28" s="1118">
        <v>0.32883999999999997</v>
      </c>
      <c r="AK28" s="1177">
        <v>0</v>
      </c>
    </row>
    <row r="29" spans="1:37">
      <c r="A29" s="1175" t="s">
        <v>549</v>
      </c>
      <c r="B29" s="1176">
        <v>6.7030000000000003</v>
      </c>
      <c r="C29" s="1118">
        <v>3.5000000000000003E-2</v>
      </c>
      <c r="D29" s="1118">
        <v>1.7000000000000001E-2</v>
      </c>
      <c r="E29" s="1118">
        <v>8.9999999999999993E-3</v>
      </c>
      <c r="F29" s="1118">
        <v>1.2070000000000001</v>
      </c>
      <c r="G29" s="1118">
        <v>3.1640000000000001</v>
      </c>
      <c r="H29" s="1118">
        <v>11.125999999999999</v>
      </c>
      <c r="I29" s="1118">
        <v>0.86927999999999994</v>
      </c>
      <c r="J29" s="1177">
        <v>1.0780000000000001</v>
      </c>
      <c r="K29" s="1176">
        <v>0</v>
      </c>
      <c r="L29" s="1118">
        <v>0</v>
      </c>
      <c r="M29" s="1118">
        <v>0</v>
      </c>
      <c r="N29" s="1118">
        <v>0</v>
      </c>
      <c r="O29" s="1118">
        <v>1.0999999999999999E-2</v>
      </c>
      <c r="P29" s="1118">
        <v>0</v>
      </c>
      <c r="Q29" s="1118">
        <v>1.0999999999999999E-2</v>
      </c>
      <c r="R29" s="1118">
        <v>4.0700000000000007E-3</v>
      </c>
      <c r="S29" s="1177">
        <v>0</v>
      </c>
      <c r="T29" s="1176">
        <v>5.2220000000000004</v>
      </c>
      <c r="U29" s="1118">
        <v>1.4E-2</v>
      </c>
      <c r="V29" s="1118">
        <v>0</v>
      </c>
      <c r="W29" s="1118">
        <v>0</v>
      </c>
      <c r="X29" s="1118">
        <v>7.1999999999999995E-2</v>
      </c>
      <c r="Y29" s="1118">
        <v>0.307</v>
      </c>
      <c r="Z29" s="1118">
        <v>5.6150000000000002</v>
      </c>
      <c r="AA29" s="1118">
        <v>0.38375999999999999</v>
      </c>
      <c r="AB29" s="1177">
        <v>0</v>
      </c>
      <c r="AC29" s="1176">
        <v>11.925000000000001</v>
      </c>
      <c r="AD29" s="1118">
        <v>4.9000000000000002E-2</v>
      </c>
      <c r="AE29" s="1118">
        <v>1.7000000000000001E-2</v>
      </c>
      <c r="AF29" s="1118">
        <v>8.9999999999999993E-3</v>
      </c>
      <c r="AG29" s="1118">
        <v>1.29</v>
      </c>
      <c r="AH29" s="1118">
        <v>3.4710000000000001</v>
      </c>
      <c r="AI29" s="1118">
        <v>16.751999999999999</v>
      </c>
      <c r="AJ29" s="1118">
        <v>1.2571099999999999</v>
      </c>
      <c r="AK29" s="1177">
        <v>1.0780000000000001</v>
      </c>
    </row>
    <row r="30" spans="1:37">
      <c r="A30" s="1175" t="s">
        <v>550</v>
      </c>
      <c r="B30" s="1176">
        <v>44.417999999999999</v>
      </c>
      <c r="C30" s="1118">
        <v>0.35599999999999998</v>
      </c>
      <c r="D30" s="1118">
        <v>0</v>
      </c>
      <c r="E30" s="1118">
        <v>1.2999999999999999E-2</v>
      </c>
      <c r="F30" s="1118">
        <v>1.1759999999999999</v>
      </c>
      <c r="G30" s="1118">
        <v>18.498999999999999</v>
      </c>
      <c r="H30" s="1118">
        <v>64.448999999999998</v>
      </c>
      <c r="I30" s="1118">
        <v>8.7522900000000003</v>
      </c>
      <c r="J30" s="1177">
        <v>0</v>
      </c>
      <c r="K30" s="1176">
        <v>61.468000000000004</v>
      </c>
      <c r="L30" s="1118">
        <v>0.57499999999999996</v>
      </c>
      <c r="M30" s="1118">
        <v>0</v>
      </c>
      <c r="N30" s="1118">
        <v>0</v>
      </c>
      <c r="O30" s="1118">
        <v>3.3000000000000002E-2</v>
      </c>
      <c r="P30" s="1118">
        <v>0</v>
      </c>
      <c r="Q30" s="1118">
        <v>62.076000000000001</v>
      </c>
      <c r="R30" s="1118">
        <v>10.580309999999999</v>
      </c>
      <c r="S30" s="1177">
        <v>0</v>
      </c>
      <c r="T30" s="1176">
        <v>0.221</v>
      </c>
      <c r="U30" s="1118">
        <v>0</v>
      </c>
      <c r="V30" s="1118">
        <v>0.20599999999999999</v>
      </c>
      <c r="W30" s="1118">
        <v>7.0000000000000001E-3</v>
      </c>
      <c r="X30" s="1118">
        <v>0</v>
      </c>
      <c r="Y30" s="1118">
        <v>2.5819999999999999</v>
      </c>
      <c r="Z30" s="1118">
        <v>3.0089999999999999</v>
      </c>
      <c r="AA30" s="1118">
        <v>0.24287</v>
      </c>
      <c r="AB30" s="1177">
        <v>0</v>
      </c>
      <c r="AC30" s="1176">
        <v>106.107</v>
      </c>
      <c r="AD30" s="1118">
        <v>0.93100000000000005</v>
      </c>
      <c r="AE30" s="1118">
        <v>0.20599999999999999</v>
      </c>
      <c r="AF30" s="1118">
        <v>0.02</v>
      </c>
      <c r="AG30" s="1118">
        <v>1.2090000000000001</v>
      </c>
      <c r="AH30" s="1118">
        <v>21.081</v>
      </c>
      <c r="AI30" s="1118">
        <v>129.53399999999999</v>
      </c>
      <c r="AJ30" s="1118">
        <v>19.575470000000003</v>
      </c>
      <c r="AK30" s="1177">
        <v>0</v>
      </c>
    </row>
    <row r="31" spans="1:37">
      <c r="A31" s="1175" t="s">
        <v>551</v>
      </c>
      <c r="B31" s="1176">
        <v>3.8210000000000002</v>
      </c>
      <c r="C31" s="1118">
        <v>3.3000000000000002E-2</v>
      </c>
      <c r="D31" s="1118">
        <v>5.8999999999999997E-2</v>
      </c>
      <c r="E31" s="1118">
        <v>1.6E-2</v>
      </c>
      <c r="F31" s="1118">
        <v>43.905999999999999</v>
      </c>
      <c r="G31" s="1118">
        <v>5.4450000000000003</v>
      </c>
      <c r="H31" s="1118">
        <v>53.264000000000003</v>
      </c>
      <c r="I31" s="1118">
        <v>2.9420100000000002</v>
      </c>
      <c r="J31" s="1177">
        <v>2.1230000000000002</v>
      </c>
      <c r="K31" s="1176">
        <v>0</v>
      </c>
      <c r="L31" s="1118">
        <v>0</v>
      </c>
      <c r="M31" s="1118">
        <v>0</v>
      </c>
      <c r="N31" s="1118">
        <v>0</v>
      </c>
      <c r="O31" s="1118">
        <v>2.3E-2</v>
      </c>
      <c r="P31" s="1118">
        <v>0</v>
      </c>
      <c r="Q31" s="1118">
        <v>2.3E-2</v>
      </c>
      <c r="R31" s="1118">
        <v>1.9570000000000001E-2</v>
      </c>
      <c r="S31" s="1177">
        <v>0</v>
      </c>
      <c r="T31" s="1176">
        <v>3.0529999999999999</v>
      </c>
      <c r="U31" s="1118">
        <v>2.3E-2</v>
      </c>
      <c r="V31" s="1118">
        <v>0</v>
      </c>
      <c r="W31" s="1118">
        <v>0</v>
      </c>
      <c r="X31" s="1118">
        <v>1.762</v>
      </c>
      <c r="Y31" s="1118">
        <v>32.098999999999997</v>
      </c>
      <c r="Z31" s="1118">
        <v>36.936999999999998</v>
      </c>
      <c r="AA31" s="1118">
        <v>0.42696000000000001</v>
      </c>
      <c r="AB31" s="1177">
        <v>0</v>
      </c>
      <c r="AC31" s="1176">
        <v>6.8739999999999997</v>
      </c>
      <c r="AD31" s="1118">
        <v>5.6000000000000001E-2</v>
      </c>
      <c r="AE31" s="1118">
        <v>5.8999999999999997E-2</v>
      </c>
      <c r="AF31" s="1118">
        <v>1.6E-2</v>
      </c>
      <c r="AG31" s="1118">
        <v>45.691000000000003</v>
      </c>
      <c r="AH31" s="1118">
        <v>37.543999999999997</v>
      </c>
      <c r="AI31" s="1118">
        <v>90.224000000000004</v>
      </c>
      <c r="AJ31" s="1118">
        <v>3.3885399999999999</v>
      </c>
      <c r="AK31" s="1177">
        <v>2.1230000000000002</v>
      </c>
    </row>
    <row r="32" spans="1:37">
      <c r="A32" s="1175" t="s">
        <v>552</v>
      </c>
      <c r="B32" s="1176">
        <v>0</v>
      </c>
      <c r="C32" s="1118">
        <v>0</v>
      </c>
      <c r="D32" s="1118">
        <v>0</v>
      </c>
      <c r="E32" s="1118">
        <v>0</v>
      </c>
      <c r="F32" s="1118">
        <v>6.0000000000000001E-3</v>
      </c>
      <c r="G32" s="1118">
        <v>0</v>
      </c>
      <c r="H32" s="1118">
        <v>6.0000000000000001E-3</v>
      </c>
      <c r="I32" s="1118">
        <v>5.7000000000000002E-3</v>
      </c>
      <c r="J32" s="1177">
        <v>0</v>
      </c>
      <c r="K32" s="1176">
        <v>0</v>
      </c>
      <c r="L32" s="1118">
        <v>0</v>
      </c>
      <c r="M32" s="1118">
        <v>0</v>
      </c>
      <c r="N32" s="1118">
        <v>0</v>
      </c>
      <c r="O32" s="1118">
        <v>0</v>
      </c>
      <c r="P32" s="1118">
        <v>0</v>
      </c>
      <c r="Q32" s="1118">
        <v>0</v>
      </c>
      <c r="R32" s="1118">
        <v>0</v>
      </c>
      <c r="S32" s="1177">
        <v>0</v>
      </c>
      <c r="T32" s="1176">
        <v>0</v>
      </c>
      <c r="U32" s="1118">
        <v>0</v>
      </c>
      <c r="V32" s="1118">
        <v>0</v>
      </c>
      <c r="W32" s="1118">
        <v>0</v>
      </c>
      <c r="X32" s="1118">
        <v>0</v>
      </c>
      <c r="Y32" s="1118">
        <v>0</v>
      </c>
      <c r="Z32" s="1118">
        <v>0</v>
      </c>
      <c r="AA32" s="1118">
        <v>0</v>
      </c>
      <c r="AB32" s="1177">
        <v>0</v>
      </c>
      <c r="AC32" s="1176">
        <v>0</v>
      </c>
      <c r="AD32" s="1118">
        <v>0</v>
      </c>
      <c r="AE32" s="1118">
        <v>0</v>
      </c>
      <c r="AF32" s="1118">
        <v>0</v>
      </c>
      <c r="AG32" s="1118">
        <v>6.0000000000000001E-3</v>
      </c>
      <c r="AH32" s="1118">
        <v>0</v>
      </c>
      <c r="AI32" s="1118">
        <v>6.0000000000000001E-3</v>
      </c>
      <c r="AJ32" s="1118">
        <v>5.7000000000000002E-3</v>
      </c>
      <c r="AK32" s="1177">
        <v>0</v>
      </c>
    </row>
    <row r="33" spans="1:37">
      <c r="A33" s="1175" t="s">
        <v>553</v>
      </c>
      <c r="B33" s="1176">
        <v>0</v>
      </c>
      <c r="C33" s="1118">
        <v>0</v>
      </c>
      <c r="D33" s="1118">
        <v>0</v>
      </c>
      <c r="E33" s="1118">
        <v>0</v>
      </c>
      <c r="F33" s="1118">
        <v>5.0000000000000001E-3</v>
      </c>
      <c r="G33" s="1118">
        <v>0</v>
      </c>
      <c r="H33" s="1118">
        <v>5.0000000000000001E-3</v>
      </c>
      <c r="I33" s="1118">
        <v>4.2699999999999995E-3</v>
      </c>
      <c r="J33" s="1177">
        <v>0</v>
      </c>
      <c r="K33" s="1176">
        <v>0</v>
      </c>
      <c r="L33" s="1118">
        <v>0</v>
      </c>
      <c r="M33" s="1118">
        <v>0</v>
      </c>
      <c r="N33" s="1118">
        <v>0</v>
      </c>
      <c r="O33" s="1118">
        <v>0</v>
      </c>
      <c r="P33" s="1118">
        <v>0</v>
      </c>
      <c r="Q33" s="1118">
        <v>0</v>
      </c>
      <c r="R33" s="1118">
        <v>0</v>
      </c>
      <c r="S33" s="1177">
        <v>0</v>
      </c>
      <c r="T33" s="1176">
        <v>0</v>
      </c>
      <c r="U33" s="1118">
        <v>0</v>
      </c>
      <c r="V33" s="1118">
        <v>22.748000000000001</v>
      </c>
      <c r="W33" s="1118">
        <v>0</v>
      </c>
      <c r="X33" s="1118">
        <v>14.269</v>
      </c>
      <c r="Y33" s="1118">
        <v>0</v>
      </c>
      <c r="Z33" s="1118">
        <v>37.017000000000003</v>
      </c>
      <c r="AA33" s="1118">
        <v>36.985970000000002</v>
      </c>
      <c r="AB33" s="1177">
        <v>0</v>
      </c>
      <c r="AC33" s="1176">
        <v>0</v>
      </c>
      <c r="AD33" s="1118">
        <v>0</v>
      </c>
      <c r="AE33" s="1118">
        <v>22.748000000000001</v>
      </c>
      <c r="AF33" s="1118">
        <v>0</v>
      </c>
      <c r="AG33" s="1118">
        <v>14.273999999999999</v>
      </c>
      <c r="AH33" s="1118">
        <v>0</v>
      </c>
      <c r="AI33" s="1118">
        <v>37.021999999999998</v>
      </c>
      <c r="AJ33" s="1118">
        <v>36.99024</v>
      </c>
      <c r="AK33" s="1177">
        <v>0</v>
      </c>
    </row>
    <row r="34" spans="1:37" ht="25.5">
      <c r="A34" s="1175" t="s">
        <v>554</v>
      </c>
      <c r="B34" s="1176">
        <v>18.227</v>
      </c>
      <c r="C34" s="1118">
        <v>5.3999999999999999E-2</v>
      </c>
      <c r="D34" s="1118">
        <v>2.452</v>
      </c>
      <c r="E34" s="1118">
        <v>0.16600000000000001</v>
      </c>
      <c r="F34" s="1118">
        <v>0.32900000000000001</v>
      </c>
      <c r="G34" s="1118">
        <v>0</v>
      </c>
      <c r="H34" s="1118">
        <v>21.062000000000001</v>
      </c>
      <c r="I34" s="1118">
        <v>3.28321</v>
      </c>
      <c r="J34" s="1177">
        <v>0</v>
      </c>
      <c r="K34" s="1176">
        <v>5230.9549999999999</v>
      </c>
      <c r="L34" s="1118">
        <v>18.018999999999998</v>
      </c>
      <c r="M34" s="1118">
        <v>78.575000000000003</v>
      </c>
      <c r="N34" s="1118">
        <v>4.2789999999999999</v>
      </c>
      <c r="O34" s="1118">
        <v>0.14899999999999999</v>
      </c>
      <c r="P34" s="1118">
        <v>0</v>
      </c>
      <c r="Q34" s="1118">
        <v>5327.6980000000003</v>
      </c>
      <c r="R34" s="1118">
        <v>66.01427000000001</v>
      </c>
      <c r="S34" s="1177">
        <v>6267.4</v>
      </c>
      <c r="T34" s="1176">
        <v>293.82100000000003</v>
      </c>
      <c r="U34" s="1118">
        <v>0.93600000000000005</v>
      </c>
      <c r="V34" s="1118">
        <v>3.1280000000000001</v>
      </c>
      <c r="W34" s="1118">
        <v>0.106</v>
      </c>
      <c r="X34" s="1118">
        <v>0.152</v>
      </c>
      <c r="Y34" s="1118">
        <v>0</v>
      </c>
      <c r="Z34" s="1118">
        <v>298.03699999999998</v>
      </c>
      <c r="AA34" s="1118">
        <v>6.7734399999999999</v>
      </c>
      <c r="AB34" s="1177">
        <v>468.12799999999999</v>
      </c>
      <c r="AC34" s="1176">
        <v>5543.0029999999997</v>
      </c>
      <c r="AD34" s="1118">
        <v>19.009</v>
      </c>
      <c r="AE34" s="1118">
        <v>84.155000000000001</v>
      </c>
      <c r="AF34" s="1118">
        <v>4.5510000000000002</v>
      </c>
      <c r="AG34" s="1118">
        <v>0.63</v>
      </c>
      <c r="AH34" s="1118">
        <v>0</v>
      </c>
      <c r="AI34" s="1118">
        <v>5646.7969999999996</v>
      </c>
      <c r="AJ34" s="1118">
        <v>76.070920000000001</v>
      </c>
      <c r="AK34" s="1177">
        <v>6735.5280000000002</v>
      </c>
    </row>
    <row r="35" spans="1:37" ht="25.5">
      <c r="A35" s="1175" t="s">
        <v>555</v>
      </c>
      <c r="B35" s="1176">
        <v>0</v>
      </c>
      <c r="C35" s="1118">
        <v>0</v>
      </c>
      <c r="D35" s="1118">
        <v>0</v>
      </c>
      <c r="E35" s="1118">
        <v>0</v>
      </c>
      <c r="F35" s="1118">
        <v>3.0000000000000001E-3</v>
      </c>
      <c r="G35" s="1118">
        <v>0</v>
      </c>
      <c r="H35" s="1118">
        <v>3.0000000000000001E-3</v>
      </c>
      <c r="I35" s="1118">
        <v>3.2000000000000003E-4</v>
      </c>
      <c r="J35" s="1177">
        <v>0</v>
      </c>
      <c r="K35" s="1176">
        <v>14.663</v>
      </c>
      <c r="L35" s="1118">
        <v>4.4999999999999998E-2</v>
      </c>
      <c r="M35" s="1118">
        <v>8.218</v>
      </c>
      <c r="N35" s="1118">
        <v>1.3540000000000001</v>
      </c>
      <c r="O35" s="1118">
        <v>4.3999999999999997E-2</v>
      </c>
      <c r="P35" s="1118">
        <v>0</v>
      </c>
      <c r="Q35" s="1118">
        <v>22.97</v>
      </c>
      <c r="R35" s="1118">
        <v>5.7183000000000002</v>
      </c>
      <c r="S35" s="1177">
        <v>3.444</v>
      </c>
      <c r="T35" s="1176">
        <v>0</v>
      </c>
      <c r="U35" s="1118">
        <v>0</v>
      </c>
      <c r="V35" s="1118">
        <v>0</v>
      </c>
      <c r="W35" s="1118">
        <v>0</v>
      </c>
      <c r="X35" s="1118">
        <v>0</v>
      </c>
      <c r="Y35" s="1118">
        <v>0</v>
      </c>
      <c r="Z35" s="1118">
        <v>0</v>
      </c>
      <c r="AA35" s="1118">
        <v>0</v>
      </c>
      <c r="AB35" s="1177">
        <v>0</v>
      </c>
      <c r="AC35" s="1176">
        <v>14.663</v>
      </c>
      <c r="AD35" s="1118">
        <v>4.4999999999999998E-2</v>
      </c>
      <c r="AE35" s="1118">
        <v>8.218</v>
      </c>
      <c r="AF35" s="1118">
        <v>1.3540000000000001</v>
      </c>
      <c r="AG35" s="1118">
        <v>4.7E-2</v>
      </c>
      <c r="AH35" s="1118">
        <v>0</v>
      </c>
      <c r="AI35" s="1118">
        <v>22.972999999999999</v>
      </c>
      <c r="AJ35" s="1118">
        <v>5.7186199999999996</v>
      </c>
      <c r="AK35" s="1177">
        <v>3.444</v>
      </c>
    </row>
    <row r="36" spans="1:37">
      <c r="A36" s="1175" t="s">
        <v>556</v>
      </c>
      <c r="B36" s="1176">
        <v>30354.844000000001</v>
      </c>
      <c r="C36" s="1118">
        <v>131.32300000000001</v>
      </c>
      <c r="D36" s="1118">
        <v>876.67600000000004</v>
      </c>
      <c r="E36" s="1118">
        <v>81.266999999999996</v>
      </c>
      <c r="F36" s="1118">
        <v>8.4640000000000004</v>
      </c>
      <c r="G36" s="1118">
        <v>0</v>
      </c>
      <c r="H36" s="1118">
        <v>31371.307000000001</v>
      </c>
      <c r="I36" s="1118">
        <v>909.19557999999995</v>
      </c>
      <c r="J36" s="1177">
        <v>302.51799999999997</v>
      </c>
      <c r="K36" s="1176">
        <v>7068.2830000000004</v>
      </c>
      <c r="L36" s="1118">
        <v>31.640999999999998</v>
      </c>
      <c r="M36" s="1118">
        <v>200.51300000000001</v>
      </c>
      <c r="N36" s="1118">
        <v>11.782999999999999</v>
      </c>
      <c r="O36" s="1118">
        <v>0.66400000000000003</v>
      </c>
      <c r="P36" s="1118">
        <v>0</v>
      </c>
      <c r="Q36" s="1118">
        <v>7301.1009999999997</v>
      </c>
      <c r="R36" s="1118">
        <v>199.46605</v>
      </c>
      <c r="S36" s="1177">
        <v>7134.585</v>
      </c>
      <c r="T36" s="1176">
        <v>1.4850000000000001</v>
      </c>
      <c r="U36" s="1118">
        <v>2E-3</v>
      </c>
      <c r="V36" s="1118">
        <v>4.7</v>
      </c>
      <c r="W36" s="1118">
        <v>8.5000000000000006E-2</v>
      </c>
      <c r="X36" s="1118">
        <v>0.73099999999999998</v>
      </c>
      <c r="Y36" s="1118">
        <v>0</v>
      </c>
      <c r="Z36" s="1118">
        <v>6.9180000000000001</v>
      </c>
      <c r="AA36" s="1118">
        <v>5.4342600000000001</v>
      </c>
      <c r="AB36" s="1177">
        <v>2.1999999999999999E-2</v>
      </c>
      <c r="AC36" s="1176">
        <v>37424.612000000001</v>
      </c>
      <c r="AD36" s="1118">
        <v>162.96600000000001</v>
      </c>
      <c r="AE36" s="1118">
        <v>1081.8889999999999</v>
      </c>
      <c r="AF36" s="1118">
        <v>93.135000000000005</v>
      </c>
      <c r="AG36" s="1118">
        <v>9.859</v>
      </c>
      <c r="AH36" s="1118">
        <v>0</v>
      </c>
      <c r="AI36" s="1118">
        <v>38679.326000000001</v>
      </c>
      <c r="AJ36" s="1118">
        <v>1114.0958899999998</v>
      </c>
      <c r="AK36" s="1177">
        <v>7437.125</v>
      </c>
    </row>
    <row r="37" spans="1:37">
      <c r="A37" s="1175" t="s">
        <v>557</v>
      </c>
      <c r="B37" s="1176">
        <v>3097.5520000000001</v>
      </c>
      <c r="C37" s="1118">
        <v>2.6139999999999999</v>
      </c>
      <c r="D37" s="1118">
        <v>151.98699999999999</v>
      </c>
      <c r="E37" s="1118">
        <v>14.896000000000001</v>
      </c>
      <c r="F37" s="1118">
        <v>2.6269999999999998</v>
      </c>
      <c r="G37" s="1118">
        <v>3164.6550000000002</v>
      </c>
      <c r="H37" s="1118">
        <v>6419.4350000000004</v>
      </c>
      <c r="I37" s="1118">
        <v>193.89071999999999</v>
      </c>
      <c r="J37" s="1177">
        <v>0.113</v>
      </c>
      <c r="K37" s="1176">
        <v>2E-3</v>
      </c>
      <c r="L37" s="1118">
        <v>0</v>
      </c>
      <c r="M37" s="1118">
        <v>0</v>
      </c>
      <c r="N37" s="1118">
        <v>0</v>
      </c>
      <c r="O37" s="1118">
        <v>0</v>
      </c>
      <c r="P37" s="1118">
        <v>0</v>
      </c>
      <c r="Q37" s="1118">
        <v>2E-3</v>
      </c>
      <c r="R37" s="1118">
        <v>1E-4</v>
      </c>
      <c r="S37" s="1177">
        <v>0</v>
      </c>
      <c r="T37" s="1176">
        <v>7.0000000000000001E-3</v>
      </c>
      <c r="U37" s="1118">
        <v>0</v>
      </c>
      <c r="V37" s="1118">
        <v>4.2000000000000003E-2</v>
      </c>
      <c r="W37" s="1118">
        <v>0</v>
      </c>
      <c r="X37" s="1118">
        <v>0</v>
      </c>
      <c r="Y37" s="1118">
        <v>0</v>
      </c>
      <c r="Z37" s="1118">
        <v>4.9000000000000002E-2</v>
      </c>
      <c r="AA37" s="1118">
        <v>3.8630000000000005E-2</v>
      </c>
      <c r="AB37" s="1177">
        <v>0</v>
      </c>
      <c r="AC37" s="1176">
        <v>3097.5610000000001</v>
      </c>
      <c r="AD37" s="1118">
        <v>2.6139999999999999</v>
      </c>
      <c r="AE37" s="1118">
        <v>152.029</v>
      </c>
      <c r="AF37" s="1118">
        <v>14.896000000000001</v>
      </c>
      <c r="AG37" s="1118">
        <v>2.6269999999999998</v>
      </c>
      <c r="AH37" s="1118">
        <v>3164.6550000000002</v>
      </c>
      <c r="AI37" s="1118">
        <v>6419.4859999999999</v>
      </c>
      <c r="AJ37" s="1118">
        <v>193.92945</v>
      </c>
      <c r="AK37" s="1177">
        <v>0.113</v>
      </c>
    </row>
    <row r="38" spans="1:37">
      <c r="A38" s="1175" t="s">
        <v>558</v>
      </c>
      <c r="B38" s="1176">
        <v>6828.5069999999996</v>
      </c>
      <c r="C38" s="1118">
        <v>19.382000000000001</v>
      </c>
      <c r="D38" s="1118">
        <v>256.14400000000001</v>
      </c>
      <c r="E38" s="1118">
        <v>43.283000000000001</v>
      </c>
      <c r="F38" s="1118">
        <v>48.805999999999997</v>
      </c>
      <c r="G38" s="1118">
        <v>6071.05</v>
      </c>
      <c r="H38" s="1118">
        <v>13223.888999999999</v>
      </c>
      <c r="I38" s="1118">
        <v>303.54942</v>
      </c>
      <c r="J38" s="1177">
        <v>0.219</v>
      </c>
      <c r="K38" s="1176">
        <v>0</v>
      </c>
      <c r="L38" s="1118">
        <v>0</v>
      </c>
      <c r="M38" s="1118">
        <v>0</v>
      </c>
      <c r="N38" s="1118">
        <v>0</v>
      </c>
      <c r="O38" s="1118">
        <v>0</v>
      </c>
      <c r="P38" s="1118">
        <v>0</v>
      </c>
      <c r="Q38" s="1118">
        <v>0</v>
      </c>
      <c r="R38" s="1118">
        <v>0</v>
      </c>
      <c r="S38" s="1177">
        <v>0</v>
      </c>
      <c r="T38" s="1176">
        <v>0.153</v>
      </c>
      <c r="U38" s="1118">
        <v>0</v>
      </c>
      <c r="V38" s="1118">
        <v>2.9000000000000001E-2</v>
      </c>
      <c r="W38" s="1118">
        <v>0</v>
      </c>
      <c r="X38" s="1118">
        <v>428.87900000000002</v>
      </c>
      <c r="Y38" s="1118">
        <v>2.0409999999999999</v>
      </c>
      <c r="Z38" s="1118">
        <v>431.10199999999998</v>
      </c>
      <c r="AA38" s="1118">
        <v>30.695610000000002</v>
      </c>
      <c r="AB38" s="1177">
        <v>0</v>
      </c>
      <c r="AC38" s="1176">
        <v>6828.66</v>
      </c>
      <c r="AD38" s="1118">
        <v>19.382000000000001</v>
      </c>
      <c r="AE38" s="1118">
        <v>256.173</v>
      </c>
      <c r="AF38" s="1118">
        <v>43.283000000000001</v>
      </c>
      <c r="AG38" s="1118">
        <v>477.685</v>
      </c>
      <c r="AH38" s="1118">
        <v>6073.0910000000003</v>
      </c>
      <c r="AI38" s="1118">
        <v>13654.991</v>
      </c>
      <c r="AJ38" s="1118">
        <v>334.24503000000004</v>
      </c>
      <c r="AK38" s="1177">
        <v>0.219</v>
      </c>
    </row>
    <row r="39" spans="1:37">
      <c r="A39" s="1175" t="s">
        <v>559</v>
      </c>
      <c r="B39" s="1176">
        <v>0</v>
      </c>
      <c r="C39" s="1118">
        <v>0</v>
      </c>
      <c r="D39" s="1118">
        <v>0</v>
      </c>
      <c r="E39" s="1118">
        <v>0</v>
      </c>
      <c r="F39" s="1118">
        <v>3.0000000000000001E-3</v>
      </c>
      <c r="G39" s="1118">
        <v>0</v>
      </c>
      <c r="H39" s="1118">
        <v>3.0000000000000001E-3</v>
      </c>
      <c r="I39" s="1118">
        <v>1.4000000000000001E-4</v>
      </c>
      <c r="J39" s="1177">
        <v>0</v>
      </c>
      <c r="K39" s="1176">
        <v>78.798000000000002</v>
      </c>
      <c r="L39" s="1118">
        <v>0.308</v>
      </c>
      <c r="M39" s="1118">
        <v>1.782</v>
      </c>
      <c r="N39" s="1118">
        <v>0.126</v>
      </c>
      <c r="O39" s="1118">
        <v>0.32300000000000001</v>
      </c>
      <c r="P39" s="1118">
        <v>0</v>
      </c>
      <c r="Q39" s="1118">
        <v>81.210999999999999</v>
      </c>
      <c r="R39" s="1118">
        <v>1.92615</v>
      </c>
      <c r="S39" s="1177">
        <v>111.006</v>
      </c>
      <c r="T39" s="1176">
        <v>0</v>
      </c>
      <c r="U39" s="1118">
        <v>0</v>
      </c>
      <c r="V39" s="1118">
        <v>0</v>
      </c>
      <c r="W39" s="1118">
        <v>0</v>
      </c>
      <c r="X39" s="1118">
        <v>0</v>
      </c>
      <c r="Y39" s="1118">
        <v>0</v>
      </c>
      <c r="Z39" s="1118">
        <v>0</v>
      </c>
      <c r="AA39" s="1118">
        <v>0</v>
      </c>
      <c r="AB39" s="1177">
        <v>0</v>
      </c>
      <c r="AC39" s="1176">
        <v>78.798000000000002</v>
      </c>
      <c r="AD39" s="1118">
        <v>0.308</v>
      </c>
      <c r="AE39" s="1118">
        <v>1.782</v>
      </c>
      <c r="AF39" s="1118">
        <v>0.126</v>
      </c>
      <c r="AG39" s="1118">
        <v>0.32600000000000001</v>
      </c>
      <c r="AH39" s="1118">
        <v>0</v>
      </c>
      <c r="AI39" s="1118">
        <v>81.213999999999999</v>
      </c>
      <c r="AJ39" s="1118">
        <v>1.9262900000000001</v>
      </c>
      <c r="AK39" s="1177">
        <v>111.006</v>
      </c>
    </row>
    <row r="40" spans="1:37">
      <c r="A40" s="1175" t="s">
        <v>560</v>
      </c>
      <c r="B40" s="1176">
        <v>37.451000000000001</v>
      </c>
      <c r="C40" s="1118">
        <v>1.139</v>
      </c>
      <c r="D40" s="1118">
        <v>0.254</v>
      </c>
      <c r="E40" s="1118">
        <v>9.6000000000000002E-2</v>
      </c>
      <c r="F40" s="1118">
        <v>65.606999999999999</v>
      </c>
      <c r="G40" s="1118">
        <v>2.4020000000000001</v>
      </c>
      <c r="H40" s="1118">
        <v>106.85299999999999</v>
      </c>
      <c r="I40" s="1118">
        <v>46.136760000000002</v>
      </c>
      <c r="J40" s="1177">
        <v>162.541</v>
      </c>
      <c r="K40" s="1176">
        <v>5.1820000000000004</v>
      </c>
      <c r="L40" s="1118">
        <v>3.2000000000000001E-2</v>
      </c>
      <c r="M40" s="1118">
        <v>5.3869999999999996</v>
      </c>
      <c r="N40" s="1118">
        <v>0.68200000000000005</v>
      </c>
      <c r="O40" s="1118">
        <v>0.61599999999999999</v>
      </c>
      <c r="P40" s="1118">
        <v>6.1459999999999999</v>
      </c>
      <c r="Q40" s="1118">
        <v>17.363</v>
      </c>
      <c r="R40" s="1118">
        <v>3.7034400000000001</v>
      </c>
      <c r="S40" s="1177">
        <v>26.773</v>
      </c>
      <c r="T40" s="1176">
        <v>316.08699999999999</v>
      </c>
      <c r="U40" s="1118">
        <v>1.3109999999999999</v>
      </c>
      <c r="V40" s="1118">
        <v>7.9939999999999998</v>
      </c>
      <c r="W40" s="1118">
        <v>2.9000000000000001E-2</v>
      </c>
      <c r="X40" s="1118">
        <v>16.175999999999998</v>
      </c>
      <c r="Y40" s="1118">
        <v>0</v>
      </c>
      <c r="Z40" s="1118">
        <v>341.56799999999998</v>
      </c>
      <c r="AA40" s="1118">
        <v>18.26886</v>
      </c>
      <c r="AB40" s="1177">
        <v>15.176</v>
      </c>
      <c r="AC40" s="1176">
        <v>358.72</v>
      </c>
      <c r="AD40" s="1118">
        <v>2.4820000000000002</v>
      </c>
      <c r="AE40" s="1118">
        <v>13.635</v>
      </c>
      <c r="AF40" s="1118">
        <v>0.80700000000000005</v>
      </c>
      <c r="AG40" s="1118">
        <v>82.399000000000001</v>
      </c>
      <c r="AH40" s="1118">
        <v>8.548</v>
      </c>
      <c r="AI40" s="1118">
        <v>465.78399999999999</v>
      </c>
      <c r="AJ40" s="1118">
        <v>68.109059999999999</v>
      </c>
      <c r="AK40" s="1177">
        <v>204.49</v>
      </c>
    </row>
    <row r="41" spans="1:37">
      <c r="A41" s="1175" t="s">
        <v>561</v>
      </c>
      <c r="B41" s="1176">
        <v>29.754999999999999</v>
      </c>
      <c r="C41" s="1118">
        <v>0.89100000000000001</v>
      </c>
      <c r="D41" s="1118">
        <v>0</v>
      </c>
      <c r="E41" s="1118">
        <v>0</v>
      </c>
      <c r="F41" s="1118">
        <v>3.0000000000000001E-3</v>
      </c>
      <c r="G41" s="1118">
        <v>0.22800000000000001</v>
      </c>
      <c r="H41" s="1118">
        <v>30.876999999999999</v>
      </c>
      <c r="I41" s="1118">
        <v>0.34681000000000001</v>
      </c>
      <c r="J41" s="1177">
        <v>0</v>
      </c>
      <c r="K41" s="1176">
        <v>0.24299999999999999</v>
      </c>
      <c r="L41" s="1118">
        <v>0</v>
      </c>
      <c r="M41" s="1118">
        <v>0</v>
      </c>
      <c r="N41" s="1118">
        <v>0</v>
      </c>
      <c r="O41" s="1118">
        <v>0</v>
      </c>
      <c r="P41" s="1118">
        <v>0</v>
      </c>
      <c r="Q41" s="1118">
        <v>0.24299999999999999</v>
      </c>
      <c r="R41" s="1118">
        <v>2.4300000000000003E-3</v>
      </c>
      <c r="S41" s="1177">
        <v>0</v>
      </c>
      <c r="T41" s="1176">
        <v>8.9649999999999999</v>
      </c>
      <c r="U41" s="1118">
        <v>0.28399999999999997</v>
      </c>
      <c r="V41" s="1118">
        <v>0</v>
      </c>
      <c r="W41" s="1118">
        <v>0</v>
      </c>
      <c r="X41" s="1118">
        <v>0</v>
      </c>
      <c r="Y41" s="1118">
        <v>0</v>
      </c>
      <c r="Z41" s="1118">
        <v>9.2490000000000006</v>
      </c>
      <c r="AA41" s="1118">
        <v>8.2030000000000006E-2</v>
      </c>
      <c r="AB41" s="1177">
        <v>0</v>
      </c>
      <c r="AC41" s="1176">
        <v>38.963000000000001</v>
      </c>
      <c r="AD41" s="1118">
        <v>1.175</v>
      </c>
      <c r="AE41" s="1118">
        <v>0</v>
      </c>
      <c r="AF41" s="1118">
        <v>0</v>
      </c>
      <c r="AG41" s="1118">
        <v>3.0000000000000001E-3</v>
      </c>
      <c r="AH41" s="1118">
        <v>0.22800000000000001</v>
      </c>
      <c r="AI41" s="1118">
        <v>40.369</v>
      </c>
      <c r="AJ41" s="1118">
        <v>0.43126999999999999</v>
      </c>
      <c r="AK41" s="1177">
        <v>0</v>
      </c>
    </row>
    <row r="42" spans="1:37">
      <c r="A42" s="1175" t="s">
        <v>562</v>
      </c>
      <c r="B42" s="1176">
        <v>0.499</v>
      </c>
      <c r="C42" s="1118">
        <v>0</v>
      </c>
      <c r="D42" s="1118">
        <v>2.5000000000000001E-2</v>
      </c>
      <c r="E42" s="1118">
        <v>0</v>
      </c>
      <c r="F42" s="1118">
        <v>5.6000000000000001E-2</v>
      </c>
      <c r="G42" s="1118">
        <v>0.495</v>
      </c>
      <c r="H42" s="1118">
        <v>1.075</v>
      </c>
      <c r="I42" s="1118">
        <v>4.7689999999999996E-2</v>
      </c>
      <c r="J42" s="1177">
        <v>0</v>
      </c>
      <c r="K42" s="1176">
        <v>0</v>
      </c>
      <c r="L42" s="1118">
        <v>0</v>
      </c>
      <c r="M42" s="1118">
        <v>0</v>
      </c>
      <c r="N42" s="1118">
        <v>0</v>
      </c>
      <c r="O42" s="1118">
        <v>0</v>
      </c>
      <c r="P42" s="1118">
        <v>0</v>
      </c>
      <c r="Q42" s="1118">
        <v>0</v>
      </c>
      <c r="R42" s="1118">
        <v>0</v>
      </c>
      <c r="S42" s="1177">
        <v>0</v>
      </c>
      <c r="T42" s="1176">
        <v>0</v>
      </c>
      <c r="U42" s="1118">
        <v>0</v>
      </c>
      <c r="V42" s="1118">
        <v>0</v>
      </c>
      <c r="W42" s="1118">
        <v>0</v>
      </c>
      <c r="X42" s="1118">
        <v>0</v>
      </c>
      <c r="Y42" s="1118">
        <v>0</v>
      </c>
      <c r="Z42" s="1118">
        <v>0</v>
      </c>
      <c r="AA42" s="1118">
        <v>0</v>
      </c>
      <c r="AB42" s="1177">
        <v>0</v>
      </c>
      <c r="AC42" s="1176">
        <v>0.499</v>
      </c>
      <c r="AD42" s="1118">
        <v>0</v>
      </c>
      <c r="AE42" s="1118">
        <v>2.5000000000000001E-2</v>
      </c>
      <c r="AF42" s="1118">
        <v>0</v>
      </c>
      <c r="AG42" s="1118">
        <v>5.6000000000000001E-2</v>
      </c>
      <c r="AH42" s="1118">
        <v>0.495</v>
      </c>
      <c r="AI42" s="1118">
        <v>1.075</v>
      </c>
      <c r="AJ42" s="1118">
        <v>4.7689999999999996E-2</v>
      </c>
      <c r="AK42" s="1177">
        <v>0</v>
      </c>
    </row>
    <row r="43" spans="1:37">
      <c r="A43" s="1175" t="s">
        <v>563</v>
      </c>
      <c r="B43" s="1176">
        <v>0.61399999999999999</v>
      </c>
      <c r="C43" s="1118">
        <v>4.0000000000000001E-3</v>
      </c>
      <c r="D43" s="1118">
        <v>0</v>
      </c>
      <c r="E43" s="1118">
        <v>0</v>
      </c>
      <c r="F43" s="1118">
        <v>2.1000000000000001E-2</v>
      </c>
      <c r="G43" s="1118">
        <v>8.5000000000000006E-2</v>
      </c>
      <c r="H43" s="1118">
        <v>0.72399999999999998</v>
      </c>
      <c r="I43" s="1118">
        <v>4.5079999999999995E-2</v>
      </c>
      <c r="J43" s="1177">
        <v>8.9999999999999993E-3</v>
      </c>
      <c r="K43" s="1176">
        <v>1.2709999999999999</v>
      </c>
      <c r="L43" s="1118">
        <v>7.0000000000000001E-3</v>
      </c>
      <c r="M43" s="1118">
        <v>0</v>
      </c>
      <c r="N43" s="1118">
        <v>3.0000000000000001E-3</v>
      </c>
      <c r="O43" s="1118">
        <v>0</v>
      </c>
      <c r="P43" s="1118">
        <v>0</v>
      </c>
      <c r="Q43" s="1118">
        <v>1.278</v>
      </c>
      <c r="R43" s="1118">
        <v>5.951E-2</v>
      </c>
      <c r="S43" s="1177">
        <v>2.9079999999999999</v>
      </c>
      <c r="T43" s="1176">
        <v>0</v>
      </c>
      <c r="U43" s="1118">
        <v>0</v>
      </c>
      <c r="V43" s="1118">
        <v>0</v>
      </c>
      <c r="W43" s="1118">
        <v>0</v>
      </c>
      <c r="X43" s="1118">
        <v>0</v>
      </c>
      <c r="Y43" s="1118">
        <v>0</v>
      </c>
      <c r="Z43" s="1118">
        <v>0</v>
      </c>
      <c r="AA43" s="1118">
        <v>0</v>
      </c>
      <c r="AB43" s="1177">
        <v>0</v>
      </c>
      <c r="AC43" s="1176">
        <v>1.885</v>
      </c>
      <c r="AD43" s="1118">
        <v>1.0999999999999999E-2</v>
      </c>
      <c r="AE43" s="1118">
        <v>0</v>
      </c>
      <c r="AF43" s="1118">
        <v>3.0000000000000001E-3</v>
      </c>
      <c r="AG43" s="1118">
        <v>2.1000000000000001E-2</v>
      </c>
      <c r="AH43" s="1118">
        <v>8.5000000000000006E-2</v>
      </c>
      <c r="AI43" s="1118">
        <v>2.0019999999999998</v>
      </c>
      <c r="AJ43" s="1118">
        <v>0.10459</v>
      </c>
      <c r="AK43" s="1177">
        <v>2.9169999999999998</v>
      </c>
    </row>
    <row r="44" spans="1:37" ht="13.5" thickBot="1">
      <c r="A44" s="1178" t="s">
        <v>564</v>
      </c>
      <c r="B44" s="1179">
        <v>21.890999999999998</v>
      </c>
      <c r="C44" s="1180">
        <v>0.108</v>
      </c>
      <c r="D44" s="1180">
        <v>0</v>
      </c>
      <c r="E44" s="1180">
        <v>8.0000000000000002E-3</v>
      </c>
      <c r="F44" s="1180">
        <v>1.6240000000000001</v>
      </c>
      <c r="G44" s="1180">
        <v>4.0330000000000004</v>
      </c>
      <c r="H44" s="1180">
        <v>27.655999999999999</v>
      </c>
      <c r="I44" s="1180">
        <v>1.11626</v>
      </c>
      <c r="J44" s="1181">
        <v>10.635</v>
      </c>
      <c r="K44" s="1179">
        <v>1.5069999999999999</v>
      </c>
      <c r="L44" s="1180">
        <v>1.2E-2</v>
      </c>
      <c r="M44" s="1180">
        <v>0</v>
      </c>
      <c r="N44" s="1180">
        <v>0</v>
      </c>
      <c r="O44" s="1180">
        <v>0</v>
      </c>
      <c r="P44" s="1180">
        <v>0</v>
      </c>
      <c r="Q44" s="1180">
        <v>1.5189999999999999</v>
      </c>
      <c r="R44" s="1180">
        <v>7.7469999999999997E-2</v>
      </c>
      <c r="S44" s="1181">
        <v>2.9249999999999998</v>
      </c>
      <c r="T44" s="1179">
        <v>8.327</v>
      </c>
      <c r="U44" s="1180">
        <v>5.0999999999999997E-2</v>
      </c>
      <c r="V44" s="1180">
        <v>4.0000000000000001E-3</v>
      </c>
      <c r="W44" s="1180">
        <v>1E-3</v>
      </c>
      <c r="X44" s="1180">
        <v>0.32200000000000001</v>
      </c>
      <c r="Y44" s="1180">
        <v>0</v>
      </c>
      <c r="Z44" s="1180">
        <v>8.7040000000000006</v>
      </c>
      <c r="AA44" s="1180">
        <v>0.39773000000000003</v>
      </c>
      <c r="AB44" s="1181">
        <v>0</v>
      </c>
      <c r="AC44" s="1179">
        <v>31.725000000000001</v>
      </c>
      <c r="AD44" s="1180">
        <v>0.17100000000000001</v>
      </c>
      <c r="AE44" s="1180">
        <v>4.0000000000000001E-3</v>
      </c>
      <c r="AF44" s="1180">
        <v>8.9999999999999993E-3</v>
      </c>
      <c r="AG44" s="1180">
        <v>1.946</v>
      </c>
      <c r="AH44" s="1180">
        <v>4.0330000000000004</v>
      </c>
      <c r="AI44" s="1180">
        <v>37.878999999999998</v>
      </c>
      <c r="AJ44" s="1180">
        <v>1.5914600000000001</v>
      </c>
      <c r="AK44" s="1181">
        <v>13.56</v>
      </c>
    </row>
    <row r="45" spans="1:37" ht="13.5" thickBot="1">
      <c r="A45" s="1182" t="s">
        <v>565</v>
      </c>
      <c r="B45" s="1183">
        <v>50598.184999999998</v>
      </c>
      <c r="C45" s="1126">
        <v>285.315</v>
      </c>
      <c r="D45" s="1126">
        <v>1472.9390000000001</v>
      </c>
      <c r="E45" s="1126">
        <v>253.76499999999999</v>
      </c>
      <c r="F45" s="1126">
        <v>40804.684000000001</v>
      </c>
      <c r="G45" s="1126">
        <v>10665.888999999999</v>
      </c>
      <c r="H45" s="1126">
        <v>103827.012</v>
      </c>
      <c r="I45" s="1126">
        <v>1877.4866299999999</v>
      </c>
      <c r="J45" s="1184">
        <v>1340.0429999999999</v>
      </c>
      <c r="K45" s="1183">
        <v>13894.241</v>
      </c>
      <c r="L45" s="1126">
        <v>103.776</v>
      </c>
      <c r="M45" s="1126">
        <v>325.036</v>
      </c>
      <c r="N45" s="1126">
        <v>23.507000000000001</v>
      </c>
      <c r="O45" s="1126">
        <v>3963.0720000000001</v>
      </c>
      <c r="P45" s="1126">
        <v>174.30500000000001</v>
      </c>
      <c r="Q45" s="1126">
        <v>18460.43</v>
      </c>
      <c r="R45" s="1126">
        <v>331.37367</v>
      </c>
      <c r="S45" s="1184">
        <v>13721.778</v>
      </c>
      <c r="T45" s="1183">
        <v>32679.418000000001</v>
      </c>
      <c r="U45" s="1126">
        <v>12.831</v>
      </c>
      <c r="V45" s="1126">
        <v>123.55</v>
      </c>
      <c r="W45" s="1126">
        <v>12.231</v>
      </c>
      <c r="X45" s="1126">
        <v>625.42499999999995</v>
      </c>
      <c r="Y45" s="1126">
        <v>403.84800000000001</v>
      </c>
      <c r="Z45" s="1126">
        <v>33845.072</v>
      </c>
      <c r="AA45" s="1126">
        <v>310.47636</v>
      </c>
      <c r="AB45" s="1184">
        <v>542.05600000000004</v>
      </c>
      <c r="AC45" s="1183">
        <v>97171.843999999997</v>
      </c>
      <c r="AD45" s="1126">
        <v>401.92200000000003</v>
      </c>
      <c r="AE45" s="1126">
        <v>1921.5250000000001</v>
      </c>
      <c r="AF45" s="1126">
        <v>289.50299999999999</v>
      </c>
      <c r="AG45" s="1126">
        <v>45393.180999999997</v>
      </c>
      <c r="AH45" s="1126">
        <v>11244.041999999999</v>
      </c>
      <c r="AI45" s="1126">
        <v>156132.514</v>
      </c>
      <c r="AJ45" s="1126">
        <v>2519.3366599999995</v>
      </c>
      <c r="AK45" s="1184">
        <v>15603.877</v>
      </c>
    </row>
    <row r="46" spans="1:37">
      <c r="A46" s="1128"/>
    </row>
    <row r="47" spans="1:37">
      <c r="A47" s="1129" t="s">
        <v>496</v>
      </c>
    </row>
    <row r="48" spans="1:37">
      <c r="A48" s="1130" t="s">
        <v>497</v>
      </c>
    </row>
    <row r="49" spans="1:1">
      <c r="A49" s="1130" t="s">
        <v>498</v>
      </c>
    </row>
    <row r="50" spans="1:1">
      <c r="A50" s="1130" t="s">
        <v>499</v>
      </c>
    </row>
    <row r="51" spans="1:1">
      <c r="A51" s="1130" t="s">
        <v>500</v>
      </c>
    </row>
    <row r="52" spans="1:1">
      <c r="A52" s="1130" t="s">
        <v>501</v>
      </c>
    </row>
    <row r="53" spans="1:1">
      <c r="A53" s="1130" t="s">
        <v>502</v>
      </c>
    </row>
    <row r="54" spans="1:1">
      <c r="A54" s="1130" t="s">
        <v>503</v>
      </c>
    </row>
    <row r="55" spans="1:1">
      <c r="A55" s="1106" t="s">
        <v>566</v>
      </c>
    </row>
    <row r="56" spans="1:1">
      <c r="A56" s="1106" t="s">
        <v>567</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A104"/>
  <sheetViews>
    <sheetView workbookViewId="0"/>
  </sheetViews>
  <sheetFormatPr defaultColWidth="8" defaultRowHeight="12.75"/>
  <cols>
    <col min="1" max="1" width="3.42578125" style="1" customWidth="1"/>
    <col min="2" max="2" width="1.42578125" style="1" customWidth="1"/>
    <col min="3" max="4" width="1.7109375" style="1" customWidth="1"/>
    <col min="5" max="5" width="52.140625" style="1" customWidth="1"/>
    <col min="6" max="6" width="9.28515625" style="2" customWidth="1"/>
    <col min="7" max="9" width="10.28515625" style="2" customWidth="1"/>
    <col min="10" max="10" width="11.140625" style="2" customWidth="1"/>
    <col min="11" max="11" width="10.28515625" style="2" customWidth="1"/>
    <col min="12" max="12" width="10.85546875" style="2" customWidth="1"/>
    <col min="13" max="13" width="10.42578125" style="2" customWidth="1"/>
    <col min="14" max="53" width="8" style="2"/>
    <col min="54" max="16384" width="8" style="1"/>
  </cols>
  <sheetData>
    <row r="2" spans="2:14">
      <c r="M2" s="865" t="s">
        <v>165</v>
      </c>
    </row>
    <row r="3" spans="2:14" ht="12.75" customHeight="1">
      <c r="C3" s="1705" t="s">
        <v>166</v>
      </c>
      <c r="D3" s="1705"/>
      <c r="E3" s="1705"/>
      <c r="F3" s="1705"/>
      <c r="G3" s="1705"/>
      <c r="H3" s="1705"/>
      <c r="I3" s="1705"/>
      <c r="J3" s="1705"/>
      <c r="K3" s="1705"/>
      <c r="L3" s="1705"/>
      <c r="M3" s="1705"/>
    </row>
    <row r="5" spans="2:14" ht="15" customHeight="1" thickBot="1">
      <c r="D5" s="35"/>
      <c r="E5" s="35"/>
      <c r="L5" s="924" t="s">
        <v>17</v>
      </c>
      <c r="M5" s="924"/>
      <c r="N5" s="924"/>
    </row>
    <row r="6" spans="2:14" s="2" customFormat="1" ht="17.25" customHeight="1" thickBot="1">
      <c r="B6" s="1725" t="s">
        <v>167</v>
      </c>
      <c r="C6" s="1726"/>
      <c r="D6" s="1726"/>
      <c r="E6" s="1727"/>
      <c r="F6" s="1702" t="s">
        <v>11</v>
      </c>
      <c r="G6" s="1702"/>
      <c r="H6" s="1702"/>
      <c r="I6" s="1703"/>
      <c r="J6" s="1702" t="s">
        <v>13</v>
      </c>
      <c r="K6" s="1702"/>
      <c r="L6" s="1702"/>
      <c r="M6" s="1703"/>
    </row>
    <row r="7" spans="2:14" s="2" customFormat="1" ht="45" customHeight="1" thickBot="1">
      <c r="B7" s="1728"/>
      <c r="C7" s="1729"/>
      <c r="D7" s="1729"/>
      <c r="E7" s="1730"/>
      <c r="F7" s="934" t="s">
        <v>24</v>
      </c>
      <c r="G7" s="934" t="s">
        <v>25</v>
      </c>
      <c r="H7" s="935" t="s">
        <v>26</v>
      </c>
      <c r="I7" s="936" t="s">
        <v>27</v>
      </c>
      <c r="J7" s="934" t="s">
        <v>24</v>
      </c>
      <c r="K7" s="934" t="s">
        <v>25</v>
      </c>
      <c r="L7" s="935" t="s">
        <v>26</v>
      </c>
      <c r="M7" s="936" t="s">
        <v>27</v>
      </c>
    </row>
    <row r="8" spans="2:14" s="2" customFormat="1" ht="56.45" customHeight="1" thickBot="1">
      <c r="B8" s="1719" t="s">
        <v>168</v>
      </c>
      <c r="C8" s="1720"/>
      <c r="D8" s="1720"/>
      <c r="E8" s="1721"/>
      <c r="F8" s="53">
        <v>0.77800000000000002</v>
      </c>
      <c r="G8" s="53">
        <v>7.99</v>
      </c>
      <c r="H8" s="54">
        <v>0</v>
      </c>
      <c r="I8" s="55">
        <v>8.7680000000000007</v>
      </c>
      <c r="J8" s="53">
        <v>0.66600000000000004</v>
      </c>
      <c r="K8" s="53">
        <v>0.28000000000000003</v>
      </c>
      <c r="L8" s="54">
        <v>0</v>
      </c>
      <c r="M8" s="55">
        <v>0.94599999999999995</v>
      </c>
    </row>
    <row r="9" spans="2:14" s="2" customFormat="1" ht="14.45" customHeight="1" thickBot="1">
      <c r="B9" s="56"/>
      <c r="C9" s="1798" t="s">
        <v>169</v>
      </c>
      <c r="D9" s="1798"/>
      <c r="E9" s="1799"/>
      <c r="F9" s="57">
        <v>0.77800000000000002</v>
      </c>
      <c r="G9" s="57">
        <v>7.99</v>
      </c>
      <c r="H9" s="58">
        <v>0</v>
      </c>
      <c r="I9" s="59">
        <v>8.7680000000000007</v>
      </c>
      <c r="J9" s="57">
        <v>0.66200000000000003</v>
      </c>
      <c r="K9" s="57">
        <v>0.28000000000000003</v>
      </c>
      <c r="L9" s="58">
        <v>0</v>
      </c>
      <c r="M9" s="59">
        <v>0.94199999999999995</v>
      </c>
    </row>
    <row r="10" spans="2:14" s="2" customFormat="1" ht="28.9" customHeight="1" thickBot="1">
      <c r="B10" s="1719" t="s">
        <v>170</v>
      </c>
      <c r="C10" s="1720"/>
      <c r="D10" s="1720"/>
      <c r="E10" s="1721"/>
      <c r="F10" s="53">
        <v>0.35499999999999998</v>
      </c>
      <c r="G10" s="53">
        <v>0</v>
      </c>
      <c r="H10" s="54">
        <v>0</v>
      </c>
      <c r="I10" s="55">
        <v>0.35499999999999998</v>
      </c>
      <c r="J10" s="53">
        <v>6.0000000000000001E-3</v>
      </c>
      <c r="K10" s="53">
        <v>0</v>
      </c>
      <c r="L10" s="54">
        <v>0</v>
      </c>
      <c r="M10" s="55">
        <v>6.0000000000000001E-3</v>
      </c>
    </row>
    <row r="11" spans="2:14" ht="15.6" customHeight="1" thickBot="1">
      <c r="B11" s="1719" t="s">
        <v>171</v>
      </c>
      <c r="C11" s="1720"/>
      <c r="D11" s="1720"/>
      <c r="E11" s="1721"/>
      <c r="F11" s="53">
        <v>13432.503000000001</v>
      </c>
      <c r="G11" s="53">
        <v>5969.93</v>
      </c>
      <c r="H11" s="54">
        <v>2699.364</v>
      </c>
      <c r="I11" s="55">
        <v>22101.796999999999</v>
      </c>
      <c r="J11" s="53">
        <v>11734.971</v>
      </c>
      <c r="K11" s="53">
        <v>6141.018</v>
      </c>
      <c r="L11" s="54">
        <v>2397.777</v>
      </c>
      <c r="M11" s="55">
        <v>20273.766</v>
      </c>
    </row>
    <row r="12" spans="2:14" ht="15" customHeight="1">
      <c r="B12" s="926"/>
      <c r="C12" s="1800" t="s">
        <v>172</v>
      </c>
      <c r="D12" s="1723"/>
      <c r="E12" s="1724"/>
      <c r="F12" s="60">
        <v>1282.1559999999999</v>
      </c>
      <c r="G12" s="60">
        <v>247.15700000000001</v>
      </c>
      <c r="H12" s="61">
        <v>43.137999999999998</v>
      </c>
      <c r="I12" s="59">
        <v>1572.451</v>
      </c>
      <c r="J12" s="60">
        <v>1308.1020000000001</v>
      </c>
      <c r="K12" s="60">
        <v>238.464</v>
      </c>
      <c r="L12" s="61">
        <v>46.040999999999997</v>
      </c>
      <c r="M12" s="59">
        <v>1592.607</v>
      </c>
    </row>
    <row r="13" spans="2:14" ht="12.75" customHeight="1">
      <c r="B13" s="925"/>
      <c r="C13" s="1758" t="s">
        <v>173</v>
      </c>
      <c r="D13" s="1714"/>
      <c r="E13" s="1715"/>
      <c r="F13" s="62">
        <v>317.08699999999999</v>
      </c>
      <c r="G13" s="62">
        <v>23.236999999999998</v>
      </c>
      <c r="H13" s="63">
        <v>21.061</v>
      </c>
      <c r="I13" s="64">
        <v>361.38499999999999</v>
      </c>
      <c r="J13" s="62">
        <v>358.98700000000002</v>
      </c>
      <c r="K13" s="62">
        <v>33.125</v>
      </c>
      <c r="L13" s="63">
        <v>21.134</v>
      </c>
      <c r="M13" s="64">
        <v>413.24599999999998</v>
      </c>
    </row>
    <row r="14" spans="2:14" ht="12.75" customHeight="1">
      <c r="B14" s="925"/>
      <c r="C14" s="1758" t="s">
        <v>174</v>
      </c>
      <c r="D14" s="1714"/>
      <c r="E14" s="1715"/>
      <c r="F14" s="60">
        <v>3164.9609999999998</v>
      </c>
      <c r="G14" s="60">
        <v>1448.46</v>
      </c>
      <c r="H14" s="61">
        <v>367.26499999999999</v>
      </c>
      <c r="I14" s="59">
        <v>4980.6859999999997</v>
      </c>
      <c r="J14" s="60">
        <v>3334.982</v>
      </c>
      <c r="K14" s="60">
        <v>1502.204</v>
      </c>
      <c r="L14" s="61">
        <v>328.16500000000002</v>
      </c>
      <c r="M14" s="59">
        <v>5165.3509999999997</v>
      </c>
    </row>
    <row r="15" spans="2:14" ht="12.75" customHeight="1">
      <c r="B15" s="925"/>
      <c r="C15" s="1758" t="s">
        <v>175</v>
      </c>
      <c r="D15" s="1714"/>
      <c r="E15" s="1715"/>
      <c r="F15" s="62">
        <v>2229.7570000000001</v>
      </c>
      <c r="G15" s="62">
        <v>1121.633</v>
      </c>
      <c r="H15" s="63">
        <v>855.94100000000003</v>
      </c>
      <c r="I15" s="64">
        <v>4207.3310000000001</v>
      </c>
      <c r="J15" s="62">
        <v>3128.9479999999999</v>
      </c>
      <c r="K15" s="62">
        <v>1018.109</v>
      </c>
      <c r="L15" s="63">
        <v>876.03899999999999</v>
      </c>
      <c r="M15" s="64">
        <v>5023.0959999999995</v>
      </c>
    </row>
    <row r="16" spans="2:14" ht="12.75" customHeight="1">
      <c r="B16" s="925"/>
      <c r="C16" s="1758" t="s">
        <v>176</v>
      </c>
      <c r="D16" s="1714"/>
      <c r="E16" s="1715"/>
      <c r="F16" s="65">
        <v>771.74199999999996</v>
      </c>
      <c r="G16" s="65">
        <v>1880.0219999999999</v>
      </c>
      <c r="H16" s="66">
        <v>1301.8530000000001</v>
      </c>
      <c r="I16" s="67">
        <v>3953.6170000000002</v>
      </c>
      <c r="J16" s="65">
        <v>743.67200000000003</v>
      </c>
      <c r="K16" s="65">
        <v>2004.365</v>
      </c>
      <c r="L16" s="66">
        <v>1122.021</v>
      </c>
      <c r="M16" s="67">
        <v>3870.058</v>
      </c>
    </row>
    <row r="17" spans="2:53" s="31" customFormat="1" ht="13.9" customHeight="1">
      <c r="B17" s="68"/>
      <c r="C17" s="1768" t="s">
        <v>177</v>
      </c>
      <c r="D17" s="1756"/>
      <c r="E17" s="1757"/>
      <c r="F17" s="65">
        <v>5452.2470000000003</v>
      </c>
      <c r="G17" s="65">
        <v>1101.5070000000001</v>
      </c>
      <c r="H17" s="66">
        <v>107.673</v>
      </c>
      <c r="I17" s="67">
        <v>6661.4269999999997</v>
      </c>
      <c r="J17" s="65">
        <v>2600.1109999999999</v>
      </c>
      <c r="K17" s="65">
        <v>1198.8389999999999</v>
      </c>
      <c r="L17" s="66">
        <v>1.883</v>
      </c>
      <c r="M17" s="67">
        <v>3800.8330000000001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2:53" ht="14.45" customHeight="1" thickBot="1">
      <c r="B18" s="69"/>
      <c r="C18" s="1801" t="s">
        <v>178</v>
      </c>
      <c r="D18" s="1738"/>
      <c r="E18" s="1739"/>
      <c r="F18" s="70">
        <v>214.553</v>
      </c>
      <c r="G18" s="70">
        <v>147.91399999999999</v>
      </c>
      <c r="H18" s="71">
        <v>2.4329999999999998</v>
      </c>
      <c r="I18" s="72">
        <v>364.9</v>
      </c>
      <c r="J18" s="70">
        <v>260.16899999999998</v>
      </c>
      <c r="K18" s="70">
        <v>145.91200000000001</v>
      </c>
      <c r="L18" s="71">
        <v>2.4940000000000002</v>
      </c>
      <c r="M18" s="72">
        <v>408.57499999999999</v>
      </c>
    </row>
    <row r="19" spans="2:53" ht="16.149999999999999" customHeight="1" thickBot="1">
      <c r="B19" s="1802" t="s">
        <v>179</v>
      </c>
      <c r="C19" s="1747"/>
      <c r="D19" s="1747"/>
      <c r="E19" s="1748"/>
      <c r="F19" s="73">
        <v>113582.75</v>
      </c>
      <c r="G19" s="74">
        <v>24459.599999999999</v>
      </c>
      <c r="H19" s="75">
        <v>4732.7340000000004</v>
      </c>
      <c r="I19" s="76">
        <v>142775.084</v>
      </c>
      <c r="J19" s="73">
        <v>115125.50199999999</v>
      </c>
      <c r="K19" s="74">
        <v>25137.501</v>
      </c>
      <c r="L19" s="75">
        <v>4996.3019999999997</v>
      </c>
      <c r="M19" s="76">
        <v>145259.30499999999</v>
      </c>
    </row>
    <row r="20" spans="2:53" ht="28.35" customHeight="1">
      <c r="B20" s="77"/>
      <c r="C20" s="1803" t="s">
        <v>180</v>
      </c>
      <c r="D20" s="1803"/>
      <c r="E20" s="1804"/>
      <c r="F20" s="78">
        <v>33208.343999999997</v>
      </c>
      <c r="G20" s="79">
        <v>7865.3549999999996</v>
      </c>
      <c r="H20" s="80">
        <v>1247.54</v>
      </c>
      <c r="I20" s="81">
        <v>42321.239000000001</v>
      </c>
      <c r="J20" s="78">
        <v>34142.644999999997</v>
      </c>
      <c r="K20" s="79">
        <v>8279.0259999999998</v>
      </c>
      <c r="L20" s="80">
        <v>1476.4690000000001</v>
      </c>
      <c r="M20" s="81">
        <v>43898.14</v>
      </c>
    </row>
    <row r="21" spans="2:53" ht="16.149999999999999" customHeight="1">
      <c r="B21" s="925"/>
      <c r="C21" s="1753" t="s">
        <v>181</v>
      </c>
      <c r="D21" s="1753"/>
      <c r="E21" s="1754"/>
      <c r="F21" s="82">
        <v>261.572</v>
      </c>
      <c r="G21" s="83">
        <v>14.231999999999999</v>
      </c>
      <c r="H21" s="84">
        <v>7.2350000000000003</v>
      </c>
      <c r="I21" s="85">
        <v>283.03899999999999</v>
      </c>
      <c r="J21" s="82">
        <v>306.18700000000001</v>
      </c>
      <c r="K21" s="83">
        <v>23.161999999999999</v>
      </c>
      <c r="L21" s="84">
        <v>8.24</v>
      </c>
      <c r="M21" s="85">
        <v>337.589</v>
      </c>
    </row>
    <row r="22" spans="2:53" ht="28.35" customHeight="1">
      <c r="B22" s="925"/>
      <c r="C22" s="1753" t="s">
        <v>182</v>
      </c>
      <c r="D22" s="1753"/>
      <c r="E22" s="1754"/>
      <c r="F22" s="82">
        <v>2246.5079999999998</v>
      </c>
      <c r="G22" s="83">
        <v>372.58699999999999</v>
      </c>
      <c r="H22" s="84">
        <v>75.674000000000007</v>
      </c>
      <c r="I22" s="85">
        <v>2694.7689999999998</v>
      </c>
      <c r="J22" s="82">
        <v>2430.3780000000002</v>
      </c>
      <c r="K22" s="83">
        <v>363.25200000000001</v>
      </c>
      <c r="L22" s="84">
        <v>78.188000000000002</v>
      </c>
      <c r="M22" s="85">
        <v>2871.8180000000002</v>
      </c>
    </row>
    <row r="23" spans="2:53" s="2" customFormat="1" ht="16.149999999999999" customHeight="1">
      <c r="B23" s="33"/>
      <c r="C23" s="1753" t="s">
        <v>183</v>
      </c>
      <c r="D23" s="1753"/>
      <c r="E23" s="1754"/>
      <c r="F23" s="82">
        <v>32365.850999999999</v>
      </c>
      <c r="G23" s="83">
        <v>6323.7569999999996</v>
      </c>
      <c r="H23" s="84">
        <v>1393.085</v>
      </c>
      <c r="I23" s="85">
        <v>40082.692999999999</v>
      </c>
      <c r="J23" s="82">
        <v>31922.330999999998</v>
      </c>
      <c r="K23" s="83">
        <v>6620.52</v>
      </c>
      <c r="L23" s="84">
        <v>1423.7840000000001</v>
      </c>
      <c r="M23" s="85">
        <v>39966.635000000002</v>
      </c>
    </row>
    <row r="24" spans="2:53" s="2" customFormat="1" ht="16.899999999999999" customHeight="1">
      <c r="B24" s="33"/>
      <c r="C24" s="1753" t="s">
        <v>184</v>
      </c>
      <c r="D24" s="1753"/>
      <c r="E24" s="1754"/>
      <c r="F24" s="86">
        <v>690.18200000000002</v>
      </c>
      <c r="G24" s="87">
        <v>80.841999999999999</v>
      </c>
      <c r="H24" s="88">
        <v>20.123000000000001</v>
      </c>
      <c r="I24" s="89">
        <v>791.14700000000005</v>
      </c>
      <c r="J24" s="86">
        <v>490.20299999999997</v>
      </c>
      <c r="K24" s="87">
        <v>85.611999999999995</v>
      </c>
      <c r="L24" s="88">
        <v>19.292999999999999</v>
      </c>
      <c r="M24" s="89">
        <v>595.10799999999995</v>
      </c>
    </row>
    <row r="25" spans="2:53" s="2" customFormat="1" ht="28.35" customHeight="1">
      <c r="B25" s="33"/>
      <c r="C25" s="1753" t="s">
        <v>185</v>
      </c>
      <c r="D25" s="1753"/>
      <c r="E25" s="1754"/>
      <c r="F25" s="86">
        <v>14501.88</v>
      </c>
      <c r="G25" s="87">
        <v>3038.3159999999998</v>
      </c>
      <c r="H25" s="88">
        <v>332.05399999999997</v>
      </c>
      <c r="I25" s="89">
        <v>17872.25</v>
      </c>
      <c r="J25" s="86">
        <v>14019.165000000001</v>
      </c>
      <c r="K25" s="87">
        <v>2572.8879999999999</v>
      </c>
      <c r="L25" s="88">
        <v>311.37299999999999</v>
      </c>
      <c r="M25" s="89">
        <v>16903.425999999999</v>
      </c>
    </row>
    <row r="26" spans="2:53" s="2" customFormat="1" ht="16.899999999999999" customHeight="1">
      <c r="B26" s="33"/>
      <c r="C26" s="1753" t="s">
        <v>186</v>
      </c>
      <c r="D26" s="1753"/>
      <c r="E26" s="1754"/>
      <c r="F26" s="86">
        <v>49.398000000000003</v>
      </c>
      <c r="G26" s="87">
        <v>6.68</v>
      </c>
      <c r="H26" s="88">
        <v>0</v>
      </c>
      <c r="I26" s="89">
        <v>56.078000000000003</v>
      </c>
      <c r="J26" s="86">
        <v>87.016000000000005</v>
      </c>
      <c r="K26" s="87">
        <v>2.976</v>
      </c>
      <c r="L26" s="88">
        <v>0</v>
      </c>
      <c r="M26" s="89">
        <v>89.992000000000004</v>
      </c>
    </row>
    <row r="27" spans="2:53" s="2" customFormat="1" ht="26.45" customHeight="1">
      <c r="B27" s="33"/>
      <c r="C27" s="1753" t="s">
        <v>187</v>
      </c>
      <c r="D27" s="1753"/>
      <c r="E27" s="1754"/>
      <c r="F27" s="86">
        <v>428.63900000000001</v>
      </c>
      <c r="G27" s="87">
        <v>18.779</v>
      </c>
      <c r="H27" s="88">
        <v>2.0339999999999998</v>
      </c>
      <c r="I27" s="89">
        <v>449.452</v>
      </c>
      <c r="J27" s="86">
        <v>423.87099999999998</v>
      </c>
      <c r="K27" s="87">
        <v>18.998999999999999</v>
      </c>
      <c r="L27" s="88">
        <v>1.974</v>
      </c>
      <c r="M27" s="89">
        <v>444.84399999999999</v>
      </c>
    </row>
    <row r="28" spans="2:53" s="2" customFormat="1" ht="28.35" customHeight="1">
      <c r="B28" s="33"/>
      <c r="C28" s="1753" t="s">
        <v>188</v>
      </c>
      <c r="D28" s="1753"/>
      <c r="E28" s="1754"/>
      <c r="F28" s="86">
        <v>26196.017</v>
      </c>
      <c r="G28" s="87">
        <v>5503.4290000000001</v>
      </c>
      <c r="H28" s="88">
        <v>963.60699999999997</v>
      </c>
      <c r="I28" s="89">
        <v>32663.053</v>
      </c>
      <c r="J28" s="86">
        <v>27612.931</v>
      </c>
      <c r="K28" s="87">
        <v>5937.3339999999998</v>
      </c>
      <c r="L28" s="88">
        <v>1062.73</v>
      </c>
      <c r="M28" s="89">
        <v>34612.995000000003</v>
      </c>
    </row>
    <row r="29" spans="2:53" s="2" customFormat="1" ht="28.35" customHeight="1">
      <c r="B29" s="33"/>
      <c r="C29" s="1753" t="s">
        <v>189</v>
      </c>
      <c r="D29" s="1753"/>
      <c r="E29" s="1754"/>
      <c r="F29" s="86">
        <v>1718.6980000000001</v>
      </c>
      <c r="G29" s="87">
        <v>800.78499999999997</v>
      </c>
      <c r="H29" s="88">
        <v>385.27</v>
      </c>
      <c r="I29" s="89">
        <v>2904.7530000000002</v>
      </c>
      <c r="J29" s="86">
        <v>1693.135</v>
      </c>
      <c r="K29" s="87">
        <v>782.06100000000004</v>
      </c>
      <c r="L29" s="88">
        <v>350.44600000000003</v>
      </c>
      <c r="M29" s="89">
        <v>2825.6419999999998</v>
      </c>
    </row>
    <row r="30" spans="2:53" s="2" customFormat="1" ht="28.35" customHeight="1" thickBot="1">
      <c r="B30" s="90"/>
      <c r="C30" s="1801" t="s">
        <v>190</v>
      </c>
      <c r="D30" s="1738"/>
      <c r="E30" s="1739"/>
      <c r="F30" s="91">
        <v>1915.6610000000001</v>
      </c>
      <c r="G30" s="92">
        <v>434.83800000000002</v>
      </c>
      <c r="H30" s="93">
        <v>306.11200000000002</v>
      </c>
      <c r="I30" s="94">
        <v>2656.6109999999999</v>
      </c>
      <c r="J30" s="91">
        <v>1997.64</v>
      </c>
      <c r="K30" s="92">
        <v>451.67099999999999</v>
      </c>
      <c r="L30" s="93">
        <v>263.80500000000001</v>
      </c>
      <c r="M30" s="94">
        <v>2713.116</v>
      </c>
    </row>
    <row r="31" spans="2:53" s="2" customFormat="1" ht="16.899999999999999" customHeight="1" thickBot="1">
      <c r="B31" s="1719" t="s">
        <v>191</v>
      </c>
      <c r="C31" s="1720"/>
      <c r="D31" s="1720"/>
      <c r="E31" s="1721"/>
      <c r="F31" s="95">
        <v>74484.025999999998</v>
      </c>
      <c r="G31" s="96">
        <v>11547.549000000001</v>
      </c>
      <c r="H31" s="97">
        <v>2948.7139999999999</v>
      </c>
      <c r="I31" s="98">
        <v>88980.289000000004</v>
      </c>
      <c r="J31" s="95">
        <v>71969.092999999993</v>
      </c>
      <c r="K31" s="96">
        <v>11366.031000000001</v>
      </c>
      <c r="L31" s="97">
        <v>3093.3649999999998</v>
      </c>
      <c r="M31" s="98">
        <v>86428.489000000001</v>
      </c>
    </row>
    <row r="32" spans="2:53" s="2" customFormat="1" ht="17.45" customHeight="1">
      <c r="B32" s="77"/>
      <c r="C32" s="1805" t="s">
        <v>192</v>
      </c>
      <c r="D32" s="1805"/>
      <c r="E32" s="1806"/>
      <c r="F32" s="99">
        <v>5540.17</v>
      </c>
      <c r="G32" s="100">
        <v>1624.058</v>
      </c>
      <c r="H32" s="101">
        <v>1183.6780000000001</v>
      </c>
      <c r="I32" s="102">
        <v>8347.9060000000009</v>
      </c>
      <c r="J32" s="99">
        <v>4617.2139999999999</v>
      </c>
      <c r="K32" s="100">
        <v>1584.4770000000001</v>
      </c>
      <c r="L32" s="101">
        <v>1394.9659999999999</v>
      </c>
      <c r="M32" s="102">
        <v>7596.6570000000002</v>
      </c>
    </row>
    <row r="33" spans="2:13" s="2" customFormat="1" ht="16.149999999999999" customHeight="1">
      <c r="B33" s="33"/>
      <c r="C33" s="1753" t="s">
        <v>193</v>
      </c>
      <c r="D33" s="1753"/>
      <c r="E33" s="1754"/>
      <c r="F33" s="103">
        <v>75.254000000000005</v>
      </c>
      <c r="G33" s="104">
        <v>0</v>
      </c>
      <c r="H33" s="105">
        <v>9.3450000000000006</v>
      </c>
      <c r="I33" s="106">
        <v>84.599000000000004</v>
      </c>
      <c r="J33" s="103">
        <v>65.254000000000005</v>
      </c>
      <c r="K33" s="104">
        <v>0</v>
      </c>
      <c r="L33" s="105">
        <v>14.845000000000001</v>
      </c>
      <c r="M33" s="106">
        <v>80.099000000000004</v>
      </c>
    </row>
    <row r="34" spans="2:13" s="2" customFormat="1" ht="28.35" customHeight="1">
      <c r="B34" s="33"/>
      <c r="C34" s="1753" t="s">
        <v>194</v>
      </c>
      <c r="D34" s="1753"/>
      <c r="E34" s="1754"/>
      <c r="F34" s="103">
        <v>639.822</v>
      </c>
      <c r="G34" s="104">
        <v>72.302000000000007</v>
      </c>
      <c r="H34" s="105">
        <v>26.611000000000001</v>
      </c>
      <c r="I34" s="106">
        <v>738.73500000000001</v>
      </c>
      <c r="J34" s="103">
        <v>602.25900000000001</v>
      </c>
      <c r="K34" s="104">
        <v>67.42</v>
      </c>
      <c r="L34" s="105">
        <v>25.120999999999999</v>
      </c>
      <c r="M34" s="106">
        <v>694.8</v>
      </c>
    </row>
    <row r="35" spans="2:13" s="2" customFormat="1" ht="12.75" customHeight="1">
      <c r="B35" s="33"/>
      <c r="C35" s="1753" t="s">
        <v>195</v>
      </c>
      <c r="D35" s="1753"/>
      <c r="E35" s="1754"/>
      <c r="F35" s="103">
        <v>23642.94</v>
      </c>
      <c r="G35" s="104">
        <v>3379.165</v>
      </c>
      <c r="H35" s="105">
        <v>683.29499999999996</v>
      </c>
      <c r="I35" s="106">
        <v>27705.4</v>
      </c>
      <c r="J35" s="103">
        <v>23428.780999999999</v>
      </c>
      <c r="K35" s="104">
        <v>3306.944</v>
      </c>
      <c r="L35" s="105">
        <v>674.37</v>
      </c>
      <c r="M35" s="106">
        <v>27410.095000000001</v>
      </c>
    </row>
    <row r="36" spans="2:13" s="2" customFormat="1" ht="16.899999999999999" customHeight="1">
      <c r="B36" s="33"/>
      <c r="C36" s="1753" t="s">
        <v>196</v>
      </c>
      <c r="D36" s="1753"/>
      <c r="E36" s="1754"/>
      <c r="F36" s="107">
        <v>119.74299999999999</v>
      </c>
      <c r="G36" s="108">
        <v>6.2930000000000001</v>
      </c>
      <c r="H36" s="109">
        <v>31.117000000000001</v>
      </c>
      <c r="I36" s="110">
        <v>157.15299999999999</v>
      </c>
      <c r="J36" s="107">
        <v>113.205</v>
      </c>
      <c r="K36" s="108">
        <v>7.4329999999999998</v>
      </c>
      <c r="L36" s="109">
        <v>31.039000000000001</v>
      </c>
      <c r="M36" s="110">
        <v>151.67699999999999</v>
      </c>
    </row>
    <row r="37" spans="2:13" s="2" customFormat="1" ht="16.899999999999999" customHeight="1">
      <c r="B37" s="33"/>
      <c r="C37" s="1753" t="s">
        <v>197</v>
      </c>
      <c r="D37" s="1753"/>
      <c r="E37" s="1754"/>
      <c r="F37" s="107">
        <v>2509.759</v>
      </c>
      <c r="G37" s="108">
        <v>540.05700000000002</v>
      </c>
      <c r="H37" s="109">
        <v>89.849000000000004</v>
      </c>
      <c r="I37" s="110">
        <v>3139.665</v>
      </c>
      <c r="J37" s="107">
        <v>1836.836</v>
      </c>
      <c r="K37" s="108">
        <v>655.04300000000001</v>
      </c>
      <c r="L37" s="109">
        <v>60.213999999999999</v>
      </c>
      <c r="M37" s="110">
        <v>2552.0929999999998</v>
      </c>
    </row>
    <row r="38" spans="2:13" s="2" customFormat="1" ht="29.45" customHeight="1">
      <c r="B38" s="925"/>
      <c r="C38" s="1753" t="s">
        <v>198</v>
      </c>
      <c r="D38" s="1753"/>
      <c r="E38" s="1754"/>
      <c r="F38" s="107">
        <v>13.045999999999999</v>
      </c>
      <c r="G38" s="108">
        <v>1.45</v>
      </c>
      <c r="H38" s="109">
        <v>4.8659999999999997</v>
      </c>
      <c r="I38" s="110">
        <v>19.361999999999998</v>
      </c>
      <c r="J38" s="107">
        <v>12.996</v>
      </c>
      <c r="K38" s="108">
        <v>1.444</v>
      </c>
      <c r="L38" s="109">
        <v>4.6859999999999999</v>
      </c>
      <c r="M38" s="110">
        <v>19.126000000000001</v>
      </c>
    </row>
    <row r="39" spans="2:13" s="2" customFormat="1" ht="16.899999999999999" customHeight="1">
      <c r="B39" s="925"/>
      <c r="C39" s="1753" t="s">
        <v>199</v>
      </c>
      <c r="D39" s="1753"/>
      <c r="E39" s="1754"/>
      <c r="F39" s="107">
        <v>38421.502</v>
      </c>
      <c r="G39" s="108">
        <v>5234.3239999999996</v>
      </c>
      <c r="H39" s="109">
        <v>734.10900000000004</v>
      </c>
      <c r="I39" s="110">
        <v>44389.934999999998</v>
      </c>
      <c r="J39" s="107">
        <v>38053.142</v>
      </c>
      <c r="K39" s="108">
        <v>5045.3519999999999</v>
      </c>
      <c r="L39" s="109">
        <v>707.11</v>
      </c>
      <c r="M39" s="110">
        <v>43805.603999999999</v>
      </c>
    </row>
    <row r="40" spans="2:13" s="2" customFormat="1" ht="28.35" customHeight="1">
      <c r="B40" s="925"/>
      <c r="C40" s="1753" t="s">
        <v>200</v>
      </c>
      <c r="D40" s="1753"/>
      <c r="E40" s="1754"/>
      <c r="F40" s="111">
        <v>527.16</v>
      </c>
      <c r="G40" s="112">
        <v>158.303</v>
      </c>
      <c r="H40" s="113">
        <v>20.236000000000001</v>
      </c>
      <c r="I40" s="114">
        <v>705.69899999999996</v>
      </c>
      <c r="J40" s="111">
        <v>483.72699999999998</v>
      </c>
      <c r="K40" s="112">
        <v>152.19300000000001</v>
      </c>
      <c r="L40" s="113">
        <v>20.186</v>
      </c>
      <c r="M40" s="114">
        <v>656.10599999999999</v>
      </c>
    </row>
    <row r="41" spans="2:13" s="2" customFormat="1" ht="28.35" customHeight="1">
      <c r="B41" s="33"/>
      <c r="C41" s="1753" t="s">
        <v>201</v>
      </c>
      <c r="D41" s="1753"/>
      <c r="E41" s="1754"/>
      <c r="F41" s="111">
        <v>377.54700000000003</v>
      </c>
      <c r="G41" s="112">
        <v>18.666</v>
      </c>
      <c r="H41" s="113">
        <v>0</v>
      </c>
      <c r="I41" s="114">
        <v>396.21300000000002</v>
      </c>
      <c r="J41" s="111">
        <v>111.068</v>
      </c>
      <c r="K41" s="112">
        <v>11.941000000000001</v>
      </c>
      <c r="L41" s="113">
        <v>0</v>
      </c>
      <c r="M41" s="114">
        <v>123.009</v>
      </c>
    </row>
    <row r="42" spans="2:13" s="2" customFormat="1" ht="28.9" customHeight="1">
      <c r="B42" s="925"/>
      <c r="C42" s="1753" t="s">
        <v>202</v>
      </c>
      <c r="D42" s="1753"/>
      <c r="E42" s="1754"/>
      <c r="F42" s="111">
        <v>0</v>
      </c>
      <c r="G42" s="112">
        <v>6.51</v>
      </c>
      <c r="H42" s="113">
        <v>38.427999999999997</v>
      </c>
      <c r="I42" s="114">
        <v>44.938000000000002</v>
      </c>
      <c r="J42" s="111">
        <v>0</v>
      </c>
      <c r="K42" s="112">
        <v>0</v>
      </c>
      <c r="L42" s="113">
        <v>38.283999999999999</v>
      </c>
      <c r="M42" s="114">
        <v>38.283999999999999</v>
      </c>
    </row>
    <row r="43" spans="2:13" s="2" customFormat="1" ht="17.45" customHeight="1">
      <c r="B43" s="925"/>
      <c r="C43" s="1753" t="s">
        <v>203</v>
      </c>
      <c r="D43" s="1753"/>
      <c r="E43" s="1754"/>
      <c r="F43" s="115">
        <v>0</v>
      </c>
      <c r="G43" s="116">
        <v>1.4930000000000001</v>
      </c>
      <c r="H43" s="117">
        <v>0</v>
      </c>
      <c r="I43" s="118">
        <v>1.4930000000000001</v>
      </c>
      <c r="J43" s="115">
        <v>0</v>
      </c>
      <c r="K43" s="116">
        <v>1.5129999999999999</v>
      </c>
      <c r="L43" s="117">
        <v>0</v>
      </c>
      <c r="M43" s="118">
        <v>1.5129999999999999</v>
      </c>
    </row>
    <row r="44" spans="2:13" s="2" customFormat="1" ht="19.149999999999999" customHeight="1" thickBot="1">
      <c r="B44" s="90"/>
      <c r="C44" s="1798" t="s">
        <v>204</v>
      </c>
      <c r="D44" s="1798"/>
      <c r="E44" s="1799"/>
      <c r="F44" s="119">
        <v>2617.0830000000001</v>
      </c>
      <c r="G44" s="120">
        <v>504.928</v>
      </c>
      <c r="H44" s="121">
        <v>127.18</v>
      </c>
      <c r="I44" s="122">
        <v>3249.1909999999998</v>
      </c>
      <c r="J44" s="119">
        <v>2644.6109999999999</v>
      </c>
      <c r="K44" s="120">
        <v>532.27099999999996</v>
      </c>
      <c r="L44" s="121">
        <v>122.544</v>
      </c>
      <c r="M44" s="122">
        <v>3299.4259999999999</v>
      </c>
    </row>
    <row r="45" spans="2:13" s="2" customFormat="1" ht="15" customHeight="1" thickBot="1">
      <c r="B45" s="1802" t="s">
        <v>205</v>
      </c>
      <c r="C45" s="1747"/>
      <c r="D45" s="1747"/>
      <c r="E45" s="1748"/>
      <c r="F45" s="123">
        <v>63370.944000000003</v>
      </c>
      <c r="G45" s="124">
        <v>19864.558000000001</v>
      </c>
      <c r="H45" s="125">
        <v>3307.183</v>
      </c>
      <c r="I45" s="126">
        <v>86542.684999999998</v>
      </c>
      <c r="J45" s="123">
        <v>64530.919000000002</v>
      </c>
      <c r="K45" s="124">
        <v>19964.774000000001</v>
      </c>
      <c r="L45" s="125">
        <v>3386.761</v>
      </c>
      <c r="M45" s="126">
        <v>87882.453999999998</v>
      </c>
    </row>
    <row r="46" spans="2:13" s="2" customFormat="1" ht="16.899999999999999" customHeight="1">
      <c r="B46" s="77"/>
      <c r="C46" s="1803" t="s">
        <v>206</v>
      </c>
      <c r="D46" s="1803"/>
      <c r="E46" s="1804"/>
      <c r="F46" s="127">
        <v>3876.1280000000002</v>
      </c>
      <c r="G46" s="128">
        <v>1727.3030000000001</v>
      </c>
      <c r="H46" s="129">
        <v>32.372999999999998</v>
      </c>
      <c r="I46" s="130">
        <v>5635.8040000000001</v>
      </c>
      <c r="J46" s="127">
        <v>4358.21</v>
      </c>
      <c r="K46" s="128">
        <v>1317.7059999999999</v>
      </c>
      <c r="L46" s="129">
        <v>6.7789999999999999</v>
      </c>
      <c r="M46" s="130">
        <v>5682.6949999999997</v>
      </c>
    </row>
    <row r="47" spans="2:13" s="2" customFormat="1" ht="28.35" customHeight="1">
      <c r="B47" s="33"/>
      <c r="C47" s="1758" t="s">
        <v>207</v>
      </c>
      <c r="D47" s="1714"/>
      <c r="E47" s="1715"/>
      <c r="F47" s="131">
        <v>639.447</v>
      </c>
      <c r="G47" s="132">
        <v>25.48</v>
      </c>
      <c r="H47" s="133">
        <v>20.783999999999999</v>
      </c>
      <c r="I47" s="134">
        <v>685.71100000000001</v>
      </c>
      <c r="J47" s="131">
        <v>644.471</v>
      </c>
      <c r="K47" s="132">
        <v>24.236000000000001</v>
      </c>
      <c r="L47" s="133">
        <v>20.783999999999999</v>
      </c>
      <c r="M47" s="134">
        <v>689.49099999999999</v>
      </c>
    </row>
    <row r="48" spans="2:13" s="2" customFormat="1" ht="12.75" customHeight="1">
      <c r="B48" s="33"/>
      <c r="C48" s="1758" t="s">
        <v>208</v>
      </c>
      <c r="D48" s="1714"/>
      <c r="E48" s="1715"/>
      <c r="F48" s="131">
        <v>30749.333999999999</v>
      </c>
      <c r="G48" s="132">
        <v>9830.3610000000008</v>
      </c>
      <c r="H48" s="133">
        <v>1846.442</v>
      </c>
      <c r="I48" s="134">
        <v>42426.137000000002</v>
      </c>
      <c r="J48" s="131">
        <v>31122.17</v>
      </c>
      <c r="K48" s="132">
        <v>9916.1679999999997</v>
      </c>
      <c r="L48" s="133">
        <v>1871.8810000000001</v>
      </c>
      <c r="M48" s="134">
        <v>42910.218999999997</v>
      </c>
    </row>
    <row r="49" spans="2:13" s="2" customFormat="1" ht="15" customHeight="1">
      <c r="B49" s="33"/>
      <c r="C49" s="1753" t="s">
        <v>209</v>
      </c>
      <c r="D49" s="1753"/>
      <c r="E49" s="1754"/>
      <c r="F49" s="135">
        <v>382.68799999999999</v>
      </c>
      <c r="G49" s="136">
        <v>94.05</v>
      </c>
      <c r="H49" s="137">
        <v>6.2039999999999997</v>
      </c>
      <c r="I49" s="138">
        <v>482.94200000000001</v>
      </c>
      <c r="J49" s="135">
        <v>390.80700000000002</v>
      </c>
      <c r="K49" s="136">
        <v>91.805000000000007</v>
      </c>
      <c r="L49" s="137">
        <v>6.2039999999999997</v>
      </c>
      <c r="M49" s="138">
        <v>488.81599999999997</v>
      </c>
    </row>
    <row r="50" spans="2:13" s="2" customFormat="1" ht="15" customHeight="1">
      <c r="B50" s="33"/>
      <c r="C50" s="1753" t="s">
        <v>210</v>
      </c>
      <c r="D50" s="1753"/>
      <c r="E50" s="1754"/>
      <c r="F50" s="135">
        <v>607.70000000000005</v>
      </c>
      <c r="G50" s="136">
        <v>107.506</v>
      </c>
      <c r="H50" s="137">
        <v>10.491</v>
      </c>
      <c r="I50" s="138">
        <v>725.697</v>
      </c>
      <c r="J50" s="135">
        <v>613.71</v>
      </c>
      <c r="K50" s="136">
        <v>316.13499999999999</v>
      </c>
      <c r="L50" s="137">
        <v>10.452</v>
      </c>
      <c r="M50" s="138">
        <v>940.29700000000003</v>
      </c>
    </row>
    <row r="51" spans="2:13" s="2" customFormat="1" ht="31.15" customHeight="1">
      <c r="B51" s="33"/>
      <c r="C51" s="1753" t="s">
        <v>211</v>
      </c>
      <c r="D51" s="1753"/>
      <c r="E51" s="1754"/>
      <c r="F51" s="135">
        <v>3.8039999999999998</v>
      </c>
      <c r="G51" s="136">
        <v>0</v>
      </c>
      <c r="H51" s="137">
        <v>0</v>
      </c>
      <c r="I51" s="138">
        <v>3.8039999999999998</v>
      </c>
      <c r="J51" s="135">
        <v>4.1920000000000002</v>
      </c>
      <c r="K51" s="136">
        <v>0</v>
      </c>
      <c r="L51" s="137">
        <v>0</v>
      </c>
      <c r="M51" s="138">
        <v>4.1920000000000002</v>
      </c>
    </row>
    <row r="52" spans="2:13" s="2" customFormat="1" ht="16.149999999999999" customHeight="1">
      <c r="B52" s="33"/>
      <c r="C52" s="1758" t="s">
        <v>212</v>
      </c>
      <c r="D52" s="1714"/>
      <c r="E52" s="1715"/>
      <c r="F52" s="135">
        <v>20318.14</v>
      </c>
      <c r="G52" s="136">
        <v>6630.723</v>
      </c>
      <c r="H52" s="137">
        <v>1207.8499999999999</v>
      </c>
      <c r="I52" s="138">
        <v>28156.713</v>
      </c>
      <c r="J52" s="135">
        <v>20622.074000000001</v>
      </c>
      <c r="K52" s="136">
        <v>6753.201</v>
      </c>
      <c r="L52" s="137">
        <v>1280.6110000000001</v>
      </c>
      <c r="M52" s="138">
        <v>28655.885999999999</v>
      </c>
    </row>
    <row r="53" spans="2:13" s="2" customFormat="1" ht="28.35" customHeight="1">
      <c r="B53" s="139"/>
      <c r="C53" s="1753" t="s">
        <v>213</v>
      </c>
      <c r="D53" s="1753"/>
      <c r="E53" s="1754"/>
      <c r="F53" s="140">
        <v>392.21300000000002</v>
      </c>
      <c r="G53" s="141">
        <v>180.98599999999999</v>
      </c>
      <c r="H53" s="142">
        <v>19.108000000000001</v>
      </c>
      <c r="I53" s="143">
        <v>592.30700000000002</v>
      </c>
      <c r="J53" s="140">
        <v>373.678</v>
      </c>
      <c r="K53" s="141">
        <v>188.69499999999999</v>
      </c>
      <c r="L53" s="142">
        <v>27.352</v>
      </c>
      <c r="M53" s="143">
        <v>589.72500000000002</v>
      </c>
    </row>
    <row r="54" spans="2:13" s="2" customFormat="1" ht="27" customHeight="1">
      <c r="B54" s="33"/>
      <c r="C54" s="1753" t="s">
        <v>214</v>
      </c>
      <c r="D54" s="1753"/>
      <c r="E54" s="1754"/>
      <c r="F54" s="140">
        <v>40.186</v>
      </c>
      <c r="G54" s="141">
        <v>0</v>
      </c>
      <c r="H54" s="142">
        <v>30.847999999999999</v>
      </c>
      <c r="I54" s="144">
        <v>71.034000000000006</v>
      </c>
      <c r="J54" s="140">
        <v>33.884999999999998</v>
      </c>
      <c r="K54" s="141">
        <v>0</v>
      </c>
      <c r="L54" s="142">
        <v>30.847999999999999</v>
      </c>
      <c r="M54" s="144">
        <v>64.733000000000004</v>
      </c>
    </row>
    <row r="55" spans="2:13" s="2" customFormat="1" ht="31.15" customHeight="1">
      <c r="B55" s="33"/>
      <c r="C55" s="1753" t="s">
        <v>215</v>
      </c>
      <c r="D55" s="1753"/>
      <c r="E55" s="1754"/>
      <c r="F55" s="140">
        <v>0.504</v>
      </c>
      <c r="G55" s="141">
        <v>0</v>
      </c>
      <c r="H55" s="142">
        <v>0</v>
      </c>
      <c r="I55" s="143">
        <v>0.504</v>
      </c>
      <c r="J55" s="140">
        <v>0.503</v>
      </c>
      <c r="K55" s="141">
        <v>0</v>
      </c>
      <c r="L55" s="142">
        <v>0</v>
      </c>
      <c r="M55" s="143">
        <v>0.503</v>
      </c>
    </row>
    <row r="56" spans="2:13" s="2" customFormat="1" ht="15.6" customHeight="1">
      <c r="B56" s="33"/>
      <c r="C56" s="1758" t="s">
        <v>216</v>
      </c>
      <c r="D56" s="1714"/>
      <c r="E56" s="1715"/>
      <c r="F56" s="140">
        <v>0</v>
      </c>
      <c r="G56" s="141">
        <v>1.24</v>
      </c>
      <c r="H56" s="142">
        <v>0</v>
      </c>
      <c r="I56" s="143">
        <v>1.24</v>
      </c>
      <c r="J56" s="140">
        <v>0</v>
      </c>
      <c r="K56" s="141">
        <v>1.24</v>
      </c>
      <c r="L56" s="142">
        <v>0</v>
      </c>
      <c r="M56" s="143">
        <v>1.24</v>
      </c>
    </row>
    <row r="57" spans="2:13" s="2" customFormat="1" ht="17.45" customHeight="1" thickBot="1">
      <c r="B57" s="145"/>
      <c r="C57" s="1801" t="s">
        <v>217</v>
      </c>
      <c r="D57" s="1738"/>
      <c r="E57" s="1739"/>
      <c r="F57" s="140">
        <v>6360.8</v>
      </c>
      <c r="G57" s="141">
        <v>1266.9090000000001</v>
      </c>
      <c r="H57" s="142">
        <v>133.083</v>
      </c>
      <c r="I57" s="146">
        <v>7760.7920000000004</v>
      </c>
      <c r="J57" s="140">
        <v>6367.2190000000001</v>
      </c>
      <c r="K57" s="141">
        <v>1355.588</v>
      </c>
      <c r="L57" s="142">
        <v>131.85</v>
      </c>
      <c r="M57" s="146">
        <v>7854.6570000000002</v>
      </c>
    </row>
    <row r="58" spans="2:13" s="2" customFormat="1" ht="18.600000000000001" customHeight="1" thickBot="1">
      <c r="B58" s="1746" t="s">
        <v>218</v>
      </c>
      <c r="C58" s="1747"/>
      <c r="D58" s="1747"/>
      <c r="E58" s="1748"/>
      <c r="F58" s="797">
        <v>0</v>
      </c>
      <c r="G58" s="798">
        <v>0</v>
      </c>
      <c r="H58" s="150">
        <v>0</v>
      </c>
      <c r="I58" s="797">
        <v>0</v>
      </c>
      <c r="J58" s="797">
        <v>0</v>
      </c>
      <c r="K58" s="798">
        <v>0</v>
      </c>
      <c r="L58" s="150">
        <v>0</v>
      </c>
      <c r="M58" s="797">
        <v>0</v>
      </c>
    </row>
    <row r="59" spans="2:13" s="2" customFormat="1" ht="18" customHeight="1" thickBot="1">
      <c r="B59" s="1807" t="s">
        <v>219</v>
      </c>
      <c r="C59" s="1808"/>
      <c r="D59" s="1808"/>
      <c r="E59" s="1809"/>
      <c r="F59" s="147">
        <v>14550.272999999999</v>
      </c>
      <c r="G59" s="148">
        <v>19467.310000000001</v>
      </c>
      <c r="H59" s="149">
        <v>415.96499999999997</v>
      </c>
      <c r="I59" s="150">
        <v>34433.548000000003</v>
      </c>
      <c r="J59" s="147">
        <v>13802.901</v>
      </c>
      <c r="K59" s="148">
        <v>18624.738000000001</v>
      </c>
      <c r="L59" s="149">
        <v>526.50699999999995</v>
      </c>
      <c r="M59" s="150">
        <v>32954.146000000001</v>
      </c>
    </row>
    <row r="60" spans="2:13" s="2" customFormat="1" ht="17.45" customHeight="1">
      <c r="B60" s="151"/>
      <c r="C60" s="1805" t="s">
        <v>220</v>
      </c>
      <c r="D60" s="1805"/>
      <c r="E60" s="1806"/>
      <c r="F60" s="152">
        <v>7254.2020000000002</v>
      </c>
      <c r="G60" s="153">
        <v>5449.5060000000003</v>
      </c>
      <c r="H60" s="154">
        <v>413.65300000000002</v>
      </c>
      <c r="I60" s="155">
        <v>13117.361000000001</v>
      </c>
      <c r="J60" s="152">
        <v>6975.8710000000001</v>
      </c>
      <c r="K60" s="153">
        <v>5337.2240000000002</v>
      </c>
      <c r="L60" s="154">
        <v>524.19500000000005</v>
      </c>
      <c r="M60" s="155">
        <v>12837.29</v>
      </c>
    </row>
    <row r="61" spans="2:13" s="2" customFormat="1" ht="17.45" customHeight="1">
      <c r="B61" s="32"/>
      <c r="C61" s="1753" t="s">
        <v>221</v>
      </c>
      <c r="D61" s="1753"/>
      <c r="E61" s="1754"/>
      <c r="F61" s="156">
        <v>370.04</v>
      </c>
      <c r="G61" s="157">
        <v>234.57300000000001</v>
      </c>
      <c r="H61" s="158">
        <v>2.3119999999999998</v>
      </c>
      <c r="I61" s="159">
        <v>606.92499999999995</v>
      </c>
      <c r="J61" s="156">
        <v>359.02699999999999</v>
      </c>
      <c r="K61" s="157">
        <v>234.274</v>
      </c>
      <c r="L61" s="158">
        <v>2.3119999999999998</v>
      </c>
      <c r="M61" s="159">
        <v>595.61300000000006</v>
      </c>
    </row>
    <row r="62" spans="2:13" s="2" customFormat="1" ht="16.899999999999999" customHeight="1">
      <c r="B62" s="32"/>
      <c r="C62" s="1753" t="s">
        <v>222</v>
      </c>
      <c r="D62" s="1753"/>
      <c r="E62" s="1754"/>
      <c r="F62" s="156">
        <v>162.56299999999999</v>
      </c>
      <c r="G62" s="157">
        <v>0</v>
      </c>
      <c r="H62" s="158">
        <v>0</v>
      </c>
      <c r="I62" s="159">
        <v>162.56299999999999</v>
      </c>
      <c r="J62" s="156">
        <v>136.93899999999999</v>
      </c>
      <c r="K62" s="157">
        <v>0</v>
      </c>
      <c r="L62" s="158">
        <v>0</v>
      </c>
      <c r="M62" s="159">
        <v>136.93899999999999</v>
      </c>
    </row>
    <row r="63" spans="2:13" s="2" customFormat="1" ht="17.45" customHeight="1">
      <c r="B63" s="32"/>
      <c r="C63" s="1753" t="s">
        <v>223</v>
      </c>
      <c r="D63" s="1753"/>
      <c r="E63" s="1754"/>
      <c r="F63" s="160">
        <v>6762.9949999999999</v>
      </c>
      <c r="G63" s="161">
        <v>13783.231</v>
      </c>
      <c r="H63" s="162">
        <v>0</v>
      </c>
      <c r="I63" s="163">
        <v>20546.225999999999</v>
      </c>
      <c r="J63" s="160">
        <v>6330.63</v>
      </c>
      <c r="K63" s="161">
        <v>13053.24</v>
      </c>
      <c r="L63" s="162">
        <v>0</v>
      </c>
      <c r="M63" s="163">
        <v>19383.87</v>
      </c>
    </row>
    <row r="64" spans="2:13" s="2" customFormat="1" ht="18" customHeight="1" thickBot="1">
      <c r="B64" s="164"/>
      <c r="C64" s="1801" t="s">
        <v>224</v>
      </c>
      <c r="D64" s="1738"/>
      <c r="E64" s="1739"/>
      <c r="F64" s="165">
        <v>0.47299999999999998</v>
      </c>
      <c r="G64" s="166">
        <v>0</v>
      </c>
      <c r="H64" s="167">
        <v>0</v>
      </c>
      <c r="I64" s="168">
        <v>0.47299999999999998</v>
      </c>
      <c r="J64" s="165">
        <v>0.434</v>
      </c>
      <c r="K64" s="166">
        <v>0</v>
      </c>
      <c r="L64" s="167">
        <v>0</v>
      </c>
      <c r="M64" s="168">
        <v>0.434</v>
      </c>
    </row>
    <row r="65" spans="2:18" s="2" customFormat="1" ht="18" customHeight="1" thickBot="1">
      <c r="B65" s="1807" t="s">
        <v>225</v>
      </c>
      <c r="C65" s="1808"/>
      <c r="D65" s="1808"/>
      <c r="E65" s="1809"/>
      <c r="F65" s="169">
        <v>0</v>
      </c>
      <c r="G65" s="170">
        <v>332.11</v>
      </c>
      <c r="H65" s="171">
        <v>308.517</v>
      </c>
      <c r="I65" s="172">
        <v>640.62699999999995</v>
      </c>
      <c r="J65" s="169">
        <v>0</v>
      </c>
      <c r="K65" s="170">
        <v>147</v>
      </c>
      <c r="L65" s="171">
        <v>307.33999999999997</v>
      </c>
      <c r="M65" s="172">
        <v>454.34</v>
      </c>
    </row>
    <row r="66" spans="2:18" s="2" customFormat="1" ht="16.149999999999999" customHeight="1">
      <c r="B66" s="151"/>
      <c r="C66" s="1810" t="s">
        <v>226</v>
      </c>
      <c r="D66" s="1776"/>
      <c r="E66" s="1777"/>
      <c r="F66" s="173">
        <v>0</v>
      </c>
      <c r="G66" s="174">
        <v>147</v>
      </c>
      <c r="H66" s="175">
        <v>0</v>
      </c>
      <c r="I66" s="176">
        <v>147</v>
      </c>
      <c r="J66" s="173">
        <v>0</v>
      </c>
      <c r="K66" s="174">
        <v>147</v>
      </c>
      <c r="L66" s="175">
        <v>0</v>
      </c>
      <c r="M66" s="176">
        <v>147</v>
      </c>
    </row>
    <row r="67" spans="2:18" s="2" customFormat="1" ht="18" customHeight="1" thickBot="1">
      <c r="B67" s="225"/>
      <c r="C67" s="1811" t="s">
        <v>227</v>
      </c>
      <c r="D67" s="1735"/>
      <c r="E67" s="1736"/>
      <c r="F67" s="177">
        <v>0</v>
      </c>
      <c r="G67" s="178">
        <v>185.11</v>
      </c>
      <c r="H67" s="179">
        <v>308.517</v>
      </c>
      <c r="I67" s="180">
        <v>493.62700000000001</v>
      </c>
      <c r="J67" s="177">
        <v>0</v>
      </c>
      <c r="K67" s="178">
        <v>0</v>
      </c>
      <c r="L67" s="179">
        <v>307.33999999999997</v>
      </c>
      <c r="M67" s="180">
        <v>307.33999999999997</v>
      </c>
    </row>
    <row r="68" spans="2:18" s="2" customFormat="1" ht="28.35" customHeight="1" thickBot="1">
      <c r="B68" s="1807" t="s">
        <v>228</v>
      </c>
      <c r="C68" s="1808"/>
      <c r="D68" s="1808"/>
      <c r="E68" s="1809"/>
      <c r="F68" s="181">
        <v>3003.8580000000002</v>
      </c>
      <c r="G68" s="182">
        <v>1475.837</v>
      </c>
      <c r="H68" s="183">
        <v>0</v>
      </c>
      <c r="I68" s="184">
        <v>4479.6949999999997</v>
      </c>
      <c r="J68" s="181">
        <v>3915.0569999999998</v>
      </c>
      <c r="K68" s="182">
        <v>1594.6020000000001</v>
      </c>
      <c r="L68" s="183">
        <v>61.543999999999997</v>
      </c>
      <c r="M68" s="184">
        <v>5571.2030000000004</v>
      </c>
    </row>
    <row r="69" spans="2:18" s="2" customFormat="1" ht="12.75" customHeight="1">
      <c r="B69" s="151"/>
      <c r="C69" s="1805" t="s">
        <v>229</v>
      </c>
      <c r="D69" s="1805"/>
      <c r="E69" s="1806"/>
      <c r="F69" s="185">
        <v>0</v>
      </c>
      <c r="G69" s="186">
        <v>365.178</v>
      </c>
      <c r="H69" s="187">
        <v>0</v>
      </c>
      <c r="I69" s="188">
        <v>365.178</v>
      </c>
      <c r="J69" s="185">
        <v>0</v>
      </c>
      <c r="K69" s="186">
        <v>488.178</v>
      </c>
      <c r="L69" s="187">
        <v>0</v>
      </c>
      <c r="M69" s="188">
        <v>488.178</v>
      </c>
    </row>
    <row r="70" spans="2:18" s="2" customFormat="1" ht="12.75" customHeight="1">
      <c r="B70" s="151"/>
      <c r="C70" s="1753" t="s">
        <v>230</v>
      </c>
      <c r="D70" s="1753"/>
      <c r="E70" s="1754"/>
      <c r="F70" s="185"/>
      <c r="G70" s="186"/>
      <c r="H70" s="187"/>
      <c r="I70" s="188"/>
      <c r="J70" s="185">
        <v>3804.5340000000001</v>
      </c>
      <c r="K70" s="186">
        <v>1106.424</v>
      </c>
      <c r="L70" s="187">
        <v>0</v>
      </c>
      <c r="M70" s="188">
        <v>4910.9579999999996</v>
      </c>
    </row>
    <row r="71" spans="2:18" s="2" customFormat="1" ht="12.75" customHeight="1">
      <c r="B71" s="32"/>
      <c r="C71" s="1805" t="s">
        <v>232</v>
      </c>
      <c r="D71" s="1805"/>
      <c r="E71" s="1806"/>
      <c r="F71" s="189">
        <v>2893.335</v>
      </c>
      <c r="G71" s="190">
        <v>1110.6590000000001</v>
      </c>
      <c r="H71" s="191">
        <v>0</v>
      </c>
      <c r="I71" s="192">
        <v>4003.9940000000001</v>
      </c>
      <c r="J71" s="189">
        <v>0</v>
      </c>
      <c r="K71" s="190">
        <v>0</v>
      </c>
      <c r="L71" s="191">
        <v>61.543999999999997</v>
      </c>
      <c r="M71" s="192">
        <v>61.543999999999997</v>
      </c>
      <c r="P71" s="1797"/>
      <c r="Q71" s="1797"/>
      <c r="R71" s="1797"/>
    </row>
    <row r="72" spans="2:18" s="2" customFormat="1" ht="16.149999999999999" customHeight="1" thickBot="1">
      <c r="B72" s="32"/>
      <c r="C72" s="1761" t="s">
        <v>231</v>
      </c>
      <c r="D72" s="1761"/>
      <c r="E72" s="1762"/>
      <c r="F72" s="193">
        <v>110.523</v>
      </c>
      <c r="G72" s="194">
        <v>0</v>
      </c>
      <c r="H72" s="195">
        <v>0</v>
      </c>
      <c r="I72" s="196">
        <v>110.523</v>
      </c>
      <c r="J72" s="193">
        <v>110.523</v>
      </c>
      <c r="K72" s="194">
        <v>0</v>
      </c>
      <c r="L72" s="195">
        <v>0</v>
      </c>
      <c r="M72" s="196">
        <v>110.523</v>
      </c>
    </row>
    <row r="73" spans="2:18" s="2" customFormat="1" ht="15" customHeight="1" thickBot="1">
      <c r="B73" s="1812" t="s">
        <v>233</v>
      </c>
      <c r="C73" s="1744"/>
      <c r="D73" s="1744"/>
      <c r="E73" s="1745"/>
      <c r="F73" s="197">
        <v>827.47799999999995</v>
      </c>
      <c r="G73" s="198">
        <v>455.80599999999998</v>
      </c>
      <c r="H73" s="199">
        <v>37.064999999999998</v>
      </c>
      <c r="I73" s="200">
        <v>1320.3489999999999</v>
      </c>
      <c r="J73" s="197">
        <v>815.37099999999998</v>
      </c>
      <c r="K73" s="198">
        <v>426.77699999999999</v>
      </c>
      <c r="L73" s="199">
        <v>44.183</v>
      </c>
      <c r="M73" s="200">
        <v>1286.3309999999999</v>
      </c>
    </row>
    <row r="74" spans="2:18" s="2" customFormat="1" ht="12.75" customHeight="1">
      <c r="B74" s="151"/>
      <c r="C74" s="1803" t="s">
        <v>234</v>
      </c>
      <c r="D74" s="1803"/>
      <c r="E74" s="1804"/>
      <c r="F74" s="201">
        <v>37.585999999999999</v>
      </c>
      <c r="G74" s="202">
        <v>54.201999999999998</v>
      </c>
      <c r="H74" s="203">
        <v>1.131</v>
      </c>
      <c r="I74" s="204">
        <v>92.918999999999997</v>
      </c>
      <c r="J74" s="201">
        <v>42.759</v>
      </c>
      <c r="K74" s="202">
        <v>53.017000000000003</v>
      </c>
      <c r="L74" s="203">
        <v>1.1000000000000001</v>
      </c>
      <c r="M74" s="204">
        <v>96.876000000000005</v>
      </c>
    </row>
    <row r="75" spans="2:18" s="2" customFormat="1" ht="16.149999999999999" customHeight="1">
      <c r="B75" s="32"/>
      <c r="C75" s="1753" t="s">
        <v>235</v>
      </c>
      <c r="D75" s="1753"/>
      <c r="E75" s="1754"/>
      <c r="F75" s="205">
        <v>11.843999999999999</v>
      </c>
      <c r="G75" s="206">
        <v>13.161</v>
      </c>
      <c r="H75" s="207">
        <v>0.33500000000000002</v>
      </c>
      <c r="I75" s="208">
        <v>25.34</v>
      </c>
      <c r="J75" s="205">
        <v>12.444000000000001</v>
      </c>
      <c r="K75" s="206">
        <v>16.164999999999999</v>
      </c>
      <c r="L75" s="207">
        <v>0.377</v>
      </c>
      <c r="M75" s="208">
        <v>28.986000000000001</v>
      </c>
    </row>
    <row r="76" spans="2:18" s="2" customFormat="1" ht="12.75" customHeight="1">
      <c r="B76" s="32"/>
      <c r="C76" s="1753" t="s">
        <v>236</v>
      </c>
      <c r="D76" s="1753"/>
      <c r="E76" s="1754"/>
      <c r="F76" s="205">
        <v>733.09</v>
      </c>
      <c r="G76" s="206">
        <v>348.23399999999998</v>
      </c>
      <c r="H76" s="207">
        <v>31.699000000000002</v>
      </c>
      <c r="I76" s="208">
        <v>1113.0229999999999</v>
      </c>
      <c r="J76" s="205">
        <v>734.096</v>
      </c>
      <c r="K76" s="206">
        <v>342.35899999999998</v>
      </c>
      <c r="L76" s="207">
        <v>34.033000000000001</v>
      </c>
      <c r="M76" s="208">
        <v>1110.4880000000001</v>
      </c>
    </row>
    <row r="77" spans="2:18" s="2" customFormat="1" ht="12.75" customHeight="1">
      <c r="B77" s="32"/>
      <c r="C77" s="1753" t="s">
        <v>237</v>
      </c>
      <c r="D77" s="1753"/>
      <c r="E77" s="1754"/>
      <c r="F77" s="209">
        <v>0</v>
      </c>
      <c r="G77" s="210">
        <v>11.686999999999999</v>
      </c>
      <c r="H77" s="211">
        <v>3.9</v>
      </c>
      <c r="I77" s="212">
        <v>15.587</v>
      </c>
      <c r="J77" s="209">
        <v>0</v>
      </c>
      <c r="K77" s="210">
        <v>10.481</v>
      </c>
      <c r="L77" s="211">
        <v>7.8120000000000003</v>
      </c>
      <c r="M77" s="212">
        <v>18.292999999999999</v>
      </c>
    </row>
    <row r="78" spans="2:18" s="2" customFormat="1" ht="15" customHeight="1">
      <c r="B78" s="32"/>
      <c r="C78" s="1753" t="s">
        <v>238</v>
      </c>
      <c r="D78" s="1753"/>
      <c r="E78" s="1754"/>
      <c r="F78" s="209">
        <v>41.296999999999997</v>
      </c>
      <c r="G78" s="210">
        <v>28.521999999999998</v>
      </c>
      <c r="H78" s="211">
        <v>0</v>
      </c>
      <c r="I78" s="212">
        <v>69.819000000000003</v>
      </c>
      <c r="J78" s="209">
        <v>23.18</v>
      </c>
      <c r="K78" s="210">
        <v>4.7549999999999999</v>
      </c>
      <c r="L78" s="211">
        <v>0.86099999999999999</v>
      </c>
      <c r="M78" s="212">
        <v>28.795999999999999</v>
      </c>
    </row>
    <row r="79" spans="2:18" s="2" customFormat="1" ht="16.899999999999999" customHeight="1" thickBot="1">
      <c r="B79" s="225"/>
      <c r="C79" s="1798" t="s">
        <v>239</v>
      </c>
      <c r="D79" s="1798"/>
      <c r="E79" s="1799"/>
      <c r="F79" s="209">
        <v>3.661</v>
      </c>
      <c r="G79" s="210">
        <v>0</v>
      </c>
      <c r="H79" s="211">
        <v>0</v>
      </c>
      <c r="I79" s="212">
        <v>3.661</v>
      </c>
      <c r="J79" s="209">
        <v>2.8919999999999999</v>
      </c>
      <c r="K79" s="210">
        <v>0</v>
      </c>
      <c r="L79" s="211">
        <v>0</v>
      </c>
      <c r="M79" s="212">
        <v>2.8919999999999999</v>
      </c>
    </row>
    <row r="80" spans="2:18" s="2" customFormat="1" ht="16.149999999999999" customHeight="1" thickBot="1">
      <c r="B80" s="1807" t="s">
        <v>240</v>
      </c>
      <c r="C80" s="1808"/>
      <c r="D80" s="1808"/>
      <c r="E80" s="1809"/>
      <c r="F80" s="213">
        <v>3624.7750000000001</v>
      </c>
      <c r="G80" s="214">
        <v>742.71500000000003</v>
      </c>
      <c r="H80" s="215">
        <v>133.636</v>
      </c>
      <c r="I80" s="216">
        <v>4501.1260000000002</v>
      </c>
      <c r="J80" s="213">
        <v>3747.4850000000001</v>
      </c>
      <c r="K80" s="214">
        <v>626.351</v>
      </c>
      <c r="L80" s="215">
        <v>99.344999999999999</v>
      </c>
      <c r="M80" s="216">
        <v>4473.1809999999996</v>
      </c>
    </row>
    <row r="81" spans="2:17" s="2" customFormat="1" ht="13.9" customHeight="1">
      <c r="B81" s="151"/>
      <c r="C81" s="1805" t="s">
        <v>241</v>
      </c>
      <c r="D81" s="1805"/>
      <c r="E81" s="1806"/>
      <c r="F81" s="217">
        <v>4.3369999999999997</v>
      </c>
      <c r="G81" s="218">
        <v>8.6950000000000003</v>
      </c>
      <c r="H81" s="219">
        <v>1.7999999999999999E-2</v>
      </c>
      <c r="I81" s="220">
        <v>13.05</v>
      </c>
      <c r="J81" s="217">
        <v>6.2770000000000001</v>
      </c>
      <c r="K81" s="218">
        <v>11.564</v>
      </c>
      <c r="L81" s="219">
        <v>0.129</v>
      </c>
      <c r="M81" s="220">
        <v>17.97</v>
      </c>
    </row>
    <row r="82" spans="2:17" s="2" customFormat="1" ht="15.6" customHeight="1">
      <c r="B82" s="32"/>
      <c r="C82" s="1753" t="s">
        <v>242</v>
      </c>
      <c r="D82" s="1753"/>
      <c r="E82" s="1754"/>
      <c r="F82" s="221">
        <v>2176.694</v>
      </c>
      <c r="G82" s="222">
        <v>434.71199999999999</v>
      </c>
      <c r="H82" s="223">
        <v>40.871000000000002</v>
      </c>
      <c r="I82" s="224">
        <v>2652.277</v>
      </c>
      <c r="J82" s="221">
        <v>2355.393</v>
      </c>
      <c r="K82" s="222">
        <v>408.85199999999998</v>
      </c>
      <c r="L82" s="223">
        <v>30.564</v>
      </c>
      <c r="M82" s="224">
        <v>2794.8090000000002</v>
      </c>
    </row>
    <row r="83" spans="2:17" s="2" customFormat="1" ht="14.45" customHeight="1" thickBot="1">
      <c r="B83" s="225"/>
      <c r="C83" s="1798" t="s">
        <v>243</v>
      </c>
      <c r="D83" s="1798"/>
      <c r="E83" s="1799"/>
      <c r="F83" s="226">
        <v>1443.7439999999999</v>
      </c>
      <c r="G83" s="227">
        <v>299.30799999999999</v>
      </c>
      <c r="H83" s="228">
        <v>92.747</v>
      </c>
      <c r="I83" s="229">
        <v>1835.799</v>
      </c>
      <c r="J83" s="226">
        <v>1385.8150000000001</v>
      </c>
      <c r="K83" s="227">
        <v>205.935</v>
      </c>
      <c r="L83" s="228">
        <v>68.652000000000001</v>
      </c>
      <c r="M83" s="229">
        <v>1660.402</v>
      </c>
    </row>
    <row r="84" spans="2:17" s="2" customFormat="1" ht="13.9" customHeight="1" thickBot="1">
      <c r="B84" s="1719" t="s">
        <v>244</v>
      </c>
      <c r="C84" s="1720"/>
      <c r="D84" s="1720"/>
      <c r="E84" s="1721"/>
      <c r="F84" s="230">
        <v>907.38400000000001</v>
      </c>
      <c r="G84" s="231">
        <v>281.56</v>
      </c>
      <c r="H84" s="232">
        <v>14.673</v>
      </c>
      <c r="I84" s="233">
        <v>1203.617</v>
      </c>
      <c r="J84" s="230">
        <v>760.86400000000003</v>
      </c>
      <c r="K84" s="231">
        <v>282.24900000000002</v>
      </c>
      <c r="L84" s="232">
        <v>16.131</v>
      </c>
      <c r="M84" s="233">
        <v>1059.2439999999999</v>
      </c>
    </row>
    <row r="85" spans="2:17" s="2" customFormat="1" ht="16.149999999999999" customHeight="1" thickBot="1">
      <c r="B85" s="234"/>
      <c r="C85" s="1813" t="s">
        <v>245</v>
      </c>
      <c r="D85" s="1813"/>
      <c r="E85" s="1814"/>
      <c r="F85" s="235">
        <v>907.38400000000001</v>
      </c>
      <c r="G85" s="236">
        <v>281.56</v>
      </c>
      <c r="H85" s="237">
        <v>14.673</v>
      </c>
      <c r="I85" s="238">
        <v>1203.617</v>
      </c>
      <c r="J85" s="235">
        <v>760.86400000000003</v>
      </c>
      <c r="K85" s="236">
        <v>282.24900000000002</v>
      </c>
      <c r="L85" s="237">
        <v>16.131</v>
      </c>
      <c r="M85" s="238">
        <v>1059.2439999999999</v>
      </c>
    </row>
    <row r="86" spans="2:17" s="2" customFormat="1" ht="13.9" customHeight="1" thickBot="1">
      <c r="B86" s="1812" t="s">
        <v>246</v>
      </c>
      <c r="C86" s="1744"/>
      <c r="D86" s="1744"/>
      <c r="E86" s="1745"/>
      <c r="F86" s="239">
        <v>36667.035000000003</v>
      </c>
      <c r="G86" s="240">
        <v>11295.716</v>
      </c>
      <c r="H86" s="241">
        <v>1810.5619100000001</v>
      </c>
      <c r="I86" s="242">
        <v>49773.312909999993</v>
      </c>
      <c r="J86" s="239">
        <v>37010.440999999999</v>
      </c>
      <c r="K86" s="240">
        <v>11382.052</v>
      </c>
      <c r="L86" s="241">
        <v>1716.4159999999999</v>
      </c>
      <c r="M86" s="242">
        <v>50108.909</v>
      </c>
    </row>
    <row r="87" spans="2:17" s="2" customFormat="1" ht="12.75" customHeight="1">
      <c r="B87" s="151"/>
      <c r="C87" s="1803" t="s">
        <v>247</v>
      </c>
      <c r="D87" s="1803"/>
      <c r="E87" s="1804"/>
      <c r="F87" s="243">
        <v>14919.424999999999</v>
      </c>
      <c r="G87" s="244">
        <v>8945.1440000000002</v>
      </c>
      <c r="H87" s="245">
        <v>3000.3029999999999</v>
      </c>
      <c r="I87" s="246">
        <v>26864.871999999999</v>
      </c>
      <c r="J87" s="243">
        <v>14919.424999999999</v>
      </c>
      <c r="K87" s="244">
        <v>9130.232</v>
      </c>
      <c r="L87" s="245">
        <v>3000.3029999999999</v>
      </c>
      <c r="M87" s="246">
        <v>27049.96</v>
      </c>
    </row>
    <row r="88" spans="2:17" s="2" customFormat="1" ht="14.45" customHeight="1">
      <c r="B88" s="32"/>
      <c r="C88" s="1753" t="s">
        <v>248</v>
      </c>
      <c r="D88" s="1753"/>
      <c r="E88" s="1754"/>
      <c r="F88" s="247">
        <v>11781.914000000001</v>
      </c>
      <c r="G88" s="248">
        <v>1925.279</v>
      </c>
      <c r="H88" s="249">
        <v>98.521000000000001</v>
      </c>
      <c r="I88" s="250">
        <v>13805.714</v>
      </c>
      <c r="J88" s="247">
        <v>11781.914000000001</v>
      </c>
      <c r="K88" s="248">
        <v>1925.279</v>
      </c>
      <c r="L88" s="249">
        <v>98.521000000000001</v>
      </c>
      <c r="M88" s="250">
        <v>13805.714</v>
      </c>
    </row>
    <row r="89" spans="2:17" s="2" customFormat="1" ht="14.45" customHeight="1">
      <c r="B89" s="32"/>
      <c r="C89" s="1753" t="s">
        <v>249</v>
      </c>
      <c r="D89" s="1753"/>
      <c r="E89" s="1754"/>
      <c r="F89" s="247">
        <v>9791.027</v>
      </c>
      <c r="G89" s="248">
        <v>287.13</v>
      </c>
      <c r="H89" s="249">
        <v>-1302.4280000000001</v>
      </c>
      <c r="I89" s="250">
        <v>8775.7289999999994</v>
      </c>
      <c r="J89" s="247">
        <v>9791.027</v>
      </c>
      <c r="K89" s="248">
        <v>287.13</v>
      </c>
      <c r="L89" s="249">
        <v>-1302.4280000000001</v>
      </c>
      <c r="M89" s="250">
        <v>8775.7289999999994</v>
      </c>
    </row>
    <row r="90" spans="2:17" s="2" customFormat="1" ht="12.75" customHeight="1">
      <c r="B90" s="32"/>
      <c r="C90" s="1753" t="s">
        <v>250</v>
      </c>
      <c r="D90" s="1753"/>
      <c r="E90" s="1754"/>
      <c r="F90" s="247">
        <v>174.66900000000001</v>
      </c>
      <c r="G90" s="248">
        <v>142.482</v>
      </c>
      <c r="H90" s="249">
        <v>127.14</v>
      </c>
      <c r="I90" s="250">
        <v>444.291</v>
      </c>
      <c r="J90" s="247">
        <v>518.07500000000005</v>
      </c>
      <c r="K90" s="248">
        <v>152.91900000000001</v>
      </c>
      <c r="L90" s="249">
        <v>125.687</v>
      </c>
      <c r="M90" s="250">
        <v>796.68100000000004</v>
      </c>
    </row>
    <row r="91" spans="2:17" s="2" customFormat="1" ht="13.9" customHeight="1" thickBot="1">
      <c r="B91" s="225"/>
      <c r="C91" s="1798" t="s">
        <v>251</v>
      </c>
      <c r="D91" s="1798"/>
      <c r="E91" s="1799"/>
      <c r="F91" s="251">
        <v>0</v>
      </c>
      <c r="G91" s="252">
        <v>-4.319</v>
      </c>
      <c r="H91" s="253">
        <v>-112.97408999999999</v>
      </c>
      <c r="I91" s="254">
        <v>-117.29308999999999</v>
      </c>
      <c r="J91" s="251">
        <v>0</v>
      </c>
      <c r="K91" s="252">
        <v>-113.508</v>
      </c>
      <c r="L91" s="253">
        <v>-205.667</v>
      </c>
      <c r="M91" s="254">
        <v>-319.17500000000001</v>
      </c>
    </row>
    <row r="92" spans="2:17" s="2" customFormat="1" ht="14.45" customHeight="1" thickBot="1">
      <c r="B92" s="1719" t="s">
        <v>252</v>
      </c>
      <c r="C92" s="1720" t="s">
        <v>5</v>
      </c>
      <c r="D92" s="1720"/>
      <c r="E92" s="1721"/>
      <c r="F92" s="255">
        <v>2808.652</v>
      </c>
      <c r="G92" s="256">
        <v>356.88099999999997</v>
      </c>
      <c r="H92" s="257">
        <v>35.700000000000003</v>
      </c>
      <c r="I92" s="258">
        <v>3201.2330000000002</v>
      </c>
      <c r="J92" s="255">
        <v>4294.6180000000004</v>
      </c>
      <c r="K92" s="256">
        <v>560.13099999999997</v>
      </c>
      <c r="L92" s="257">
        <v>65.376999999999995</v>
      </c>
      <c r="M92" s="258">
        <v>4920.1260000000002</v>
      </c>
    </row>
    <row r="93" spans="2:17" s="2" customFormat="1" ht="14.45" customHeight="1" thickBot="1">
      <c r="B93" s="1719" t="s">
        <v>253</v>
      </c>
      <c r="C93" s="1720"/>
      <c r="D93" s="1720"/>
      <c r="E93" s="1721"/>
      <c r="F93" s="259">
        <v>327260.81099999999</v>
      </c>
      <c r="G93" s="260">
        <v>96257.562000000005</v>
      </c>
      <c r="H93" s="260">
        <v>16444.11291</v>
      </c>
      <c r="I93" s="258">
        <v>439962.48591000005</v>
      </c>
      <c r="J93" s="259">
        <v>327707.89399999997</v>
      </c>
      <c r="K93" s="260">
        <v>96253.504000000001</v>
      </c>
      <c r="L93" s="260">
        <v>16711.047999999999</v>
      </c>
      <c r="M93" s="258">
        <v>440672.446</v>
      </c>
      <c r="N93" s="3"/>
      <c r="O93" s="3"/>
      <c r="P93" s="3"/>
      <c r="Q93" s="3"/>
    </row>
    <row r="94" spans="2:17" s="2" customFormat="1">
      <c r="B94" s="261"/>
      <c r="C94" s="261"/>
      <c r="D94" s="261"/>
      <c r="E94" s="261"/>
      <c r="J94" s="3"/>
      <c r="K94" s="3"/>
      <c r="L94" s="3"/>
      <c r="M94" s="3"/>
    </row>
    <row r="95" spans="2:17" s="2" customFormat="1">
      <c r="B95" s="261"/>
      <c r="C95" s="261"/>
      <c r="D95" s="1784"/>
      <c r="E95" s="1784"/>
    </row>
    <row r="96" spans="2:17" s="2" customFormat="1">
      <c r="B96" s="1"/>
      <c r="C96" s="1"/>
      <c r="D96" s="1"/>
      <c r="E96" s="1"/>
    </row>
    <row r="97" spans="2:5" s="2" customFormat="1">
      <c r="B97" s="1"/>
      <c r="C97" s="1"/>
      <c r="D97" s="1"/>
      <c r="E97" s="1"/>
    </row>
    <row r="98" spans="2:5" s="2" customFormat="1">
      <c r="B98" s="1"/>
      <c r="C98" s="1"/>
      <c r="D98" s="1"/>
      <c r="E98" s="1"/>
    </row>
    <row r="99" spans="2:5" s="2" customFormat="1">
      <c r="B99" s="1"/>
      <c r="C99" s="1"/>
      <c r="D99" s="1"/>
      <c r="E99" s="1"/>
    </row>
    <row r="100" spans="2:5" s="2" customFormat="1">
      <c r="B100" s="1"/>
      <c r="C100" s="1"/>
      <c r="D100" s="1"/>
      <c r="E100" s="1"/>
    </row>
    <row r="102" spans="2:5" s="2" customFormat="1">
      <c r="B102" s="1"/>
      <c r="C102" s="1"/>
      <c r="D102" s="1"/>
      <c r="E102" s="1"/>
    </row>
    <row r="104" spans="2:5" s="2" customFormat="1">
      <c r="B104" s="1"/>
      <c r="C104" s="1"/>
      <c r="D104" s="1"/>
      <c r="E104" s="1"/>
    </row>
  </sheetData>
  <mergeCells count="92">
    <mergeCell ref="C3:M3"/>
    <mergeCell ref="C85:E85"/>
    <mergeCell ref="C74:E74"/>
    <mergeCell ref="C75:E75"/>
    <mergeCell ref="C76:E76"/>
    <mergeCell ref="C77:E77"/>
    <mergeCell ref="B80:E80"/>
    <mergeCell ref="C81:E81"/>
    <mergeCell ref="C82:E82"/>
    <mergeCell ref="C78:E78"/>
    <mergeCell ref="C79:E79"/>
    <mergeCell ref="C83:E83"/>
    <mergeCell ref="B84:E84"/>
    <mergeCell ref="B73:E73"/>
    <mergeCell ref="C61:E61"/>
    <mergeCell ref="C62:E62"/>
    <mergeCell ref="B92:E92"/>
    <mergeCell ref="B93:E93"/>
    <mergeCell ref="D95:E95"/>
    <mergeCell ref="B86:E86"/>
    <mergeCell ref="C87:E87"/>
    <mergeCell ref="C88:E88"/>
    <mergeCell ref="C89:E89"/>
    <mergeCell ref="C90:E90"/>
    <mergeCell ref="C91:E91"/>
    <mergeCell ref="B68:E68"/>
    <mergeCell ref="C69:E69"/>
    <mergeCell ref="C71:E71"/>
    <mergeCell ref="C72:E72"/>
    <mergeCell ref="C60:E60"/>
    <mergeCell ref="C63:E63"/>
    <mergeCell ref="C64:E64"/>
    <mergeCell ref="B65:E65"/>
    <mergeCell ref="C66:E66"/>
    <mergeCell ref="C67:E67"/>
    <mergeCell ref="B58:E58"/>
    <mergeCell ref="C49:E49"/>
    <mergeCell ref="C50:E50"/>
    <mergeCell ref="C51:E51"/>
    <mergeCell ref="C52:E52"/>
    <mergeCell ref="C53:E53"/>
    <mergeCell ref="B59:E59"/>
    <mergeCell ref="C48:E48"/>
    <mergeCell ref="C38:E38"/>
    <mergeCell ref="C39:E39"/>
    <mergeCell ref="C40:E40"/>
    <mergeCell ref="C41:E41"/>
    <mergeCell ref="C42:E42"/>
    <mergeCell ref="C43:E43"/>
    <mergeCell ref="C44:E44"/>
    <mergeCell ref="B45:E45"/>
    <mergeCell ref="C46:E46"/>
    <mergeCell ref="C47:E47"/>
    <mergeCell ref="C54:E54"/>
    <mergeCell ref="C55:E55"/>
    <mergeCell ref="C56:E56"/>
    <mergeCell ref="C57:E57"/>
    <mergeCell ref="C23:E23"/>
    <mergeCell ref="C24:E24"/>
    <mergeCell ref="C37:E37"/>
    <mergeCell ref="C26:E26"/>
    <mergeCell ref="C27:E27"/>
    <mergeCell ref="C28:E28"/>
    <mergeCell ref="C29:E29"/>
    <mergeCell ref="C30:E30"/>
    <mergeCell ref="B31:E31"/>
    <mergeCell ref="C32:E32"/>
    <mergeCell ref="C33:E33"/>
    <mergeCell ref="C34:E34"/>
    <mergeCell ref="C35:E35"/>
    <mergeCell ref="C36:E36"/>
    <mergeCell ref="C18:E18"/>
    <mergeCell ref="B19:E19"/>
    <mergeCell ref="C20:E20"/>
    <mergeCell ref="C21:E21"/>
    <mergeCell ref="C22:E22"/>
    <mergeCell ref="J6:M6"/>
    <mergeCell ref="C70:E70"/>
    <mergeCell ref="P71:R71"/>
    <mergeCell ref="C13:E13"/>
    <mergeCell ref="B6:E7"/>
    <mergeCell ref="B8:E8"/>
    <mergeCell ref="C9:E9"/>
    <mergeCell ref="B10:E10"/>
    <mergeCell ref="B11:E11"/>
    <mergeCell ref="C12:E12"/>
    <mergeCell ref="F6:I6"/>
    <mergeCell ref="C25:E25"/>
    <mergeCell ref="C14:E14"/>
    <mergeCell ref="C15:E15"/>
    <mergeCell ref="C16:E16"/>
    <mergeCell ref="C17:E17"/>
  </mergeCells>
  <printOptions horizontalCentered="1"/>
  <pageMargins left="0.7" right="0.7" top="0.75" bottom="0.75" header="0.3" footer="0.3"/>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RowHeight="12.75"/>
  <cols>
    <col min="1" max="1" width="37.85546875" style="1106" customWidth="1"/>
    <col min="2" max="2" width="10.85546875" style="1106" customWidth="1"/>
    <col min="3" max="3" width="10.42578125" style="1106" customWidth="1"/>
    <col min="4" max="4" width="13.85546875" style="1106" customWidth="1"/>
    <col min="5" max="5" width="13.7109375" style="1106" customWidth="1"/>
    <col min="6" max="16384" width="9.140625" style="1106"/>
  </cols>
  <sheetData>
    <row r="1" spans="1:5">
      <c r="D1" s="2027" t="s">
        <v>568</v>
      </c>
      <c r="E1" s="2028"/>
    </row>
    <row r="3" spans="1:5" ht="36" customHeight="1">
      <c r="A3" s="2053" t="s">
        <v>569</v>
      </c>
      <c r="B3" s="2053"/>
      <c r="C3" s="2053"/>
      <c r="D3" s="2053"/>
      <c r="E3" s="2053"/>
    </row>
    <row r="4" spans="1:5" ht="14.25">
      <c r="A4" s="1107"/>
      <c r="B4" s="1107"/>
      <c r="C4" s="1107"/>
      <c r="D4" s="1107"/>
      <c r="E4" s="1107"/>
    </row>
    <row r="5" spans="1:5" ht="13.5" thickBot="1">
      <c r="D5" s="2042" t="s">
        <v>570</v>
      </c>
      <c r="E5" s="2042"/>
    </row>
    <row r="6" spans="1:5" s="1108" customFormat="1" ht="12.75" customHeight="1">
      <c r="A6" s="2031" t="s">
        <v>519</v>
      </c>
      <c r="B6" s="2046" t="s">
        <v>571</v>
      </c>
      <c r="C6" s="2047"/>
      <c r="D6" s="2047"/>
      <c r="E6" s="2048"/>
    </row>
    <row r="7" spans="1:5" s="1108" customFormat="1" ht="13.5" thickBot="1">
      <c r="A7" s="2032"/>
      <c r="B7" s="2049"/>
      <c r="C7" s="2050"/>
      <c r="D7" s="2050"/>
      <c r="E7" s="2051"/>
    </row>
    <row r="8" spans="1:5" ht="26.25" thickBot="1">
      <c r="A8" s="2033"/>
      <c r="B8" s="1168" t="s">
        <v>572</v>
      </c>
      <c r="C8" s="1169" t="s">
        <v>573</v>
      </c>
      <c r="D8" s="1169" t="s">
        <v>574</v>
      </c>
      <c r="E8" s="1170" t="s">
        <v>575</v>
      </c>
    </row>
    <row r="9" spans="1:5">
      <c r="A9" s="1112" t="s">
        <v>529</v>
      </c>
      <c r="B9" s="1185">
        <v>1.1086698848420815</v>
      </c>
      <c r="C9" s="1186">
        <v>3.3862542871638763</v>
      </c>
      <c r="D9" s="1186">
        <v>1.9796769421558509</v>
      </c>
      <c r="E9" s="1187">
        <v>1.2459036178613501</v>
      </c>
    </row>
    <row r="10" spans="1:5">
      <c r="A10" s="1116" t="s">
        <v>530</v>
      </c>
      <c r="B10" s="1188">
        <v>0.41836291567227651</v>
      </c>
      <c r="C10" s="1189">
        <v>0.6559231718096874</v>
      </c>
      <c r="D10" s="1189">
        <v>3.1069333271102191</v>
      </c>
      <c r="E10" s="1190">
        <v>0.59501019556604118</v>
      </c>
    </row>
    <row r="11" spans="1:5">
      <c r="A11" s="1116" t="s">
        <v>531</v>
      </c>
      <c r="B11" s="1188">
        <v>1.8075719721831385</v>
      </c>
      <c r="C11" s="1189">
        <v>1.8197708841482541</v>
      </c>
      <c r="D11" s="1189">
        <v>2.3550773647394223</v>
      </c>
      <c r="E11" s="1190">
        <v>1.8141122837317074</v>
      </c>
    </row>
    <row r="12" spans="1:5" ht="25.5">
      <c r="A12" s="1116" t="s">
        <v>532</v>
      </c>
      <c r="B12" s="1188">
        <v>1.4904327848314012</v>
      </c>
      <c r="C12" s="1189">
        <v>0.99341326289052034</v>
      </c>
      <c r="D12" s="1189">
        <v>1.7996283527835291</v>
      </c>
      <c r="E12" s="1190">
        <v>1.4803429973703113</v>
      </c>
    </row>
    <row r="13" spans="1:5" ht="25.5">
      <c r="A13" s="1116" t="s">
        <v>533</v>
      </c>
      <c r="B13" s="1188">
        <v>0.8494371796540866</v>
      </c>
      <c r="C13" s="1189">
        <v>0.96166636291318619</v>
      </c>
      <c r="D13" s="1189">
        <v>1.3991982638264933</v>
      </c>
      <c r="E13" s="1190">
        <v>0.89079840613574912</v>
      </c>
    </row>
    <row r="14" spans="1:5" ht="25.5">
      <c r="A14" s="1116" t="s">
        <v>534</v>
      </c>
      <c r="B14" s="1188">
        <v>0.69330786986509141</v>
      </c>
      <c r="C14" s="1189">
        <v>0.46763225758326543</v>
      </c>
      <c r="D14" s="1189">
        <v>0.76115064796883514</v>
      </c>
      <c r="E14" s="1190">
        <v>0.68428511762978028</v>
      </c>
    </row>
    <row r="15" spans="1:5">
      <c r="A15" s="1116" t="s">
        <v>535</v>
      </c>
      <c r="B15" s="1188">
        <v>1.4215252365191835</v>
      </c>
      <c r="C15" s="1189">
        <v>0.81261101745389208</v>
      </c>
      <c r="D15" s="1189">
        <v>1.9547894974777011</v>
      </c>
      <c r="E15" s="1190">
        <v>1.4131792136388206</v>
      </c>
    </row>
    <row r="16" spans="1:5" ht="25.5">
      <c r="A16" s="1116" t="s">
        <v>536</v>
      </c>
      <c r="B16" s="1188">
        <v>2.5238523830566253</v>
      </c>
      <c r="C16" s="1189">
        <v>0.79976156827626743</v>
      </c>
      <c r="D16" s="1189">
        <v>0.21833857470284102</v>
      </c>
      <c r="E16" s="1190">
        <v>2.3442121335537327</v>
      </c>
    </row>
    <row r="17" spans="1:5" ht="25.5">
      <c r="A17" s="1116" t="s">
        <v>537</v>
      </c>
      <c r="B17" s="1188">
        <v>0.56607940810197055</v>
      </c>
      <c r="C17" s="1189">
        <v>0.32598173515981738</v>
      </c>
      <c r="D17" s="1189">
        <v>2.6390401814291198</v>
      </c>
      <c r="E17" s="1190">
        <v>0.82271836807834164</v>
      </c>
    </row>
    <row r="18" spans="1:5">
      <c r="A18" s="1116" t="s">
        <v>538</v>
      </c>
      <c r="B18" s="1188">
        <v>1.1898143236531926</v>
      </c>
      <c r="C18" s="1189">
        <v>0.97323291414092716</v>
      </c>
      <c r="D18" s="1189">
        <v>1.4462642240052916</v>
      </c>
      <c r="E18" s="1190">
        <v>1.1823035715182033</v>
      </c>
    </row>
    <row r="19" spans="1:5" ht="25.5">
      <c r="A19" s="1116" t="s">
        <v>539</v>
      </c>
      <c r="B19" s="1188">
        <v>1.5523213352965557</v>
      </c>
      <c r="C19" s="1189">
        <v>3.2395714135690037</v>
      </c>
      <c r="D19" s="1189">
        <v>1.0499540277721822</v>
      </c>
      <c r="E19" s="1190">
        <v>1.680540173505592</v>
      </c>
    </row>
    <row r="20" spans="1:5">
      <c r="A20" s="1116" t="s">
        <v>540</v>
      </c>
      <c r="B20" s="1188">
        <v>1.6502657416017621</v>
      </c>
      <c r="C20" s="1189">
        <v>1.8414452533182972</v>
      </c>
      <c r="D20" s="1189">
        <v>1.0663928084799794</v>
      </c>
      <c r="E20" s="1190">
        <v>1.5989295530497243</v>
      </c>
    </row>
    <row r="21" spans="1:5" ht="25.5">
      <c r="A21" s="1116" t="s">
        <v>541</v>
      </c>
      <c r="B21" s="1188">
        <v>1.6572815242340937</v>
      </c>
      <c r="C21" s="1189">
        <v>1.6611364082388795</v>
      </c>
      <c r="D21" s="1189">
        <v>2.142652271020173</v>
      </c>
      <c r="E21" s="1190">
        <v>1.7354416749204378</v>
      </c>
    </row>
    <row r="22" spans="1:5">
      <c r="A22" s="1116" t="s">
        <v>542</v>
      </c>
      <c r="B22" s="1188">
        <v>0.75411210356946723</v>
      </c>
      <c r="C22" s="1189">
        <v>0.81346928587097111</v>
      </c>
      <c r="D22" s="1189">
        <v>1.9550719318606398</v>
      </c>
      <c r="E22" s="1190">
        <v>0.77444415417724843</v>
      </c>
    </row>
    <row r="23" spans="1:5">
      <c r="A23" s="1116" t="s">
        <v>543</v>
      </c>
      <c r="B23" s="1188">
        <v>2.0582107180012095</v>
      </c>
      <c r="C23" s="1189">
        <v>0.10377710506638792</v>
      </c>
      <c r="D23" s="1189">
        <v>0.81928281783178569</v>
      </c>
      <c r="E23" s="1190">
        <v>0.82314120979229066</v>
      </c>
    </row>
    <row r="24" spans="1:5">
      <c r="A24" s="1116" t="s">
        <v>544</v>
      </c>
      <c r="B24" s="1188">
        <v>2.9906666621345988</v>
      </c>
      <c r="C24" s="1189">
        <v>0.97228462320008413</v>
      </c>
      <c r="D24" s="1189">
        <v>0.91904899171565002</v>
      </c>
      <c r="E24" s="1190">
        <v>2.955223681011804</v>
      </c>
    </row>
    <row r="25" spans="1:5">
      <c r="A25" s="1116" t="s">
        <v>545</v>
      </c>
      <c r="B25" s="1188">
        <v>1.6692710229550067</v>
      </c>
      <c r="C25" s="1189">
        <v>1.766507095229954</v>
      </c>
      <c r="D25" s="1189">
        <v>2.6850823548597522</v>
      </c>
      <c r="E25" s="1190">
        <v>1.7101632948221812</v>
      </c>
    </row>
    <row r="26" spans="1:5" ht="25.5">
      <c r="A26" s="1116" t="s">
        <v>546</v>
      </c>
      <c r="B26" s="1188">
        <v>5.5168228109110418</v>
      </c>
      <c r="C26" s="1189">
        <v>3.3109844872898111</v>
      </c>
      <c r="D26" s="1189">
        <v>2.9320185460780981</v>
      </c>
      <c r="E26" s="1190">
        <v>5.2616639685801871</v>
      </c>
    </row>
    <row r="27" spans="1:5" ht="25.5">
      <c r="A27" s="1116" t="s">
        <v>547</v>
      </c>
      <c r="B27" s="1188">
        <v>0.42797226450194487</v>
      </c>
      <c r="C27" s="1189">
        <v>0.41114155251141554</v>
      </c>
      <c r="D27" s="1189">
        <v>1.3237539511637113</v>
      </c>
      <c r="E27" s="1190">
        <v>1.3221857459832023</v>
      </c>
    </row>
    <row r="28" spans="1:5">
      <c r="A28" s="1116" t="s">
        <v>548</v>
      </c>
      <c r="B28" s="1188">
        <v>2.5133019208009686</v>
      </c>
      <c r="C28" s="1189">
        <v>9.1183317063751726E-2</v>
      </c>
      <c r="D28" s="1189">
        <v>0.80817426454075914</v>
      </c>
      <c r="E28" s="1190">
        <v>2.1017335718024603</v>
      </c>
    </row>
    <row r="29" spans="1:5">
      <c r="A29" s="1116" t="s">
        <v>549</v>
      </c>
      <c r="B29" s="1188">
        <v>0.17522989092990138</v>
      </c>
      <c r="C29" s="1189">
        <v>0.20609544274330738</v>
      </c>
      <c r="D29" s="1189">
        <v>1.7697380750524294</v>
      </c>
      <c r="E29" s="1190">
        <v>0.19629908435186072</v>
      </c>
    </row>
    <row r="30" spans="1:5">
      <c r="A30" s="1116" t="s">
        <v>550</v>
      </c>
      <c r="B30" s="1188">
        <v>0.7306377886615647</v>
      </c>
      <c r="C30" s="1189">
        <v>0.47426114383915247</v>
      </c>
      <c r="D30" s="1189">
        <v>2.9191589159578064</v>
      </c>
      <c r="E30" s="1190">
        <v>0.85969744250729252</v>
      </c>
    </row>
    <row r="31" spans="1:5">
      <c r="A31" s="1116" t="s">
        <v>563</v>
      </c>
      <c r="B31" s="1188">
        <v>0.39415204970891138</v>
      </c>
      <c r="C31" s="1189">
        <v>1.198341099393897</v>
      </c>
      <c r="D31" s="1189">
        <v>1.6045604557409343</v>
      </c>
      <c r="E31" s="1190">
        <v>0.61274933155212963</v>
      </c>
    </row>
    <row r="32" spans="1:5">
      <c r="A32" s="1116" t="s">
        <v>552</v>
      </c>
      <c r="B32" s="1188">
        <v>0</v>
      </c>
      <c r="C32" s="1189">
        <v>0</v>
      </c>
      <c r="D32" s="1189">
        <v>5.2392694063926939</v>
      </c>
      <c r="E32" s="1190">
        <v>0</v>
      </c>
    </row>
    <row r="33" spans="1:5">
      <c r="A33" s="1116" t="s">
        <v>553</v>
      </c>
      <c r="B33" s="1188">
        <v>1.8423573478556712</v>
      </c>
      <c r="C33" s="1189">
        <v>2.7722772277227721E-3</v>
      </c>
      <c r="D33" s="1189">
        <v>2.075890410958904</v>
      </c>
      <c r="E33" s="1190">
        <v>1.83433921918875</v>
      </c>
    </row>
    <row r="34" spans="1:5" ht="25.5">
      <c r="A34" s="1116" t="s">
        <v>554</v>
      </c>
      <c r="B34" s="1188">
        <v>0.89560689969700613</v>
      </c>
      <c r="C34" s="1189">
        <v>0.23075822596553375</v>
      </c>
      <c r="D34" s="1189">
        <v>0.53129750147908794</v>
      </c>
      <c r="E34" s="1190">
        <v>0.70437276469397392</v>
      </c>
    </row>
    <row r="35" spans="1:5" ht="25.5">
      <c r="A35" s="1116" t="s">
        <v>555</v>
      </c>
      <c r="B35" s="1188">
        <v>1.7640928410042502</v>
      </c>
      <c r="C35" s="1189">
        <v>0.55031216193318822</v>
      </c>
      <c r="D35" s="1189">
        <v>0</v>
      </c>
      <c r="E35" s="1190">
        <v>0</v>
      </c>
    </row>
    <row r="36" spans="1:5">
      <c r="A36" s="1116" t="s">
        <v>556</v>
      </c>
      <c r="B36" s="1188">
        <v>0.88444261623847609</v>
      </c>
      <c r="C36" s="1189">
        <v>0.35404517561561366</v>
      </c>
      <c r="D36" s="1189">
        <v>0.70382073250034505</v>
      </c>
      <c r="E36" s="1190">
        <v>0.78529308264537778</v>
      </c>
    </row>
    <row r="37" spans="1:5">
      <c r="A37" s="1116" t="s">
        <v>557</v>
      </c>
      <c r="B37" s="1188">
        <v>0.91627126070374998</v>
      </c>
      <c r="C37" s="1189">
        <v>0.93930168042445139</v>
      </c>
      <c r="D37" s="1189">
        <v>0.80425759344833814</v>
      </c>
      <c r="E37" s="1190">
        <v>0.91702576405825986</v>
      </c>
    </row>
    <row r="38" spans="1:5">
      <c r="A38" s="1116" t="s">
        <v>558</v>
      </c>
      <c r="B38" s="1188">
        <v>0.78174803667936688</v>
      </c>
      <c r="C38" s="1189">
        <v>0.72065192536183909</v>
      </c>
      <c r="D38" s="1189">
        <v>0.47882141073827067</v>
      </c>
      <c r="E38" s="1190">
        <v>0.74353541688655433</v>
      </c>
    </row>
    <row r="39" spans="1:5">
      <c r="A39" s="1116" t="s">
        <v>559</v>
      </c>
      <c r="B39" s="1188">
        <v>0.94095436762579054</v>
      </c>
      <c r="C39" s="1189">
        <v>0.13820327788649708</v>
      </c>
      <c r="D39" s="1189">
        <v>2.4650150587778104</v>
      </c>
      <c r="E39" s="1190">
        <v>0.90584036210643859</v>
      </c>
    </row>
    <row r="40" spans="1:5">
      <c r="A40" s="1116" t="s">
        <v>560</v>
      </c>
      <c r="B40" s="1188">
        <v>0.89337386073219538</v>
      </c>
      <c r="C40" s="1189">
        <v>0.15464410421702929</v>
      </c>
      <c r="D40" s="1189">
        <v>1.7115644818245876</v>
      </c>
      <c r="E40" s="1190">
        <v>1.2375288365429431</v>
      </c>
    </row>
    <row r="41" spans="1:5">
      <c r="A41" s="1116" t="s">
        <v>561</v>
      </c>
      <c r="B41" s="1188">
        <v>0.73245938942202038</v>
      </c>
      <c r="C41" s="1189">
        <v>0.47817463652407766</v>
      </c>
      <c r="D41" s="1189">
        <v>0.61532765642354681</v>
      </c>
      <c r="E41" s="1190">
        <v>0.69910191471068872</v>
      </c>
    </row>
    <row r="42" spans="1:5">
      <c r="A42" s="1116" t="s">
        <v>562</v>
      </c>
      <c r="B42" s="1188">
        <v>1.2850762501099571</v>
      </c>
      <c r="C42" s="1189">
        <v>0.77849502720960784</v>
      </c>
      <c r="D42" s="1189">
        <v>0.22645407590388503</v>
      </c>
      <c r="E42" s="1190">
        <v>1.2203103884834776</v>
      </c>
    </row>
    <row r="43" spans="1:5">
      <c r="A43" s="1116" t="s">
        <v>563</v>
      </c>
      <c r="B43" s="1188">
        <v>1.0874689880851438</v>
      </c>
      <c r="C43" s="1189">
        <v>1.3240981735159818</v>
      </c>
      <c r="D43" s="1189">
        <v>0.94229452054794516</v>
      </c>
      <c r="E43" s="1190">
        <v>1.1087268036343532</v>
      </c>
    </row>
    <row r="44" spans="1:5" ht="13.5" thickBot="1">
      <c r="A44" s="1120" t="s">
        <v>564</v>
      </c>
      <c r="B44" s="1191">
        <v>2.347634038345892</v>
      </c>
      <c r="C44" s="1192">
        <v>3.3713768784846581</v>
      </c>
      <c r="D44" s="1192">
        <v>2.9496006290609609</v>
      </c>
      <c r="E44" s="1193">
        <v>2.5585287568874184</v>
      </c>
    </row>
    <row r="45" spans="1:5" ht="13.5" thickBot="1">
      <c r="A45" s="1124" t="s">
        <v>565</v>
      </c>
      <c r="B45" s="1194">
        <v>1.4281917421210528</v>
      </c>
      <c r="C45" s="1195">
        <v>1.7398827304810482</v>
      </c>
      <c r="D45" s="1195">
        <v>0.88868218066185756</v>
      </c>
      <c r="E45" s="1196">
        <v>1.3275664851899167</v>
      </c>
    </row>
    <row r="46" spans="1:5">
      <c r="A46" s="1128"/>
    </row>
    <row r="47" spans="1:5" s="1197" customFormat="1">
      <c r="A47" s="2052" t="s">
        <v>576</v>
      </c>
      <c r="B47" s="2052"/>
      <c r="C47" s="2052"/>
      <c r="D47" s="2052"/>
      <c r="E47" s="2052"/>
    </row>
  </sheetData>
  <mergeCells count="6">
    <mergeCell ref="A47:E47"/>
    <mergeCell ref="D1:E1"/>
    <mergeCell ref="A3:E3"/>
    <mergeCell ref="D5:E5"/>
    <mergeCell ref="A6:A8"/>
    <mergeCell ref="B6: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5" style="1198" customWidth="1"/>
    <col min="2" max="2" width="12.7109375" style="1198" customWidth="1"/>
    <col min="3" max="3" width="17.7109375" style="1198" bestFit="1" customWidth="1"/>
    <col min="4" max="4" width="15.5703125" style="1198" bestFit="1" customWidth="1"/>
    <col min="5" max="5" width="24.28515625" style="1198" customWidth="1"/>
    <col min="6" max="6" width="18.42578125" style="1198" bestFit="1" customWidth="1"/>
    <col min="7" max="7" width="24.7109375" style="1198" bestFit="1" customWidth="1"/>
    <col min="8" max="8" width="22.5703125" style="1198" customWidth="1"/>
    <col min="9" max="9" width="20.28515625" style="1198" customWidth="1"/>
    <col min="11" max="17" width="11.140625" bestFit="1" customWidth="1"/>
  </cols>
  <sheetData>
    <row r="1" spans="1:17">
      <c r="I1" s="1199" t="s">
        <v>577</v>
      </c>
    </row>
    <row r="3" spans="1:17" ht="15" customHeight="1">
      <c r="A3" s="1200"/>
      <c r="B3" s="2054" t="s">
        <v>578</v>
      </c>
      <c r="C3" s="2054"/>
      <c r="D3" s="2054"/>
      <c r="E3" s="2054"/>
      <c r="F3" s="2054"/>
      <c r="G3" s="2054"/>
      <c r="H3" s="2054"/>
      <c r="I3" s="2054"/>
    </row>
    <row r="4" spans="1:17">
      <c r="A4" s="1200"/>
      <c r="B4" s="1201"/>
      <c r="C4" s="1201"/>
      <c r="D4" s="1201"/>
      <c r="E4" s="1201"/>
      <c r="F4" s="1201"/>
      <c r="G4" s="1201"/>
      <c r="H4" s="1201"/>
      <c r="I4" s="1201"/>
    </row>
    <row r="5" spans="1:17" ht="15.75" thickBot="1">
      <c r="H5" s="2055" t="s">
        <v>17</v>
      </c>
      <c r="I5" s="2055"/>
    </row>
    <row r="6" spans="1:17" ht="26.25" thickBot="1">
      <c r="B6" s="1202"/>
      <c r="C6" s="1203" t="s">
        <v>579</v>
      </c>
      <c r="D6" s="1203" t="s">
        <v>580</v>
      </c>
      <c r="E6" s="1203" t="s">
        <v>581</v>
      </c>
      <c r="F6" s="1203" t="s">
        <v>582</v>
      </c>
      <c r="G6" s="1203" t="s">
        <v>583</v>
      </c>
      <c r="H6" s="1203" t="s">
        <v>507</v>
      </c>
      <c r="I6" s="1160" t="s">
        <v>584</v>
      </c>
    </row>
    <row r="7" spans="1:17">
      <c r="B7" s="1204" t="s">
        <v>585</v>
      </c>
      <c r="C7" s="1205">
        <v>287991.34999999998</v>
      </c>
      <c r="D7" s="1205">
        <v>1184.954</v>
      </c>
      <c r="E7" s="1205">
        <v>0.23300000000000001</v>
      </c>
      <c r="F7" s="1205">
        <v>59905.875</v>
      </c>
      <c r="G7" s="1205">
        <v>56977.512000000002</v>
      </c>
      <c r="H7" s="1205">
        <v>406059.924</v>
      </c>
      <c r="I7" s="1206">
        <v>2121.20811</v>
      </c>
      <c r="K7" s="1207"/>
      <c r="L7" s="1207"/>
      <c r="M7" s="1207"/>
      <c r="N7" s="1207"/>
      <c r="O7" s="1207"/>
      <c r="P7" s="1207"/>
    </row>
    <row r="8" spans="1:17">
      <c r="B8" s="1208" t="s">
        <v>511</v>
      </c>
      <c r="C8" s="1209">
        <v>30588.285</v>
      </c>
      <c r="D8" s="1209">
        <v>222.06200000000001</v>
      </c>
      <c r="E8" s="1209">
        <v>0</v>
      </c>
      <c r="F8" s="1209">
        <v>122.52200000000001</v>
      </c>
      <c r="G8" s="1209">
        <v>1618.212</v>
      </c>
      <c r="H8" s="1209">
        <v>32551.080999999998</v>
      </c>
      <c r="I8" s="1210">
        <v>3042.4330500000005</v>
      </c>
      <c r="K8" s="1207"/>
      <c r="L8" s="1207"/>
      <c r="M8" s="1207"/>
      <c r="N8" s="1207"/>
      <c r="O8" s="1207"/>
      <c r="P8" s="1207"/>
    </row>
    <row r="9" spans="1:17">
      <c r="B9" s="1211" t="s">
        <v>512</v>
      </c>
      <c r="C9" s="1209">
        <v>5194.241</v>
      </c>
      <c r="D9" s="1209">
        <v>55.281999999999996</v>
      </c>
      <c r="E9" s="1209">
        <v>1.1140000000000001</v>
      </c>
      <c r="F9" s="1209">
        <v>46.375999999999998</v>
      </c>
      <c r="G9" s="1209">
        <v>701.67899999999997</v>
      </c>
      <c r="H9" s="1209">
        <v>5998.692</v>
      </c>
      <c r="I9" s="1210">
        <v>1927.6974800000003</v>
      </c>
      <c r="K9" s="1207"/>
      <c r="L9" s="1207"/>
      <c r="M9" s="1207"/>
      <c r="N9" s="1207"/>
      <c r="O9" s="1207"/>
      <c r="P9" s="1207"/>
    </row>
    <row r="10" spans="1:17" ht="25.5">
      <c r="B10" s="1211" t="s">
        <v>513</v>
      </c>
      <c r="C10" s="1209">
        <v>0</v>
      </c>
      <c r="D10" s="1209">
        <v>0</v>
      </c>
      <c r="E10" s="1209">
        <v>2016.027</v>
      </c>
      <c r="F10" s="1209">
        <v>9.734</v>
      </c>
      <c r="G10" s="1209">
        <v>4.2850000000000001</v>
      </c>
      <c r="H10" s="1209">
        <v>2030.046</v>
      </c>
      <c r="I10" s="1210">
        <v>639.46632</v>
      </c>
      <c r="K10" s="1207"/>
      <c r="L10" s="1207"/>
      <c r="M10" s="1207"/>
      <c r="N10" s="1207"/>
      <c r="O10" s="1207"/>
      <c r="P10" s="1207"/>
    </row>
    <row r="11" spans="1:17">
      <c r="B11" s="1211" t="s">
        <v>514</v>
      </c>
      <c r="C11" s="1209">
        <v>0</v>
      </c>
      <c r="D11" s="1209">
        <v>0</v>
      </c>
      <c r="E11" s="1209">
        <v>2067.7289999999998</v>
      </c>
      <c r="F11" s="1209">
        <v>86.935000000000002</v>
      </c>
      <c r="G11" s="1209">
        <v>143.21299999999999</v>
      </c>
      <c r="H11" s="1209">
        <v>2297.877</v>
      </c>
      <c r="I11" s="1210">
        <v>1157.4858299999999</v>
      </c>
      <c r="K11" s="1207"/>
      <c r="L11" s="1207"/>
      <c r="M11" s="1207"/>
      <c r="N11" s="1207"/>
      <c r="O11" s="1207"/>
      <c r="P11" s="1207"/>
    </row>
    <row r="12" spans="1:17" ht="15.75" thickBot="1">
      <c r="B12" s="1204" t="s">
        <v>515</v>
      </c>
      <c r="C12" s="1205">
        <v>0</v>
      </c>
      <c r="D12" s="1205">
        <v>0</v>
      </c>
      <c r="E12" s="1205">
        <v>14726.557000000001</v>
      </c>
      <c r="F12" s="1205">
        <v>500.02699999999999</v>
      </c>
      <c r="G12" s="1205">
        <v>45.814999999999998</v>
      </c>
      <c r="H12" s="1205">
        <v>15272.398999999999</v>
      </c>
      <c r="I12" s="1206">
        <v>13631.093450000002</v>
      </c>
      <c r="K12" s="1207"/>
      <c r="L12" s="1207"/>
      <c r="M12" s="1207"/>
      <c r="N12" s="1207"/>
      <c r="O12" s="1207"/>
      <c r="P12" s="1207"/>
    </row>
    <row r="13" spans="1:17" ht="15.75" thickBot="1">
      <c r="B13" s="1212"/>
      <c r="C13" s="1213">
        <v>323773.87599999999</v>
      </c>
      <c r="D13" s="1213">
        <v>1462.298</v>
      </c>
      <c r="E13" s="1213">
        <v>18811.66</v>
      </c>
      <c r="F13" s="1213">
        <v>60671.468999999997</v>
      </c>
      <c r="G13" s="1213">
        <v>59490.716</v>
      </c>
      <c r="H13" s="1213">
        <v>464210.01899999997</v>
      </c>
      <c r="I13" s="1213">
        <v>22519.384240000007</v>
      </c>
      <c r="K13" s="1207"/>
      <c r="L13" s="1207"/>
      <c r="M13" s="1207"/>
      <c r="N13" s="1207"/>
      <c r="O13" s="1207"/>
      <c r="P13" s="1207"/>
    </row>
    <row r="14" spans="1:17">
      <c r="E14" s="1214"/>
      <c r="K14" s="1207"/>
      <c r="L14" s="1207"/>
      <c r="M14" s="1207"/>
      <c r="N14" s="1207"/>
      <c r="O14" s="1207"/>
      <c r="P14" s="1207"/>
      <c r="Q14" s="1207"/>
    </row>
    <row r="17" spans="1:17" ht="15" customHeight="1">
      <c r="A17" s="1200"/>
      <c r="B17" s="2054" t="s">
        <v>586</v>
      </c>
      <c r="C17" s="2054"/>
      <c r="D17" s="2054"/>
      <c r="E17" s="2054"/>
      <c r="F17" s="2054"/>
      <c r="G17" s="2054"/>
      <c r="H17" s="2054"/>
      <c r="I17" s="2054"/>
    </row>
    <row r="18" spans="1:17">
      <c r="A18" s="1200"/>
      <c r="B18" s="1201"/>
      <c r="C18" s="1201"/>
      <c r="D18" s="1201"/>
      <c r="E18" s="1201"/>
      <c r="F18" s="1201"/>
      <c r="G18" s="1201"/>
      <c r="H18" s="1201"/>
      <c r="I18" s="1201"/>
    </row>
    <row r="19" spans="1:17" ht="15.75" thickBot="1">
      <c r="H19" s="2055" t="s">
        <v>17</v>
      </c>
      <c r="I19" s="2055"/>
    </row>
    <row r="20" spans="1:17" ht="26.25" thickBot="1">
      <c r="B20" s="1202"/>
      <c r="C20" s="1203" t="s">
        <v>579</v>
      </c>
      <c r="D20" s="1203" t="s">
        <v>580</v>
      </c>
      <c r="E20" s="1203" t="s">
        <v>581</v>
      </c>
      <c r="F20" s="1203" t="s">
        <v>582</v>
      </c>
      <c r="G20" s="1203" t="s">
        <v>583</v>
      </c>
      <c r="H20" s="1203" t="s">
        <v>507</v>
      </c>
      <c r="I20" s="1160" t="s">
        <v>584</v>
      </c>
    </row>
    <row r="21" spans="1:17">
      <c r="B21" s="1204" t="s">
        <v>585</v>
      </c>
      <c r="C21" s="1205">
        <v>284472.12599999999</v>
      </c>
      <c r="D21" s="1205">
        <v>1110.0260000000001</v>
      </c>
      <c r="E21" s="1205">
        <v>0</v>
      </c>
      <c r="F21" s="1205">
        <v>63439.764999999999</v>
      </c>
      <c r="G21" s="1205">
        <v>57240.46</v>
      </c>
      <c r="H21" s="1205">
        <v>406262.37699999998</v>
      </c>
      <c r="I21" s="1206">
        <v>2137.3472700000002</v>
      </c>
      <c r="K21" s="1207"/>
      <c r="L21" s="1207"/>
      <c r="M21" s="1207"/>
      <c r="N21" s="1207"/>
      <c r="O21" s="1207"/>
      <c r="P21" s="1207"/>
    </row>
    <row r="22" spans="1:17">
      <c r="B22" s="1208" t="s">
        <v>511</v>
      </c>
      <c r="C22" s="1209">
        <v>29604.879000000001</v>
      </c>
      <c r="D22" s="1209">
        <v>205.82300000000001</v>
      </c>
      <c r="E22" s="1209">
        <v>0</v>
      </c>
      <c r="F22" s="1209">
        <v>106.73099999999999</v>
      </c>
      <c r="G22" s="1209">
        <v>1211.2159999999999</v>
      </c>
      <c r="H22" s="1209">
        <v>31128.649000000001</v>
      </c>
      <c r="I22" s="1210">
        <v>2878.8517200000001</v>
      </c>
      <c r="K22" s="1207"/>
      <c r="L22" s="1207"/>
      <c r="M22" s="1207"/>
      <c r="N22" s="1207"/>
      <c r="O22" s="1207"/>
      <c r="P22" s="1207"/>
    </row>
    <row r="23" spans="1:17">
      <c r="B23" s="1211" t="s">
        <v>512</v>
      </c>
      <c r="C23" s="1209">
        <v>5098.7520000000004</v>
      </c>
      <c r="D23" s="1209">
        <v>51.991999999999997</v>
      </c>
      <c r="E23" s="1209">
        <v>0.39900000000000002</v>
      </c>
      <c r="F23" s="1209">
        <v>41.982999999999997</v>
      </c>
      <c r="G23" s="1209">
        <v>700.20899999999995</v>
      </c>
      <c r="H23" s="1209">
        <v>5893.335</v>
      </c>
      <c r="I23" s="1210">
        <v>1935.5535400000008</v>
      </c>
      <c r="K23" s="1207"/>
      <c r="L23" s="1207"/>
      <c r="M23" s="1207"/>
      <c r="N23" s="1207"/>
      <c r="O23" s="1207"/>
      <c r="P23" s="1207"/>
    </row>
    <row r="24" spans="1:17" ht="25.5">
      <c r="B24" s="1211" t="s">
        <v>513</v>
      </c>
      <c r="C24" s="1209">
        <v>0</v>
      </c>
      <c r="D24" s="1209">
        <v>0</v>
      </c>
      <c r="E24" s="1209">
        <v>2140.942</v>
      </c>
      <c r="F24" s="1209">
        <v>17.78</v>
      </c>
      <c r="G24" s="1209">
        <v>4.6319999999999997</v>
      </c>
      <c r="H24" s="1209">
        <v>2163.3539999999998</v>
      </c>
      <c r="I24" s="1210">
        <v>704.9880800000002</v>
      </c>
      <c r="K24" s="1207"/>
      <c r="L24" s="1207"/>
      <c r="M24" s="1207"/>
      <c r="N24" s="1207"/>
      <c r="O24" s="1207"/>
      <c r="P24" s="1207"/>
    </row>
    <row r="25" spans="1:17">
      <c r="B25" s="1211" t="s">
        <v>514</v>
      </c>
      <c r="C25" s="1209">
        <v>0</v>
      </c>
      <c r="D25" s="1209">
        <v>0</v>
      </c>
      <c r="E25" s="1209">
        <v>3990.5030000000002</v>
      </c>
      <c r="F25" s="1209">
        <v>66.152000000000001</v>
      </c>
      <c r="G25" s="1209">
        <v>220.96600000000001</v>
      </c>
      <c r="H25" s="1209">
        <v>4277.6210000000001</v>
      </c>
      <c r="I25" s="1210">
        <v>2229.8145800000007</v>
      </c>
      <c r="K25" s="1207"/>
      <c r="L25" s="1207"/>
      <c r="M25" s="1207"/>
      <c r="N25" s="1207"/>
      <c r="O25" s="1207"/>
      <c r="P25" s="1207"/>
    </row>
    <row r="26" spans="1:17" ht="15.75" thickBot="1">
      <c r="B26" s="1204" t="s">
        <v>515</v>
      </c>
      <c r="C26" s="1205">
        <v>0</v>
      </c>
      <c r="D26" s="1205">
        <v>0</v>
      </c>
      <c r="E26" s="1205">
        <v>13058.86</v>
      </c>
      <c r="F26" s="1205">
        <v>490.49400000000003</v>
      </c>
      <c r="G26" s="1205">
        <v>30.114000000000001</v>
      </c>
      <c r="H26" s="1205">
        <v>13579.468000000001</v>
      </c>
      <c r="I26" s="1206">
        <v>12501.591910000005</v>
      </c>
      <c r="K26" s="1207"/>
      <c r="L26" s="1207"/>
      <c r="M26" s="1207"/>
      <c r="N26" s="1207"/>
      <c r="O26" s="1207"/>
      <c r="P26" s="1207"/>
    </row>
    <row r="27" spans="1:17" ht="15.75" thickBot="1">
      <c r="B27" s="1212"/>
      <c r="C27" s="1213">
        <v>319175.75699999998</v>
      </c>
      <c r="D27" s="1213">
        <v>1367.8409999999999</v>
      </c>
      <c r="E27" s="1213">
        <v>19190.704000000002</v>
      </c>
      <c r="F27" s="1213">
        <v>64162.904999999999</v>
      </c>
      <c r="G27" s="1213">
        <v>59407.597000000002</v>
      </c>
      <c r="H27" s="1213">
        <v>463304.804</v>
      </c>
      <c r="I27" s="1215">
        <v>22388.147100000002</v>
      </c>
      <c r="K27" s="1207"/>
      <c r="L27" s="1207"/>
      <c r="M27" s="1207"/>
      <c r="N27" s="1207"/>
      <c r="O27" s="1207"/>
      <c r="P27" s="1207"/>
    </row>
    <row r="28" spans="1:17">
      <c r="E28" s="1214"/>
      <c r="K28" s="1207"/>
      <c r="L28" s="1207"/>
      <c r="M28" s="1207"/>
      <c r="N28" s="1207"/>
      <c r="O28" s="1207"/>
      <c r="P28" s="1207"/>
      <c r="Q28" s="1207"/>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RowHeight="15"/>
  <cols>
    <col min="1" max="1" width="3.28515625" style="1216" customWidth="1"/>
    <col min="2" max="2" width="12.140625" style="1216" customWidth="1"/>
    <col min="3" max="3" width="11" style="1216" customWidth="1"/>
    <col min="4" max="4" width="16.85546875" style="1216" customWidth="1"/>
    <col min="5" max="5" width="11.5703125" style="1216" customWidth="1"/>
    <col min="6" max="7" width="9.140625" style="1216"/>
    <col min="8" max="8" width="10.7109375" style="1216" customWidth="1"/>
    <col min="9" max="9" width="11.42578125" style="1216" customWidth="1"/>
    <col min="10" max="10" width="9.85546875" style="1216" customWidth="1"/>
    <col min="11" max="11" width="9.7109375" style="1216" customWidth="1"/>
    <col min="12" max="16384" width="9.140625" style="1216"/>
  </cols>
  <sheetData>
    <row r="1" spans="2:11">
      <c r="K1" s="1217" t="s">
        <v>587</v>
      </c>
    </row>
    <row r="3" spans="2:11" ht="24" customHeight="1">
      <c r="B3" s="2056" t="s">
        <v>588</v>
      </c>
      <c r="C3" s="2056"/>
      <c r="D3" s="2056"/>
      <c r="E3" s="2056"/>
      <c r="F3" s="2056"/>
      <c r="G3" s="2056"/>
      <c r="H3" s="2056"/>
      <c r="I3" s="2056"/>
      <c r="J3" s="2056"/>
      <c r="K3" s="2056"/>
    </row>
    <row r="4" spans="2:11" ht="15.75" thickBot="1"/>
    <row r="5" spans="2:11" ht="15" customHeight="1">
      <c r="B5" s="2057" t="s">
        <v>589</v>
      </c>
      <c r="C5" s="2058"/>
      <c r="D5" s="2058"/>
      <c r="E5" s="2058"/>
      <c r="F5" s="2058"/>
      <c r="G5" s="2058"/>
      <c r="H5" s="2058"/>
      <c r="I5" s="2058"/>
      <c r="J5" s="2058"/>
      <c r="K5" s="2059"/>
    </row>
    <row r="6" spans="2:11" ht="33" customHeight="1">
      <c r="B6" s="2060" t="s">
        <v>590</v>
      </c>
      <c r="C6" s="2061" t="s">
        <v>591</v>
      </c>
      <c r="D6" s="2061"/>
      <c r="E6" s="2061"/>
      <c r="F6" s="2062" t="s">
        <v>592</v>
      </c>
      <c r="G6" s="2063"/>
      <c r="H6" s="2063"/>
      <c r="I6" s="2063"/>
      <c r="J6" s="2063"/>
      <c r="K6" s="2064"/>
    </row>
    <row r="7" spans="2:11">
      <c r="B7" s="2060"/>
      <c r="C7" s="2061"/>
      <c r="D7" s="2061"/>
      <c r="E7" s="2061"/>
      <c r="F7" s="2065" t="s">
        <v>593</v>
      </c>
      <c r="G7" s="2065"/>
      <c r="H7" s="2065"/>
      <c r="I7" s="2065" t="s">
        <v>594</v>
      </c>
      <c r="J7" s="2065"/>
      <c r="K7" s="2066"/>
    </row>
    <row r="8" spans="2:11" ht="51">
      <c r="B8" s="2060"/>
      <c r="C8" s="1218" t="s">
        <v>595</v>
      </c>
      <c r="D8" s="1219" t="s">
        <v>596</v>
      </c>
      <c r="E8" s="1218" t="s">
        <v>597</v>
      </c>
      <c r="F8" s="1220" t="s">
        <v>598</v>
      </c>
      <c r="G8" s="1220" t="s">
        <v>599</v>
      </c>
      <c r="H8" s="1219" t="s">
        <v>512</v>
      </c>
      <c r="I8" s="1219" t="s">
        <v>513</v>
      </c>
      <c r="J8" s="1220" t="s">
        <v>600</v>
      </c>
      <c r="K8" s="1221" t="s">
        <v>601</v>
      </c>
    </row>
    <row r="9" spans="2:11">
      <c r="B9" s="1222" t="s">
        <v>602</v>
      </c>
      <c r="C9" s="1147">
        <v>139483.791</v>
      </c>
      <c r="D9" s="1147">
        <v>63337.427000000003</v>
      </c>
      <c r="E9" s="1147">
        <v>76146.364000000001</v>
      </c>
      <c r="F9" s="1147">
        <v>67126.517000000007</v>
      </c>
      <c r="G9" s="1147">
        <v>5345.9179999999997</v>
      </c>
      <c r="H9" s="1147">
        <v>1023.64</v>
      </c>
      <c r="I9" s="1147">
        <v>282.20699999999999</v>
      </c>
      <c r="J9" s="1147">
        <v>466.21499999999997</v>
      </c>
      <c r="K9" s="1148">
        <v>1901.867</v>
      </c>
    </row>
    <row r="10" spans="2:11">
      <c r="B10" s="1222" t="s">
        <v>603</v>
      </c>
      <c r="C10" s="1147">
        <v>26398.171999999999</v>
      </c>
      <c r="D10" s="1147">
        <v>12076.33</v>
      </c>
      <c r="E10" s="1147">
        <v>14321.842000000001</v>
      </c>
      <c r="F10" s="1147">
        <v>2241.7869999999998</v>
      </c>
      <c r="G10" s="1147">
        <v>10663.93</v>
      </c>
      <c r="H10" s="1147">
        <v>600.10299999999995</v>
      </c>
      <c r="I10" s="1147">
        <v>450.84899999999999</v>
      </c>
      <c r="J10" s="1147">
        <v>192.845</v>
      </c>
      <c r="K10" s="1148">
        <v>172.328</v>
      </c>
    </row>
    <row r="11" spans="2:11">
      <c r="B11" s="1223" t="s">
        <v>512</v>
      </c>
      <c r="C11" s="1147">
        <v>4990.4489999999996</v>
      </c>
      <c r="D11" s="1147">
        <v>1778.2260000000001</v>
      </c>
      <c r="E11" s="1147">
        <v>3212.223</v>
      </c>
      <c r="F11" s="1147">
        <v>126.45099999999999</v>
      </c>
      <c r="G11" s="1147">
        <v>291.14499999999998</v>
      </c>
      <c r="H11" s="1147">
        <v>2049.6570000000002</v>
      </c>
      <c r="I11" s="1147">
        <v>39.4</v>
      </c>
      <c r="J11" s="1147">
        <v>266.88</v>
      </c>
      <c r="K11" s="1148">
        <v>438.69</v>
      </c>
    </row>
    <row r="12" spans="2:11" ht="25.5">
      <c r="B12" s="1223" t="s">
        <v>513</v>
      </c>
      <c r="C12" s="1147">
        <v>1202.1990000000001</v>
      </c>
      <c r="D12" s="1147">
        <v>260.47800000000001</v>
      </c>
      <c r="E12" s="1147">
        <v>941.721</v>
      </c>
      <c r="F12" s="1147">
        <v>0.55400000000000005</v>
      </c>
      <c r="G12" s="1147">
        <v>36.759</v>
      </c>
      <c r="H12" s="1147">
        <v>21.779</v>
      </c>
      <c r="I12" s="1147">
        <v>177.21799999999999</v>
      </c>
      <c r="J12" s="1147">
        <v>99.406000000000006</v>
      </c>
      <c r="K12" s="1148">
        <v>606.005</v>
      </c>
    </row>
    <row r="13" spans="2:11">
      <c r="B13" s="1222" t="s">
        <v>604</v>
      </c>
      <c r="C13" s="1147">
        <v>3288.5259999999998</v>
      </c>
      <c r="D13" s="1147">
        <v>520.29100000000005</v>
      </c>
      <c r="E13" s="1147">
        <v>2768.2350000000001</v>
      </c>
      <c r="F13" s="1147">
        <v>7.9080000000000004</v>
      </c>
      <c r="G13" s="1147">
        <v>7.4960000000000004</v>
      </c>
      <c r="H13" s="1147">
        <v>28.39</v>
      </c>
      <c r="I13" s="1147">
        <v>34.274999999999999</v>
      </c>
      <c r="J13" s="1147">
        <v>190.417</v>
      </c>
      <c r="K13" s="1148">
        <v>2499.7489999999998</v>
      </c>
    </row>
    <row r="14" spans="2:11">
      <c r="B14" s="1222" t="s">
        <v>605</v>
      </c>
      <c r="C14" s="1147">
        <v>12327.031000000001</v>
      </c>
      <c r="D14" s="1147">
        <v>5999.5389999999998</v>
      </c>
      <c r="E14" s="1147">
        <v>6327.4920000000002</v>
      </c>
      <c r="F14" s="1147">
        <v>9.1820000000000004</v>
      </c>
      <c r="G14" s="1147">
        <v>14.590999999999999</v>
      </c>
      <c r="H14" s="1147">
        <v>22.003</v>
      </c>
      <c r="I14" s="1147">
        <v>0.24099999999999999</v>
      </c>
      <c r="J14" s="1147">
        <v>21.210999999999999</v>
      </c>
      <c r="K14" s="1148">
        <v>6260.2640000000001</v>
      </c>
    </row>
    <row r="15" spans="2:11" ht="15.75" thickBot="1">
      <c r="B15" s="1224" t="s">
        <v>27</v>
      </c>
      <c r="C15" s="1225">
        <v>187690.16800000001</v>
      </c>
      <c r="D15" s="1225">
        <v>83972.290999999997</v>
      </c>
      <c r="E15" s="1225">
        <v>103717.87699999999</v>
      </c>
      <c r="F15" s="1225">
        <v>69512.399000000005</v>
      </c>
      <c r="G15" s="1225">
        <v>16359.839</v>
      </c>
      <c r="H15" s="1225">
        <v>3745.5720000000001</v>
      </c>
      <c r="I15" s="1225">
        <v>984.19</v>
      </c>
      <c r="J15" s="1225">
        <v>1236.9739999999999</v>
      </c>
      <c r="K15" s="1226">
        <v>11878.903</v>
      </c>
    </row>
    <row r="16" spans="2:11">
      <c r="B16" s="1227"/>
      <c r="C16" s="1228"/>
      <c r="D16" s="1228"/>
      <c r="E16" s="1228"/>
      <c r="F16" s="1228"/>
      <c r="G16" s="1228"/>
      <c r="H16" s="1228"/>
      <c r="I16" s="1228"/>
      <c r="J16" s="1228"/>
      <c r="K16" s="1228"/>
    </row>
    <row r="17" spans="2:11" ht="15.75" thickBot="1">
      <c r="B17" s="1227"/>
      <c r="C17" s="1228"/>
      <c r="D17" s="1228"/>
      <c r="E17" s="1228"/>
      <c r="F17" s="1228"/>
      <c r="G17" s="1228"/>
      <c r="H17" s="1228"/>
      <c r="I17" s="1228"/>
      <c r="J17" s="1228"/>
      <c r="K17" s="1228"/>
    </row>
    <row r="18" spans="2:11" ht="15" customHeight="1">
      <c r="B18" s="2057" t="s">
        <v>606</v>
      </c>
      <c r="C18" s="2058"/>
      <c r="D18" s="2058"/>
      <c r="E18" s="2058"/>
      <c r="F18" s="2058"/>
      <c r="G18" s="2058"/>
      <c r="H18" s="2058"/>
      <c r="I18" s="2058"/>
      <c r="J18" s="2058"/>
      <c r="K18" s="2059"/>
    </row>
    <row r="19" spans="2:11" ht="30.75" customHeight="1">
      <c r="B19" s="2060" t="s">
        <v>590</v>
      </c>
      <c r="C19" s="2061" t="s">
        <v>591</v>
      </c>
      <c r="D19" s="2061"/>
      <c r="E19" s="2061"/>
      <c r="F19" s="2062" t="s">
        <v>592</v>
      </c>
      <c r="G19" s="2063"/>
      <c r="H19" s="2063"/>
      <c r="I19" s="2063"/>
      <c r="J19" s="2063"/>
      <c r="K19" s="2064"/>
    </row>
    <row r="20" spans="2:11">
      <c r="B20" s="2060"/>
      <c r="C20" s="2061"/>
      <c r="D20" s="2061"/>
      <c r="E20" s="2061"/>
      <c r="F20" s="2065" t="s">
        <v>593</v>
      </c>
      <c r="G20" s="2065"/>
      <c r="H20" s="2065"/>
      <c r="I20" s="2065" t="s">
        <v>594</v>
      </c>
      <c r="J20" s="2065"/>
      <c r="K20" s="2066"/>
    </row>
    <row r="21" spans="2:11" ht="51">
      <c r="B21" s="2060"/>
      <c r="C21" s="1218" t="s">
        <v>595</v>
      </c>
      <c r="D21" s="1219" t="s">
        <v>596</v>
      </c>
      <c r="E21" s="1218" t="s">
        <v>597</v>
      </c>
      <c r="F21" s="1220" t="s">
        <v>598</v>
      </c>
      <c r="G21" s="1220" t="s">
        <v>599</v>
      </c>
      <c r="H21" s="1219" t="s">
        <v>512</v>
      </c>
      <c r="I21" s="1219" t="s">
        <v>513</v>
      </c>
      <c r="J21" s="1220" t="s">
        <v>600</v>
      </c>
      <c r="K21" s="1221" t="s">
        <v>601</v>
      </c>
    </row>
    <row r="22" spans="2:11">
      <c r="B22" s="1222" t="s">
        <v>602</v>
      </c>
      <c r="C22" s="1147">
        <v>26837.868999999999</v>
      </c>
      <c r="D22" s="1147">
        <v>12335.996999999999</v>
      </c>
      <c r="E22" s="1147">
        <v>14501.871999999999</v>
      </c>
      <c r="F22" s="1147">
        <v>12587.204</v>
      </c>
      <c r="G22" s="1147">
        <v>1310.1780000000001</v>
      </c>
      <c r="H22" s="1147">
        <v>500.95100000000002</v>
      </c>
      <c r="I22" s="1147">
        <v>30.417999999999999</v>
      </c>
      <c r="J22" s="1147">
        <v>70.393000000000001</v>
      </c>
      <c r="K22" s="1148">
        <v>2.7280000000000002</v>
      </c>
    </row>
    <row r="23" spans="2:11">
      <c r="B23" s="1222" t="s">
        <v>603</v>
      </c>
      <c r="C23" s="1147">
        <v>3080.913</v>
      </c>
      <c r="D23" s="1147">
        <v>1957.2329999999999</v>
      </c>
      <c r="E23" s="1147">
        <v>1123.68</v>
      </c>
      <c r="F23" s="1147">
        <v>223.42500000000001</v>
      </c>
      <c r="G23" s="1147">
        <v>801.57899999999995</v>
      </c>
      <c r="H23" s="1147">
        <v>48.008000000000003</v>
      </c>
      <c r="I23" s="1147">
        <v>1.806</v>
      </c>
      <c r="J23" s="1147">
        <v>9.8219999999999992</v>
      </c>
      <c r="K23" s="1148">
        <v>39.04</v>
      </c>
    </row>
    <row r="24" spans="2:11">
      <c r="B24" s="1223" t="s">
        <v>512</v>
      </c>
      <c r="C24" s="1147">
        <v>617</v>
      </c>
      <c r="D24" s="1147">
        <v>390.50599999999997</v>
      </c>
      <c r="E24" s="1147">
        <v>226.494</v>
      </c>
      <c r="F24" s="1147">
        <v>5.8860000000000001</v>
      </c>
      <c r="G24" s="1147">
        <v>9.9939999999999998</v>
      </c>
      <c r="H24" s="1147">
        <v>188.13900000000001</v>
      </c>
      <c r="I24" s="1147">
        <v>11.756</v>
      </c>
      <c r="J24" s="1147">
        <v>4.8339999999999996</v>
      </c>
      <c r="K24" s="1148">
        <v>5.8849999999999998</v>
      </c>
    </row>
    <row r="25" spans="2:11" ht="25.5">
      <c r="B25" s="1223" t="s">
        <v>513</v>
      </c>
      <c r="C25" s="1147">
        <v>192.67500000000001</v>
      </c>
      <c r="D25" s="1147">
        <v>22.797999999999998</v>
      </c>
      <c r="E25" s="1147">
        <v>169.87700000000001</v>
      </c>
      <c r="F25" s="1147">
        <v>0</v>
      </c>
      <c r="G25" s="1147">
        <v>4.0090000000000003</v>
      </c>
      <c r="H25" s="1147">
        <v>5.99</v>
      </c>
      <c r="I25" s="1147">
        <v>3.7480000000000002</v>
      </c>
      <c r="J25" s="1147">
        <v>1.0609999999999999</v>
      </c>
      <c r="K25" s="1148">
        <v>155.06899999999999</v>
      </c>
    </row>
    <row r="26" spans="2:11">
      <c r="B26" s="1222" t="s">
        <v>604</v>
      </c>
      <c r="C26" s="1147">
        <v>1209.2619999999999</v>
      </c>
      <c r="D26" s="1147">
        <v>211.94200000000001</v>
      </c>
      <c r="E26" s="1147">
        <v>997.32</v>
      </c>
      <c r="F26" s="1147">
        <v>0</v>
      </c>
      <c r="G26" s="1147">
        <v>0</v>
      </c>
      <c r="H26" s="1147">
        <v>6.0000000000000001E-3</v>
      </c>
      <c r="I26" s="1147">
        <v>3.302</v>
      </c>
      <c r="J26" s="1147">
        <v>28.34</v>
      </c>
      <c r="K26" s="1148">
        <v>965.67200000000003</v>
      </c>
    </row>
    <row r="27" spans="2:11">
      <c r="B27" s="1222" t="s">
        <v>605</v>
      </c>
      <c r="C27" s="1147">
        <v>2013.7670000000001</v>
      </c>
      <c r="D27" s="1147">
        <v>1014.231</v>
      </c>
      <c r="E27" s="1147">
        <v>999.53599999999994</v>
      </c>
      <c r="F27" s="1147">
        <v>0</v>
      </c>
      <c r="G27" s="1147">
        <v>2E-3</v>
      </c>
      <c r="H27" s="1147">
        <v>0.36599999999999999</v>
      </c>
      <c r="I27" s="1147">
        <v>0</v>
      </c>
      <c r="J27" s="1147">
        <v>6.6139999999999999</v>
      </c>
      <c r="K27" s="1148">
        <v>992.55399999999997</v>
      </c>
    </row>
    <row r="28" spans="2:11" ht="15.75" thickBot="1">
      <c r="B28" s="1224" t="s">
        <v>27</v>
      </c>
      <c r="C28" s="1225">
        <v>33951.485999999997</v>
      </c>
      <c r="D28" s="1225">
        <v>15932.707</v>
      </c>
      <c r="E28" s="1225">
        <v>18018.778999999999</v>
      </c>
      <c r="F28" s="1225">
        <v>12816.514999999999</v>
      </c>
      <c r="G28" s="1225">
        <v>2125.7620000000002</v>
      </c>
      <c r="H28" s="1225">
        <v>743.46</v>
      </c>
      <c r="I28" s="1225">
        <v>51.03</v>
      </c>
      <c r="J28" s="1225">
        <v>121.06399999999999</v>
      </c>
      <c r="K28" s="1226">
        <v>2160.9479999999999</v>
      </c>
    </row>
    <row r="29" spans="2:11">
      <c r="B29" s="1227"/>
      <c r="C29" s="1228"/>
      <c r="D29" s="1228"/>
      <c r="E29" s="1228"/>
      <c r="F29" s="1228"/>
      <c r="G29" s="1228"/>
      <c r="H29" s="1228"/>
      <c r="I29" s="1228"/>
      <c r="J29" s="1228"/>
      <c r="K29" s="1228"/>
    </row>
    <row r="30" spans="2:11" ht="15.75" thickBot="1"/>
    <row r="31" spans="2:11">
      <c r="B31" s="2057" t="s">
        <v>607</v>
      </c>
      <c r="C31" s="2058"/>
      <c r="D31" s="2058"/>
      <c r="E31" s="2058"/>
      <c r="F31" s="2058"/>
      <c r="G31" s="2058"/>
      <c r="H31" s="2058"/>
      <c r="I31" s="2058"/>
      <c r="J31" s="2058"/>
      <c r="K31" s="2059"/>
    </row>
    <row r="32" spans="2:11" ht="30.75" customHeight="1">
      <c r="B32" s="2060" t="s">
        <v>590</v>
      </c>
      <c r="C32" s="2061" t="s">
        <v>591</v>
      </c>
      <c r="D32" s="2061"/>
      <c r="E32" s="2061"/>
      <c r="F32" s="2062" t="s">
        <v>592</v>
      </c>
      <c r="G32" s="2063"/>
      <c r="H32" s="2063"/>
      <c r="I32" s="2063"/>
      <c r="J32" s="2063"/>
      <c r="K32" s="2064"/>
    </row>
    <row r="33" spans="2:11">
      <c r="B33" s="2060"/>
      <c r="C33" s="2061"/>
      <c r="D33" s="2061"/>
      <c r="E33" s="2061"/>
      <c r="F33" s="2065" t="s">
        <v>593</v>
      </c>
      <c r="G33" s="2065"/>
      <c r="H33" s="2065"/>
      <c r="I33" s="2065" t="s">
        <v>594</v>
      </c>
      <c r="J33" s="2065"/>
      <c r="K33" s="2066"/>
    </row>
    <row r="34" spans="2:11" ht="51">
      <c r="B34" s="2060"/>
      <c r="C34" s="1218" t="s">
        <v>595</v>
      </c>
      <c r="D34" s="1219" t="s">
        <v>596</v>
      </c>
      <c r="E34" s="1218" t="s">
        <v>597</v>
      </c>
      <c r="F34" s="1220" t="s">
        <v>598</v>
      </c>
      <c r="G34" s="1220" t="s">
        <v>599</v>
      </c>
      <c r="H34" s="1219" t="s">
        <v>512</v>
      </c>
      <c r="I34" s="1219" t="s">
        <v>513</v>
      </c>
      <c r="J34" s="1220" t="s">
        <v>600</v>
      </c>
      <c r="K34" s="1221" t="s">
        <v>601</v>
      </c>
    </row>
    <row r="35" spans="2:11">
      <c r="B35" s="1222" t="s">
        <v>602</v>
      </c>
      <c r="C35" s="1147">
        <v>32404.785</v>
      </c>
      <c r="D35" s="1147">
        <v>16905.105</v>
      </c>
      <c r="E35" s="1147">
        <v>15499.68</v>
      </c>
      <c r="F35" s="1147">
        <v>12472.804</v>
      </c>
      <c r="G35" s="1147">
        <v>1287.9359999999999</v>
      </c>
      <c r="H35" s="1147">
        <v>155.11500000000001</v>
      </c>
      <c r="I35" s="1147">
        <v>205.655</v>
      </c>
      <c r="J35" s="1147">
        <v>199.54599999999999</v>
      </c>
      <c r="K35" s="1148">
        <v>1178.624</v>
      </c>
    </row>
    <row r="36" spans="2:11">
      <c r="B36" s="1222" t="s">
        <v>603</v>
      </c>
      <c r="C36" s="1147">
        <v>6175.4719999999998</v>
      </c>
      <c r="D36" s="1147">
        <v>2923.886</v>
      </c>
      <c r="E36" s="1147">
        <v>3251.5859999999998</v>
      </c>
      <c r="F36" s="1147">
        <v>460.40899999999999</v>
      </c>
      <c r="G36" s="1147">
        <v>2502.13</v>
      </c>
      <c r="H36" s="1147">
        <v>171.81</v>
      </c>
      <c r="I36" s="1147">
        <v>5.6920000000000002</v>
      </c>
      <c r="J36" s="1147">
        <v>7.3280000000000003</v>
      </c>
      <c r="K36" s="1148">
        <v>104.217</v>
      </c>
    </row>
    <row r="37" spans="2:11">
      <c r="B37" s="1223" t="s">
        <v>512</v>
      </c>
      <c r="C37" s="1147">
        <v>1108.2940000000001</v>
      </c>
      <c r="D37" s="1147">
        <v>188.18700000000001</v>
      </c>
      <c r="E37" s="1147">
        <v>920.10699999999997</v>
      </c>
      <c r="F37" s="1147">
        <v>9.5359999999999996</v>
      </c>
      <c r="G37" s="1147">
        <v>7.2649999999999997</v>
      </c>
      <c r="H37" s="1147">
        <v>621.90099999999995</v>
      </c>
      <c r="I37" s="1147">
        <v>18.245999999999999</v>
      </c>
      <c r="J37" s="1147">
        <v>45.533999999999999</v>
      </c>
      <c r="K37" s="1148">
        <v>217.625</v>
      </c>
    </row>
    <row r="38" spans="2:11" ht="25.5">
      <c r="B38" s="1223" t="s">
        <v>513</v>
      </c>
      <c r="C38" s="1147">
        <v>492.80399999999997</v>
      </c>
      <c r="D38" s="1147">
        <v>51.741999999999997</v>
      </c>
      <c r="E38" s="1147">
        <v>441.06200000000001</v>
      </c>
      <c r="F38" s="1147">
        <v>0</v>
      </c>
      <c r="G38" s="1147">
        <v>13.065</v>
      </c>
      <c r="H38" s="1147">
        <v>4.7670000000000003</v>
      </c>
      <c r="I38" s="1147">
        <v>91.506</v>
      </c>
      <c r="J38" s="1147">
        <v>26.756</v>
      </c>
      <c r="K38" s="1148">
        <v>304.96800000000002</v>
      </c>
    </row>
    <row r="39" spans="2:11">
      <c r="B39" s="1222" t="s">
        <v>604</v>
      </c>
      <c r="C39" s="1147">
        <v>245.49799999999999</v>
      </c>
      <c r="D39" s="1147">
        <v>97.292000000000002</v>
      </c>
      <c r="E39" s="1147">
        <v>148.20599999999999</v>
      </c>
      <c r="F39" s="1147">
        <v>0.98899999999999999</v>
      </c>
      <c r="G39" s="1147">
        <v>6.92</v>
      </c>
      <c r="H39" s="1147">
        <v>11.728</v>
      </c>
      <c r="I39" s="1147">
        <v>7.4779999999999998</v>
      </c>
      <c r="J39" s="1147">
        <v>11.962999999999999</v>
      </c>
      <c r="K39" s="1148">
        <v>109.128</v>
      </c>
    </row>
    <row r="40" spans="2:11">
      <c r="B40" s="1222" t="s">
        <v>605</v>
      </c>
      <c r="C40" s="1147">
        <v>3886.0390000000002</v>
      </c>
      <c r="D40" s="1147">
        <v>2287.61</v>
      </c>
      <c r="E40" s="1147">
        <v>1598.4290000000001</v>
      </c>
      <c r="F40" s="1147">
        <v>8.7029999999999994</v>
      </c>
      <c r="G40" s="1147">
        <v>0.34799999999999998</v>
      </c>
      <c r="H40" s="1147">
        <v>21.303999999999998</v>
      </c>
      <c r="I40" s="1147">
        <v>0</v>
      </c>
      <c r="J40" s="1147">
        <v>13.141999999999999</v>
      </c>
      <c r="K40" s="1148">
        <v>1554.932</v>
      </c>
    </row>
    <row r="41" spans="2:11" ht="15.75" thickBot="1">
      <c r="B41" s="1224" t="s">
        <v>27</v>
      </c>
      <c r="C41" s="1225">
        <v>44312.892</v>
      </c>
      <c r="D41" s="1225">
        <v>22453.822</v>
      </c>
      <c r="E41" s="1225">
        <v>21859.07</v>
      </c>
      <c r="F41" s="1225">
        <v>12952.441000000001</v>
      </c>
      <c r="G41" s="1225">
        <v>3817.6640000000002</v>
      </c>
      <c r="H41" s="1225">
        <v>986.625</v>
      </c>
      <c r="I41" s="1225">
        <v>328.577</v>
      </c>
      <c r="J41" s="1225">
        <v>304.26900000000001</v>
      </c>
      <c r="K41" s="1226">
        <v>3469.4940000000001</v>
      </c>
    </row>
    <row r="43" spans="2:11" ht="15.75" thickBot="1"/>
    <row r="44" spans="2:11" ht="15" customHeight="1">
      <c r="B44" s="2057" t="s">
        <v>608</v>
      </c>
      <c r="C44" s="2058"/>
      <c r="D44" s="2058"/>
      <c r="E44" s="2058"/>
      <c r="F44" s="2058"/>
      <c r="G44" s="2058"/>
      <c r="H44" s="2058"/>
      <c r="I44" s="2058"/>
      <c r="J44" s="2058"/>
      <c r="K44" s="2059"/>
    </row>
    <row r="45" spans="2:11" ht="27" customHeight="1">
      <c r="B45" s="2060" t="s">
        <v>590</v>
      </c>
      <c r="C45" s="2061" t="s">
        <v>591</v>
      </c>
      <c r="D45" s="2061"/>
      <c r="E45" s="2061"/>
      <c r="F45" s="2062" t="s">
        <v>592</v>
      </c>
      <c r="G45" s="2063"/>
      <c r="H45" s="2063"/>
      <c r="I45" s="2063"/>
      <c r="J45" s="2063"/>
      <c r="K45" s="2064"/>
    </row>
    <row r="46" spans="2:11">
      <c r="B46" s="2060"/>
      <c r="C46" s="2061"/>
      <c r="D46" s="2061"/>
      <c r="E46" s="2061"/>
      <c r="F46" s="2065" t="s">
        <v>593</v>
      </c>
      <c r="G46" s="2065"/>
      <c r="H46" s="2065"/>
      <c r="I46" s="2065" t="s">
        <v>594</v>
      </c>
      <c r="J46" s="2065"/>
      <c r="K46" s="2066"/>
    </row>
    <row r="47" spans="2:11" ht="51">
      <c r="B47" s="2060"/>
      <c r="C47" s="1218" t="s">
        <v>595</v>
      </c>
      <c r="D47" s="1219" t="s">
        <v>596</v>
      </c>
      <c r="E47" s="1218" t="s">
        <v>597</v>
      </c>
      <c r="F47" s="1220" t="s">
        <v>598</v>
      </c>
      <c r="G47" s="1220" t="s">
        <v>599</v>
      </c>
      <c r="H47" s="1219" t="s">
        <v>512</v>
      </c>
      <c r="I47" s="1219" t="s">
        <v>513</v>
      </c>
      <c r="J47" s="1220" t="s">
        <v>600</v>
      </c>
      <c r="K47" s="1221" t="s">
        <v>601</v>
      </c>
    </row>
    <row r="48" spans="2:11">
      <c r="B48" s="1222" t="s">
        <v>602</v>
      </c>
      <c r="C48" s="1147">
        <v>45455.18</v>
      </c>
      <c r="D48" s="1147">
        <v>21537.252</v>
      </c>
      <c r="E48" s="1147">
        <v>23917.928</v>
      </c>
      <c r="F48" s="1147">
        <v>21624.305</v>
      </c>
      <c r="G48" s="1147">
        <v>1337.444</v>
      </c>
      <c r="H48" s="1147">
        <v>220.40899999999999</v>
      </c>
      <c r="I48" s="1147">
        <v>28.597999999999999</v>
      </c>
      <c r="J48" s="1147">
        <v>45.113</v>
      </c>
      <c r="K48" s="1148">
        <v>662.05899999999997</v>
      </c>
    </row>
    <row r="49" spans="2:11">
      <c r="B49" s="1222" t="s">
        <v>603</v>
      </c>
      <c r="C49" s="1147">
        <v>9474.6740000000009</v>
      </c>
      <c r="D49" s="1147">
        <v>5036.116</v>
      </c>
      <c r="E49" s="1147">
        <v>4438.558</v>
      </c>
      <c r="F49" s="1147">
        <v>670.74</v>
      </c>
      <c r="G49" s="1147">
        <v>3190.7539999999999</v>
      </c>
      <c r="H49" s="1147">
        <v>131.88800000000001</v>
      </c>
      <c r="I49" s="1147">
        <v>399.47800000000001</v>
      </c>
      <c r="J49" s="1147">
        <v>27.797000000000001</v>
      </c>
      <c r="K49" s="1148">
        <v>17.901</v>
      </c>
    </row>
    <row r="50" spans="2:11">
      <c r="B50" s="1223" t="s">
        <v>512</v>
      </c>
      <c r="C50" s="1147">
        <v>2075.578</v>
      </c>
      <c r="D50" s="1147">
        <v>890.90599999999995</v>
      </c>
      <c r="E50" s="1147">
        <v>1184.672</v>
      </c>
      <c r="F50" s="1147">
        <v>72.152000000000001</v>
      </c>
      <c r="G50" s="1147">
        <v>120.93300000000001</v>
      </c>
      <c r="H50" s="1147">
        <v>661.45799999999997</v>
      </c>
      <c r="I50" s="1147">
        <v>1.026</v>
      </c>
      <c r="J50" s="1147">
        <v>165.971</v>
      </c>
      <c r="K50" s="1148">
        <v>163.13200000000001</v>
      </c>
    </row>
    <row r="51" spans="2:11" ht="25.5">
      <c r="B51" s="1223" t="s">
        <v>513</v>
      </c>
      <c r="C51" s="1147">
        <v>275.58</v>
      </c>
      <c r="D51" s="1147">
        <v>74.766999999999996</v>
      </c>
      <c r="E51" s="1147">
        <v>200.81299999999999</v>
      </c>
      <c r="F51" s="1147">
        <v>0</v>
      </c>
      <c r="G51" s="1147">
        <v>18.170000000000002</v>
      </c>
      <c r="H51" s="1147">
        <v>0.76900000000000002</v>
      </c>
      <c r="I51" s="1147">
        <v>47.116999999999997</v>
      </c>
      <c r="J51" s="1147">
        <v>50.828000000000003</v>
      </c>
      <c r="K51" s="1148">
        <v>83.929000000000002</v>
      </c>
    </row>
    <row r="52" spans="2:11">
      <c r="B52" s="1222" t="s">
        <v>604</v>
      </c>
      <c r="C52" s="1147">
        <v>602.78399999999999</v>
      </c>
      <c r="D52" s="1147">
        <v>77.272999999999996</v>
      </c>
      <c r="E52" s="1147">
        <v>525.51099999999997</v>
      </c>
      <c r="F52" s="1147">
        <v>3.3119999999999998</v>
      </c>
      <c r="G52" s="1147">
        <v>0.57299999999999995</v>
      </c>
      <c r="H52" s="1147">
        <v>16.645</v>
      </c>
      <c r="I52" s="1147">
        <v>0.3</v>
      </c>
      <c r="J52" s="1147">
        <v>94.31</v>
      </c>
      <c r="K52" s="1148">
        <v>410.37099999999998</v>
      </c>
    </row>
    <row r="53" spans="2:11">
      <c r="B53" s="1222" t="s">
        <v>605</v>
      </c>
      <c r="C53" s="1147">
        <v>4671.5200000000004</v>
      </c>
      <c r="D53" s="1147">
        <v>1815.374</v>
      </c>
      <c r="E53" s="1147">
        <v>2856.1460000000002</v>
      </c>
      <c r="F53" s="1147">
        <v>0.23599999999999999</v>
      </c>
      <c r="G53" s="1147">
        <v>0.48199999999999998</v>
      </c>
      <c r="H53" s="1147">
        <v>0.11</v>
      </c>
      <c r="I53" s="1147">
        <v>0</v>
      </c>
      <c r="J53" s="1147">
        <v>2.1999999999999999E-2</v>
      </c>
      <c r="K53" s="1148">
        <v>2855.2959999999998</v>
      </c>
    </row>
    <row r="54" spans="2:11" ht="15.75" thickBot="1">
      <c r="B54" s="1224" t="s">
        <v>27</v>
      </c>
      <c r="C54" s="1225">
        <v>62555.315999999999</v>
      </c>
      <c r="D54" s="1225">
        <v>29431.687999999998</v>
      </c>
      <c r="E54" s="1225">
        <v>33123.627999999997</v>
      </c>
      <c r="F54" s="1225">
        <v>22370.744999999999</v>
      </c>
      <c r="G54" s="1225">
        <v>4668.3559999999998</v>
      </c>
      <c r="H54" s="1225">
        <v>1031.279</v>
      </c>
      <c r="I54" s="1225">
        <v>476.51900000000001</v>
      </c>
      <c r="J54" s="1225">
        <v>384.041</v>
      </c>
      <c r="K54" s="1226">
        <v>4192.6880000000001</v>
      </c>
    </row>
    <row r="56" spans="2:11" ht="33" customHeight="1">
      <c r="B56" s="2067" t="s">
        <v>609</v>
      </c>
      <c r="C56" s="2067"/>
      <c r="D56" s="2067"/>
      <c r="E56" s="2067"/>
      <c r="F56" s="2067"/>
      <c r="G56" s="2067"/>
      <c r="H56" s="2067"/>
      <c r="I56" s="2067"/>
      <c r="J56" s="2067"/>
      <c r="K56" s="2067"/>
    </row>
  </sheetData>
  <mergeCells count="26">
    <mergeCell ref="B56:K56"/>
    <mergeCell ref="B44:K44"/>
    <mergeCell ref="B45:B47"/>
    <mergeCell ref="C45:E46"/>
    <mergeCell ref="F45:K45"/>
    <mergeCell ref="F46:H46"/>
    <mergeCell ref="I46:K46"/>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heetViews>
  <sheetFormatPr defaultRowHeight="15"/>
  <cols>
    <col min="1" max="1" width="3.28515625" style="1216" customWidth="1"/>
    <col min="2" max="2" width="12.140625" style="1216" customWidth="1"/>
    <col min="3" max="3" width="11" style="1216" customWidth="1"/>
    <col min="4" max="4" width="14.85546875" style="1216" customWidth="1"/>
    <col min="5" max="5" width="11.5703125" style="1216" customWidth="1"/>
    <col min="6" max="7" width="9.140625" style="1216"/>
    <col min="8" max="8" width="10.7109375" style="1216" customWidth="1"/>
    <col min="9" max="9" width="11.42578125" style="1216" customWidth="1"/>
    <col min="10" max="10" width="9.85546875" style="1216" customWidth="1"/>
    <col min="11" max="11" width="9.7109375" style="1216" customWidth="1"/>
    <col min="12" max="16384" width="9.140625" style="1216"/>
  </cols>
  <sheetData>
    <row r="1" spans="2:11">
      <c r="K1" s="1217" t="s">
        <v>610</v>
      </c>
    </row>
    <row r="3" spans="2:11">
      <c r="B3" s="2056" t="s">
        <v>611</v>
      </c>
      <c r="C3" s="2056"/>
      <c r="D3" s="2056"/>
      <c r="E3" s="2056"/>
      <c r="F3" s="2056"/>
      <c r="G3" s="2056"/>
      <c r="H3" s="2056"/>
      <c r="I3" s="2056"/>
      <c r="J3" s="2056"/>
      <c r="K3" s="2056"/>
    </row>
    <row r="4" spans="2:11" ht="15.75" thickBot="1"/>
    <row r="5" spans="2:11" ht="15" customHeight="1">
      <c r="B5" s="2057" t="s">
        <v>275</v>
      </c>
      <c r="C5" s="2058"/>
      <c r="D5" s="2058"/>
      <c r="E5" s="2058"/>
      <c r="F5" s="2058"/>
      <c r="G5" s="2058"/>
      <c r="H5" s="2058"/>
      <c r="I5" s="2058"/>
      <c r="J5" s="2058"/>
      <c r="K5" s="2059"/>
    </row>
    <row r="6" spans="2:11" ht="29.25" customHeight="1">
      <c r="B6" s="2060" t="s">
        <v>590</v>
      </c>
      <c r="C6" s="2061" t="s">
        <v>591</v>
      </c>
      <c r="D6" s="2061"/>
      <c r="E6" s="2061"/>
      <c r="F6" s="2062" t="s">
        <v>592</v>
      </c>
      <c r="G6" s="2063"/>
      <c r="H6" s="2063"/>
      <c r="I6" s="2063"/>
      <c r="J6" s="2063"/>
      <c r="K6" s="2064"/>
    </row>
    <row r="7" spans="2:11">
      <c r="B7" s="2060"/>
      <c r="C7" s="2061"/>
      <c r="D7" s="2061"/>
      <c r="E7" s="2061"/>
      <c r="F7" s="2065" t="s">
        <v>593</v>
      </c>
      <c r="G7" s="2065"/>
      <c r="H7" s="2065"/>
      <c r="I7" s="2065" t="s">
        <v>594</v>
      </c>
      <c r="J7" s="2065"/>
      <c r="K7" s="2066"/>
    </row>
    <row r="8" spans="2:11" ht="51">
      <c r="B8" s="2060"/>
      <c r="C8" s="1218" t="s">
        <v>595</v>
      </c>
      <c r="D8" s="1219" t="s">
        <v>596</v>
      </c>
      <c r="E8" s="1218" t="s">
        <v>597</v>
      </c>
      <c r="F8" s="1220" t="s">
        <v>598</v>
      </c>
      <c r="G8" s="1220" t="s">
        <v>599</v>
      </c>
      <c r="H8" s="1219" t="s">
        <v>512</v>
      </c>
      <c r="I8" s="1219" t="s">
        <v>513</v>
      </c>
      <c r="J8" s="1220" t="s">
        <v>600</v>
      </c>
      <c r="K8" s="1221" t="s">
        <v>601</v>
      </c>
    </row>
    <row r="9" spans="2:11">
      <c r="B9" s="1222" t="s">
        <v>602</v>
      </c>
      <c r="C9" s="1147">
        <v>131328.68</v>
      </c>
      <c r="D9" s="1147">
        <v>31512.32</v>
      </c>
      <c r="E9" s="1147">
        <v>99816.36</v>
      </c>
      <c r="F9" s="1147">
        <v>96071.752999999997</v>
      </c>
      <c r="G9" s="1147">
        <v>2580.0680000000002</v>
      </c>
      <c r="H9" s="1147">
        <v>341.71100000000001</v>
      </c>
      <c r="I9" s="1147">
        <v>333.11399999999998</v>
      </c>
      <c r="J9" s="1147">
        <v>248.85</v>
      </c>
      <c r="K9" s="1148">
        <v>240.864</v>
      </c>
    </row>
    <row r="10" spans="2:11">
      <c r="B10" s="1222" t="s">
        <v>603</v>
      </c>
      <c r="C10" s="1147">
        <v>4591.1660000000002</v>
      </c>
      <c r="D10" s="1147">
        <v>1041.6790000000001</v>
      </c>
      <c r="E10" s="1147">
        <v>3549.4870000000001</v>
      </c>
      <c r="F10" s="1147">
        <v>1595.2929999999999</v>
      </c>
      <c r="G10" s="1147">
        <v>1378.9680000000001</v>
      </c>
      <c r="H10" s="1147">
        <v>164.471</v>
      </c>
      <c r="I10" s="1147">
        <v>174.922</v>
      </c>
      <c r="J10" s="1147">
        <v>116.767</v>
      </c>
      <c r="K10" s="1148">
        <v>119.066</v>
      </c>
    </row>
    <row r="11" spans="2:11">
      <c r="B11" s="1223" t="s">
        <v>512</v>
      </c>
      <c r="C11" s="1147">
        <v>616.875</v>
      </c>
      <c r="D11" s="1147">
        <v>170.54900000000001</v>
      </c>
      <c r="E11" s="1147">
        <v>446.32600000000002</v>
      </c>
      <c r="F11" s="1147">
        <v>109.53</v>
      </c>
      <c r="G11" s="1147">
        <v>78.364999999999995</v>
      </c>
      <c r="H11" s="1147">
        <v>127.47</v>
      </c>
      <c r="I11" s="1147">
        <v>38.344000000000001</v>
      </c>
      <c r="J11" s="1147">
        <v>41.948999999999998</v>
      </c>
      <c r="K11" s="1148">
        <v>50.667999999999999</v>
      </c>
    </row>
    <row r="12" spans="2:11" ht="25.5">
      <c r="B12" s="1223" t="s">
        <v>513</v>
      </c>
      <c r="C12" s="1147">
        <v>779.58900000000006</v>
      </c>
      <c r="D12" s="1147">
        <v>161.637</v>
      </c>
      <c r="E12" s="1147">
        <v>617.952</v>
      </c>
      <c r="F12" s="1147">
        <v>102.676</v>
      </c>
      <c r="G12" s="1147">
        <v>65.441999999999993</v>
      </c>
      <c r="H12" s="1147">
        <v>36.451999999999998</v>
      </c>
      <c r="I12" s="1147">
        <v>177.964</v>
      </c>
      <c r="J12" s="1147">
        <v>57.816000000000003</v>
      </c>
      <c r="K12" s="1148">
        <v>177.602</v>
      </c>
    </row>
    <row r="13" spans="2:11">
      <c r="B13" s="1222" t="s">
        <v>604</v>
      </c>
      <c r="C13" s="1147">
        <v>664.452</v>
      </c>
      <c r="D13" s="1147">
        <v>191.577</v>
      </c>
      <c r="E13" s="1147">
        <v>472.875</v>
      </c>
      <c r="F13" s="1147">
        <v>24.068999999999999</v>
      </c>
      <c r="G13" s="1147">
        <v>16.347000000000001</v>
      </c>
      <c r="H13" s="1147">
        <v>17.757999999999999</v>
      </c>
      <c r="I13" s="1147">
        <v>19.489000000000001</v>
      </c>
      <c r="J13" s="1147">
        <v>73.438999999999993</v>
      </c>
      <c r="K13" s="1148">
        <v>321.77300000000002</v>
      </c>
    </row>
    <row r="14" spans="2:11">
      <c r="B14" s="1222" t="s">
        <v>605</v>
      </c>
      <c r="C14" s="1147">
        <v>2159.1759999999999</v>
      </c>
      <c r="D14" s="1147">
        <v>968.09900000000005</v>
      </c>
      <c r="E14" s="1147">
        <v>1191.077</v>
      </c>
      <c r="F14" s="1147">
        <v>19.198</v>
      </c>
      <c r="G14" s="1147">
        <v>11.904</v>
      </c>
      <c r="H14" s="1147">
        <v>12.239000000000001</v>
      </c>
      <c r="I14" s="1147">
        <v>14.897</v>
      </c>
      <c r="J14" s="1147">
        <v>27.016999999999999</v>
      </c>
      <c r="K14" s="1148">
        <v>1105.8219999999999</v>
      </c>
    </row>
    <row r="15" spans="2:11" ht="15.75" thickBot="1">
      <c r="B15" s="1224" t="s">
        <v>612</v>
      </c>
      <c r="C15" s="1225">
        <v>140139.93799999999</v>
      </c>
      <c r="D15" s="1225">
        <v>34045.860999999997</v>
      </c>
      <c r="E15" s="1225">
        <v>106094.077</v>
      </c>
      <c r="F15" s="1225">
        <v>97922.519</v>
      </c>
      <c r="G15" s="1225">
        <v>4131.0940000000001</v>
      </c>
      <c r="H15" s="1225">
        <v>700.101</v>
      </c>
      <c r="I15" s="1225">
        <v>758.73</v>
      </c>
      <c r="J15" s="1225">
        <v>565.83799999999997</v>
      </c>
      <c r="K15" s="1226">
        <v>2015.7950000000001</v>
      </c>
    </row>
    <row r="16" spans="2:11">
      <c r="B16" s="1227"/>
      <c r="C16" s="1228"/>
      <c r="D16" s="1228"/>
      <c r="E16" s="1228"/>
      <c r="F16" s="1228"/>
      <c r="G16" s="1228"/>
      <c r="H16" s="1228"/>
      <c r="I16" s="1228"/>
      <c r="J16" s="1228"/>
      <c r="K16" s="1228"/>
    </row>
    <row r="17" spans="2:11" ht="15.75" thickBot="1">
      <c r="B17" s="1227"/>
      <c r="C17" s="1228"/>
      <c r="D17" s="1228"/>
      <c r="E17" s="1228"/>
      <c r="F17" s="1228"/>
      <c r="G17" s="1228"/>
      <c r="H17" s="1228"/>
      <c r="I17" s="1228"/>
      <c r="J17" s="1228"/>
      <c r="K17" s="1228"/>
    </row>
    <row r="18" spans="2:11" ht="15" customHeight="1">
      <c r="B18" s="2057" t="s">
        <v>613</v>
      </c>
      <c r="C18" s="2058"/>
      <c r="D18" s="2058"/>
      <c r="E18" s="2058"/>
      <c r="F18" s="2058"/>
      <c r="G18" s="2058"/>
      <c r="H18" s="2058"/>
      <c r="I18" s="2058"/>
      <c r="J18" s="2058"/>
      <c r="K18" s="2059"/>
    </row>
    <row r="19" spans="2:11" ht="30.75" customHeight="1">
      <c r="B19" s="2060" t="s">
        <v>590</v>
      </c>
      <c r="C19" s="2061" t="s">
        <v>591</v>
      </c>
      <c r="D19" s="2061"/>
      <c r="E19" s="2061"/>
      <c r="F19" s="2062" t="s">
        <v>592</v>
      </c>
      <c r="G19" s="2063"/>
      <c r="H19" s="2063"/>
      <c r="I19" s="2063"/>
      <c r="J19" s="2063"/>
      <c r="K19" s="2064"/>
    </row>
    <row r="20" spans="2:11">
      <c r="B20" s="2060"/>
      <c r="C20" s="2061"/>
      <c r="D20" s="2061"/>
      <c r="E20" s="2061"/>
      <c r="F20" s="2065" t="s">
        <v>593</v>
      </c>
      <c r="G20" s="2065"/>
      <c r="H20" s="2065"/>
      <c r="I20" s="2065" t="s">
        <v>594</v>
      </c>
      <c r="J20" s="2065"/>
      <c r="K20" s="2066"/>
    </row>
    <row r="21" spans="2:11" ht="51">
      <c r="B21" s="2060"/>
      <c r="C21" s="1218" t="s">
        <v>595</v>
      </c>
      <c r="D21" s="1219" t="s">
        <v>596</v>
      </c>
      <c r="E21" s="1218" t="s">
        <v>597</v>
      </c>
      <c r="F21" s="1220" t="s">
        <v>598</v>
      </c>
      <c r="G21" s="1220" t="s">
        <v>599</v>
      </c>
      <c r="H21" s="1219" t="s">
        <v>512</v>
      </c>
      <c r="I21" s="1219" t="s">
        <v>513</v>
      </c>
      <c r="J21" s="1220" t="s">
        <v>600</v>
      </c>
      <c r="K21" s="1221" t="s">
        <v>601</v>
      </c>
    </row>
    <row r="22" spans="2:11">
      <c r="B22" s="1222" t="s">
        <v>602</v>
      </c>
      <c r="C22" s="1147">
        <v>31383.381000000001</v>
      </c>
      <c r="D22" s="1147">
        <v>5123.1009999999997</v>
      </c>
      <c r="E22" s="1147">
        <v>26260.28</v>
      </c>
      <c r="F22" s="1147">
        <v>25401.741999999998</v>
      </c>
      <c r="G22" s="1147">
        <v>697.84100000000001</v>
      </c>
      <c r="H22" s="1147">
        <v>65.102999999999994</v>
      </c>
      <c r="I22" s="1147">
        <v>65.887</v>
      </c>
      <c r="J22" s="1147">
        <v>20.158999999999999</v>
      </c>
      <c r="K22" s="1148">
        <v>9.548</v>
      </c>
    </row>
    <row r="23" spans="2:11">
      <c r="B23" s="1222" t="s">
        <v>603</v>
      </c>
      <c r="C23" s="1147">
        <v>1310.623</v>
      </c>
      <c r="D23" s="1147">
        <v>163.30600000000001</v>
      </c>
      <c r="E23" s="1147">
        <v>1147.317</v>
      </c>
      <c r="F23" s="1147">
        <v>526.81399999999996</v>
      </c>
      <c r="G23" s="1147">
        <v>484.71199999999999</v>
      </c>
      <c r="H23" s="1147">
        <v>55.579000000000001</v>
      </c>
      <c r="I23" s="1147">
        <v>52.226999999999997</v>
      </c>
      <c r="J23" s="1147">
        <v>20.436</v>
      </c>
      <c r="K23" s="1148">
        <v>7.5490000000000004</v>
      </c>
    </row>
    <row r="24" spans="2:11">
      <c r="B24" s="1223" t="s">
        <v>512</v>
      </c>
      <c r="C24" s="1147">
        <v>144.108</v>
      </c>
      <c r="D24" s="1147">
        <v>28.234999999999999</v>
      </c>
      <c r="E24" s="1147">
        <v>115.873</v>
      </c>
      <c r="F24" s="1147">
        <v>26.135000000000002</v>
      </c>
      <c r="G24" s="1147">
        <v>27.321000000000002</v>
      </c>
      <c r="H24" s="1147">
        <v>36.25</v>
      </c>
      <c r="I24" s="1147">
        <v>15.92</v>
      </c>
      <c r="J24" s="1147">
        <v>7.47</v>
      </c>
      <c r="K24" s="1148">
        <v>2.7770000000000001</v>
      </c>
    </row>
    <row r="25" spans="2:11" ht="25.5">
      <c r="B25" s="1223" t="s">
        <v>513</v>
      </c>
      <c r="C25" s="1147">
        <v>204.52699999999999</v>
      </c>
      <c r="D25" s="1147">
        <v>32.179000000000002</v>
      </c>
      <c r="E25" s="1147">
        <v>172.34800000000001</v>
      </c>
      <c r="F25" s="1147">
        <v>28.218</v>
      </c>
      <c r="G25" s="1147">
        <v>18.494</v>
      </c>
      <c r="H25" s="1147">
        <v>12.371</v>
      </c>
      <c r="I25" s="1147">
        <v>78.656000000000006</v>
      </c>
      <c r="J25" s="1147">
        <v>11.154</v>
      </c>
      <c r="K25" s="1148">
        <v>23.454999999999998</v>
      </c>
    </row>
    <row r="26" spans="2:11">
      <c r="B26" s="1222" t="s">
        <v>604</v>
      </c>
      <c r="C26" s="1147">
        <v>88.346999999999994</v>
      </c>
      <c r="D26" s="1147">
        <v>33.133000000000003</v>
      </c>
      <c r="E26" s="1147">
        <v>55.213999999999999</v>
      </c>
      <c r="F26" s="1147">
        <v>3.161</v>
      </c>
      <c r="G26" s="1147">
        <v>1.7210000000000001</v>
      </c>
      <c r="H26" s="1147">
        <v>11.117000000000001</v>
      </c>
      <c r="I26" s="1147">
        <v>8.8079999999999998</v>
      </c>
      <c r="J26" s="1147">
        <v>14.288</v>
      </c>
      <c r="K26" s="1148">
        <v>16.119</v>
      </c>
    </row>
    <row r="27" spans="2:11">
      <c r="B27" s="1222" t="s">
        <v>605</v>
      </c>
      <c r="C27" s="1147">
        <v>230.65100000000001</v>
      </c>
      <c r="D27" s="1147">
        <v>80.727999999999994</v>
      </c>
      <c r="E27" s="1147">
        <v>149.923</v>
      </c>
      <c r="F27" s="1147">
        <v>0.95299999999999996</v>
      </c>
      <c r="G27" s="1147">
        <v>0.85699999999999998</v>
      </c>
      <c r="H27" s="1147">
        <v>9.452</v>
      </c>
      <c r="I27" s="1147">
        <v>2.726</v>
      </c>
      <c r="J27" s="1147">
        <v>16.876999999999999</v>
      </c>
      <c r="K27" s="1148">
        <v>119.05800000000001</v>
      </c>
    </row>
    <row r="28" spans="2:11" ht="15.75" thickBot="1">
      <c r="B28" s="1224" t="s">
        <v>612</v>
      </c>
      <c r="C28" s="1225">
        <v>33361.637000000002</v>
      </c>
      <c r="D28" s="1225">
        <v>5460.6819999999998</v>
      </c>
      <c r="E28" s="1225">
        <v>27900.955000000002</v>
      </c>
      <c r="F28" s="1225">
        <v>25987.023000000001</v>
      </c>
      <c r="G28" s="1225">
        <v>1230.9459999999999</v>
      </c>
      <c r="H28" s="1225">
        <v>189.87200000000001</v>
      </c>
      <c r="I28" s="1225">
        <v>224.22399999999999</v>
      </c>
      <c r="J28" s="1225">
        <v>90.384</v>
      </c>
      <c r="K28" s="1226">
        <v>178.506</v>
      </c>
    </row>
    <row r="29" spans="2:11">
      <c r="B29" s="1227"/>
      <c r="C29" s="1228"/>
      <c r="D29" s="1228"/>
      <c r="E29" s="1228"/>
      <c r="F29" s="1228"/>
      <c r="G29" s="1228"/>
      <c r="H29" s="1228"/>
      <c r="I29" s="1228"/>
      <c r="J29" s="1228"/>
      <c r="K29" s="1228"/>
    </row>
    <row r="30" spans="2:11" ht="15.75" thickBot="1"/>
    <row r="31" spans="2:11" ht="15" customHeight="1">
      <c r="B31" s="2057" t="s">
        <v>614</v>
      </c>
      <c r="C31" s="2058"/>
      <c r="D31" s="2058"/>
      <c r="E31" s="2058"/>
      <c r="F31" s="2058"/>
      <c r="G31" s="2058"/>
      <c r="H31" s="2058"/>
      <c r="I31" s="2058"/>
      <c r="J31" s="2058"/>
      <c r="K31" s="2059"/>
    </row>
    <row r="32" spans="2:11" ht="30.75" customHeight="1">
      <c r="B32" s="2060" t="s">
        <v>590</v>
      </c>
      <c r="C32" s="2061" t="s">
        <v>591</v>
      </c>
      <c r="D32" s="2061"/>
      <c r="E32" s="2061"/>
      <c r="F32" s="2062" t="s">
        <v>592</v>
      </c>
      <c r="G32" s="2063"/>
      <c r="H32" s="2063"/>
      <c r="I32" s="2063"/>
      <c r="J32" s="2063"/>
      <c r="K32" s="2064"/>
    </row>
    <row r="33" spans="2:11">
      <c r="B33" s="2060"/>
      <c r="C33" s="2061"/>
      <c r="D33" s="2061"/>
      <c r="E33" s="2061"/>
      <c r="F33" s="2065" t="s">
        <v>593</v>
      </c>
      <c r="G33" s="2065"/>
      <c r="H33" s="2065"/>
      <c r="I33" s="2065" t="s">
        <v>594</v>
      </c>
      <c r="J33" s="2065"/>
      <c r="K33" s="2066"/>
    </row>
    <row r="34" spans="2:11" ht="51">
      <c r="B34" s="2060"/>
      <c r="C34" s="1218" t="s">
        <v>595</v>
      </c>
      <c r="D34" s="1219" t="s">
        <v>596</v>
      </c>
      <c r="E34" s="1218" t="s">
        <v>597</v>
      </c>
      <c r="F34" s="1220" t="s">
        <v>598</v>
      </c>
      <c r="G34" s="1220" t="s">
        <v>599</v>
      </c>
      <c r="H34" s="1219" t="s">
        <v>512</v>
      </c>
      <c r="I34" s="1219" t="s">
        <v>513</v>
      </c>
      <c r="J34" s="1220" t="s">
        <v>600</v>
      </c>
      <c r="K34" s="1221" t="s">
        <v>601</v>
      </c>
    </row>
    <row r="35" spans="2:11">
      <c r="B35" s="1222" t="s">
        <v>602</v>
      </c>
      <c r="C35" s="1147">
        <v>97796.933000000005</v>
      </c>
      <c r="D35" s="1147">
        <v>26020.929</v>
      </c>
      <c r="E35" s="1147">
        <v>71776.004000000001</v>
      </c>
      <c r="F35" s="1147">
        <v>69043.521999999997</v>
      </c>
      <c r="G35" s="1147">
        <v>1816.662</v>
      </c>
      <c r="H35" s="1147">
        <v>247.01400000000001</v>
      </c>
      <c r="I35" s="1147">
        <v>242.36799999999999</v>
      </c>
      <c r="J35" s="1147">
        <v>199.63200000000001</v>
      </c>
      <c r="K35" s="1148">
        <v>226.80600000000001</v>
      </c>
    </row>
    <row r="36" spans="2:11">
      <c r="B36" s="1222" t="s">
        <v>603</v>
      </c>
      <c r="C36" s="1147">
        <v>3107.0250000000001</v>
      </c>
      <c r="D36" s="1147">
        <v>936.245</v>
      </c>
      <c r="E36" s="1147">
        <v>2170.7800000000002</v>
      </c>
      <c r="F36" s="1147">
        <v>1000.657</v>
      </c>
      <c r="G36" s="1147">
        <v>762.68</v>
      </c>
      <c r="H36" s="1147">
        <v>103.273</v>
      </c>
      <c r="I36" s="1147">
        <v>112.229</v>
      </c>
      <c r="J36" s="1147">
        <v>81.575999999999993</v>
      </c>
      <c r="K36" s="1148">
        <v>110.36499999999999</v>
      </c>
    </row>
    <row r="37" spans="2:11">
      <c r="B37" s="1223" t="s">
        <v>512</v>
      </c>
      <c r="C37" s="1147">
        <v>430.15600000000001</v>
      </c>
      <c r="D37" s="1147">
        <v>128.69300000000001</v>
      </c>
      <c r="E37" s="1147">
        <v>301.46300000000002</v>
      </c>
      <c r="F37" s="1147">
        <v>75.626999999999995</v>
      </c>
      <c r="G37" s="1147">
        <v>50.496000000000002</v>
      </c>
      <c r="H37" s="1147">
        <v>84.093999999999994</v>
      </c>
      <c r="I37" s="1147">
        <v>22.423999999999999</v>
      </c>
      <c r="J37" s="1147">
        <v>22.501000000000001</v>
      </c>
      <c r="K37" s="1148">
        <v>46.320999999999998</v>
      </c>
    </row>
    <row r="38" spans="2:11" ht="25.5">
      <c r="B38" s="1223" t="s">
        <v>513</v>
      </c>
      <c r="C38" s="1147">
        <v>555.70500000000004</v>
      </c>
      <c r="D38" s="1147">
        <v>151.267</v>
      </c>
      <c r="E38" s="1147">
        <v>404.43799999999999</v>
      </c>
      <c r="F38" s="1147">
        <v>64.816999999999993</v>
      </c>
      <c r="G38" s="1147">
        <v>41.765000000000001</v>
      </c>
      <c r="H38" s="1147">
        <v>21.946999999999999</v>
      </c>
      <c r="I38" s="1147">
        <v>82.436000000000007</v>
      </c>
      <c r="J38" s="1147">
        <v>41.939</v>
      </c>
      <c r="K38" s="1148">
        <v>151.53399999999999</v>
      </c>
    </row>
    <row r="39" spans="2:11">
      <c r="B39" s="1222" t="s">
        <v>604</v>
      </c>
      <c r="C39" s="1147">
        <v>535.37400000000002</v>
      </c>
      <c r="D39" s="1147">
        <v>149.53899999999999</v>
      </c>
      <c r="E39" s="1147">
        <v>385.83499999999998</v>
      </c>
      <c r="F39" s="1147">
        <v>14.359</v>
      </c>
      <c r="G39" s="1147">
        <v>14.6</v>
      </c>
      <c r="H39" s="1147">
        <v>6.5640000000000001</v>
      </c>
      <c r="I39" s="1147">
        <v>8.8019999999999996</v>
      </c>
      <c r="J39" s="1147">
        <v>51.828000000000003</v>
      </c>
      <c r="K39" s="1148">
        <v>289.68200000000002</v>
      </c>
    </row>
    <row r="40" spans="2:11">
      <c r="B40" s="1222" t="s">
        <v>605</v>
      </c>
      <c r="C40" s="1147">
        <v>1821.796</v>
      </c>
      <c r="D40" s="1147">
        <v>909.029</v>
      </c>
      <c r="E40" s="1147">
        <v>912.76700000000005</v>
      </c>
      <c r="F40" s="1147">
        <v>17.573</v>
      </c>
      <c r="G40" s="1147">
        <v>7.0629999999999997</v>
      </c>
      <c r="H40" s="1147">
        <v>2.786</v>
      </c>
      <c r="I40" s="1147">
        <v>8.6829999999999998</v>
      </c>
      <c r="J40" s="1147">
        <v>8.1560000000000006</v>
      </c>
      <c r="K40" s="1148">
        <v>868.50599999999997</v>
      </c>
    </row>
    <row r="41" spans="2:11" ht="15.75" thickBot="1">
      <c r="B41" s="1224" t="s">
        <v>612</v>
      </c>
      <c r="C41" s="1225">
        <v>104246.989</v>
      </c>
      <c r="D41" s="1225">
        <v>28295.702000000001</v>
      </c>
      <c r="E41" s="1225">
        <v>75951.286999999997</v>
      </c>
      <c r="F41" s="1225">
        <v>70216.554999999993</v>
      </c>
      <c r="G41" s="1225">
        <v>2693.2660000000001</v>
      </c>
      <c r="H41" s="1225">
        <v>465.678</v>
      </c>
      <c r="I41" s="1225">
        <v>476.94200000000001</v>
      </c>
      <c r="J41" s="1225">
        <v>405.63200000000001</v>
      </c>
      <c r="K41" s="1226">
        <v>1693.2139999999999</v>
      </c>
    </row>
    <row r="43" spans="2:11" ht="34.5" customHeight="1">
      <c r="B43" s="2067" t="s">
        <v>609</v>
      </c>
      <c r="C43" s="2067"/>
      <c r="D43" s="2067"/>
      <c r="E43" s="2067"/>
      <c r="F43" s="2067"/>
      <c r="G43" s="2067"/>
      <c r="H43" s="2067"/>
      <c r="I43" s="2067"/>
      <c r="J43" s="2067"/>
      <c r="K43" s="2067"/>
    </row>
    <row r="44" spans="2:11" ht="15" customHeight="1"/>
  </sheetData>
  <mergeCells count="20">
    <mergeCell ref="B43:K43"/>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heetViews>
  <sheetFormatPr defaultColWidth="24" defaultRowHeight="14.25"/>
  <cols>
    <col min="1" max="1" width="4.85546875" style="1257" customWidth="1"/>
    <col min="2" max="2" width="56.5703125" style="1256" customWidth="1"/>
    <col min="3" max="4" width="14" style="1256" customWidth="1"/>
    <col min="5" max="5" width="13.140625" style="1256" customWidth="1"/>
    <col min="6" max="7" width="13.7109375" style="1256" customWidth="1"/>
    <col min="8" max="8" width="13" style="1256" customWidth="1"/>
    <col min="9" max="9" width="12.85546875" style="1259" customWidth="1"/>
    <col min="10" max="10" width="7.28515625" style="1256" bestFit="1" customWidth="1"/>
    <col min="11" max="16384" width="24" style="1256"/>
  </cols>
  <sheetData>
    <row r="1" spans="1:9" s="1229" customFormat="1">
      <c r="E1" s="1230"/>
      <c r="F1" s="1231"/>
      <c r="G1" s="1231" t="s">
        <v>615</v>
      </c>
      <c r="I1" s="1232"/>
    </row>
    <row r="2" spans="1:9" s="1229" customFormat="1">
      <c r="A2" s="1233"/>
      <c r="I2" s="1232"/>
    </row>
    <row r="3" spans="1:9" s="1229" customFormat="1">
      <c r="B3" s="2068" t="s">
        <v>616</v>
      </c>
      <c r="C3" s="2068"/>
      <c r="D3" s="2068"/>
      <c r="E3" s="2068"/>
      <c r="F3" s="2068"/>
      <c r="G3" s="2068"/>
      <c r="I3" s="1232"/>
    </row>
    <row r="4" spans="1:9" s="1229" customFormat="1" ht="15" thickBot="1"/>
    <row r="5" spans="1:9" s="1229" customFormat="1" ht="15" thickBot="1">
      <c r="B5" s="1137" t="s">
        <v>617</v>
      </c>
      <c r="C5" s="1234" t="s">
        <v>380</v>
      </c>
      <c r="D5" s="1234" t="s">
        <v>618</v>
      </c>
      <c r="E5" s="1234" t="s">
        <v>619</v>
      </c>
      <c r="F5" s="1235" t="s">
        <v>11</v>
      </c>
      <c r="G5" s="1235" t="s">
        <v>13</v>
      </c>
    </row>
    <row r="6" spans="1:9" s="1236" customFormat="1">
      <c r="B6" s="1237" t="s">
        <v>620</v>
      </c>
      <c r="C6" s="1238">
        <v>5.2170135581242928E-2</v>
      </c>
      <c r="D6" s="1239">
        <v>4.7908797394398017E-2</v>
      </c>
      <c r="E6" s="1239">
        <v>4.6820062248132129E-2</v>
      </c>
      <c r="F6" s="1239">
        <v>4.8322717370312442E-2</v>
      </c>
      <c r="G6" s="1240">
        <v>4.8511198204018079E-2</v>
      </c>
    </row>
    <row r="7" spans="1:9" s="1236" customFormat="1" ht="28.5" customHeight="1">
      <c r="B7" s="1241" t="s">
        <v>621</v>
      </c>
      <c r="C7" s="1242">
        <v>6.9490129238708995E-2</v>
      </c>
      <c r="D7" s="1243">
        <v>6.5267809646671546E-2</v>
      </c>
      <c r="E7" s="1243">
        <v>6.2699665545720165E-2</v>
      </c>
      <c r="F7" s="1243">
        <v>6.4245285274106737E-2</v>
      </c>
      <c r="G7" s="1244">
        <v>6.4413104205147217E-2</v>
      </c>
    </row>
    <row r="8" spans="1:9" s="1236" customFormat="1">
      <c r="B8" s="1241" t="s">
        <v>622</v>
      </c>
      <c r="C8" s="1242">
        <v>5.9957417899348713E-2</v>
      </c>
      <c r="D8" s="1243">
        <v>5.4628309172807699E-2</v>
      </c>
      <c r="E8" s="1243">
        <v>5.5694487443958787E-2</v>
      </c>
      <c r="F8" s="1243">
        <v>5.5932461257189987E-2</v>
      </c>
      <c r="G8" s="1244">
        <v>5.5145328519934422E-2</v>
      </c>
    </row>
    <row r="9" spans="1:9" s="1236" customFormat="1" ht="25.5">
      <c r="B9" s="1241" t="s">
        <v>623</v>
      </c>
      <c r="C9" s="1242">
        <v>7.961166269112796E-2</v>
      </c>
      <c r="D9" s="1243">
        <v>7.4173648028105998E-2</v>
      </c>
      <c r="E9" s="1243">
        <v>7.4418221407583182E-2</v>
      </c>
      <c r="F9" s="1243">
        <v>7.4223646529644416E-2</v>
      </c>
      <c r="G9" s="1244">
        <v>7.30877382668082E-2</v>
      </c>
    </row>
    <row r="10" spans="1:9" s="1236" customFormat="1">
      <c r="B10" s="1241" t="s">
        <v>624</v>
      </c>
      <c r="C10" s="1242">
        <v>3.2917198834893524E-2</v>
      </c>
      <c r="D10" s="1243">
        <v>3.0627304342703957E-2</v>
      </c>
      <c r="E10" s="1243">
        <v>2.8950410207505002E-2</v>
      </c>
      <c r="F10" s="1243">
        <v>2.931000905399634E-2</v>
      </c>
      <c r="G10" s="1244">
        <v>3.2899761691701015E-2</v>
      </c>
    </row>
    <row r="11" spans="1:9" s="1236" customFormat="1" ht="25.5">
      <c r="B11" s="1241" t="s">
        <v>625</v>
      </c>
      <c r="C11" s="1242">
        <v>0.87011978515855382</v>
      </c>
      <c r="D11" s="1243">
        <v>0.87699579430229835</v>
      </c>
      <c r="E11" s="1243">
        <v>0.84065882274693104</v>
      </c>
      <c r="F11" s="1243">
        <v>0.86394763048444734</v>
      </c>
      <c r="G11" s="1244">
        <v>0.87969732896743591</v>
      </c>
    </row>
    <row r="12" spans="1:9" s="1236" customFormat="1" ht="29.25" customHeight="1">
      <c r="B12" s="1241" t="s">
        <v>626</v>
      </c>
      <c r="C12" s="1245">
        <v>1.0876457861277204</v>
      </c>
      <c r="D12" s="1243">
        <v>1.148671665006481</v>
      </c>
      <c r="E12" s="1246">
        <v>1.1426095264851801</v>
      </c>
      <c r="F12" s="1246">
        <v>1.091950048384656</v>
      </c>
      <c r="G12" s="1247">
        <v>1.1195793209525735</v>
      </c>
    </row>
    <row r="13" spans="1:9" s="1236" customFormat="1" ht="25.5">
      <c r="B13" s="1241" t="s">
        <v>627</v>
      </c>
      <c r="C13" s="1245">
        <v>0.78336993659963439</v>
      </c>
      <c r="D13" s="1243">
        <v>0.8091741593928482</v>
      </c>
      <c r="E13" s="1246">
        <v>0.7765804674891984</v>
      </c>
      <c r="F13" s="1246">
        <v>0.76866176096835093</v>
      </c>
      <c r="G13" s="1247">
        <v>0.7832924988080382</v>
      </c>
    </row>
    <row r="14" spans="1:9" s="1236" customFormat="1">
      <c r="B14" s="1241" t="s">
        <v>628</v>
      </c>
      <c r="C14" s="1245">
        <v>0.54646221084878821</v>
      </c>
      <c r="D14" s="1243">
        <v>0.51590970822757098</v>
      </c>
      <c r="E14" s="1246">
        <v>0.51190965371132735</v>
      </c>
      <c r="F14" s="1246">
        <v>0.4924105868699919</v>
      </c>
      <c r="G14" s="1247">
        <v>0.47566444977645717</v>
      </c>
    </row>
    <row r="15" spans="1:9" s="1236" customFormat="1">
      <c r="B15" s="1241" t="s">
        <v>629</v>
      </c>
      <c r="C15" s="1245">
        <v>0.30001304386179051</v>
      </c>
      <c r="D15" s="1243">
        <v>0.28924427310496542</v>
      </c>
      <c r="E15" s="1246">
        <v>0.26609448539114677</v>
      </c>
      <c r="F15" s="1246">
        <v>0.25803546240770392</v>
      </c>
      <c r="G15" s="1247">
        <v>0.28378200698241068</v>
      </c>
    </row>
    <row r="16" spans="1:9" s="1236" customFormat="1" ht="25.5">
      <c r="B16" s="1241" t="s">
        <v>630</v>
      </c>
      <c r="C16" s="1245">
        <v>-3.6008730016295884E-2</v>
      </c>
      <c r="D16" s="1243">
        <v>-5.5307001406004766E-2</v>
      </c>
      <c r="E16" s="1246">
        <v>-5.0532968745174218E-2</v>
      </c>
      <c r="F16" s="1246">
        <v>-3.3855129460054978E-2</v>
      </c>
      <c r="G16" s="1247">
        <v>-4.1853876635565244E-2</v>
      </c>
    </row>
    <row r="17" spans="1:10" s="1236" customFormat="1" ht="25.5">
      <c r="B17" s="1241" t="s">
        <v>631</v>
      </c>
      <c r="C17" s="1245">
        <v>8.9001123853570938E-2</v>
      </c>
      <c r="D17" s="1243">
        <v>7.098867853737767E-2</v>
      </c>
      <c r="E17" s="1246">
        <v>7.9167588110621606E-2</v>
      </c>
      <c r="F17" s="1246">
        <v>8.4474531028531252E-2</v>
      </c>
      <c r="G17" s="1247">
        <v>7.5849644810136188E-2</v>
      </c>
    </row>
    <row r="18" spans="1:10" s="1236" customFormat="1" ht="25.5">
      <c r="B18" s="1241" t="s">
        <v>632</v>
      </c>
      <c r="C18" s="1245">
        <v>0.17133080507451018</v>
      </c>
      <c r="D18" s="1243">
        <v>0.16335540565603177</v>
      </c>
      <c r="E18" s="1246">
        <v>0.1795410897284285</v>
      </c>
      <c r="F18" s="1246">
        <v>0.16231084388693473</v>
      </c>
      <c r="G18" s="1247">
        <v>0.15317112983711315</v>
      </c>
    </row>
    <row r="19" spans="1:10" s="1236" customFormat="1">
      <c r="B19" s="1248" t="s">
        <v>633</v>
      </c>
      <c r="C19" s="1245">
        <v>7.0665355310583794E-2</v>
      </c>
      <c r="D19" s="1246">
        <v>6.2866140982279439E-2</v>
      </c>
      <c r="E19" s="1249">
        <v>6.1049917191178062E-2</v>
      </c>
      <c r="F19" s="1249">
        <v>6.4708144049861832E-2</v>
      </c>
      <c r="G19" s="1250">
        <v>6.3301033136445459E-2</v>
      </c>
    </row>
    <row r="20" spans="1:10" s="1236" customFormat="1" ht="25.5">
      <c r="B20" s="1248" t="s">
        <v>634</v>
      </c>
      <c r="C20" s="1245">
        <v>7.3971480009024274E-2</v>
      </c>
      <c r="D20" s="1243">
        <v>6.5811093726405923E-2</v>
      </c>
      <c r="E20" s="1246">
        <v>6.3825592807555023E-2</v>
      </c>
      <c r="F20" s="1246">
        <v>6.7530451188826682E-2</v>
      </c>
      <c r="G20" s="1247">
        <v>6.5987182628012078E-2</v>
      </c>
    </row>
    <row r="21" spans="1:10" s="1236" customFormat="1" ht="26.25" thickBot="1">
      <c r="B21" s="1251" t="s">
        <v>635</v>
      </c>
      <c r="C21" s="1252">
        <v>0.10376782310413289</v>
      </c>
      <c r="D21" s="1253">
        <v>0.1001855687917106</v>
      </c>
      <c r="E21" s="1253">
        <v>0.1035264130672154</v>
      </c>
      <c r="F21" s="1254">
        <v>0.11000210781323994</v>
      </c>
      <c r="G21" s="1255">
        <v>0.112627095194169</v>
      </c>
    </row>
    <row r="22" spans="1:10">
      <c r="A22" s="1256"/>
      <c r="E22" s="1257"/>
      <c r="H22" s="1258"/>
      <c r="J22" s="1259"/>
    </row>
    <row r="23" spans="1:10">
      <c r="A23" s="1256"/>
      <c r="D23" s="1260"/>
      <c r="E23" s="1261"/>
    </row>
    <row r="24" spans="1:10">
      <c r="A24" s="1256"/>
      <c r="B24" s="1262"/>
      <c r="D24" s="1263"/>
      <c r="E24" s="1263"/>
    </row>
    <row r="25" spans="1:10">
      <c r="A25" s="1256"/>
      <c r="B25" s="1262"/>
      <c r="D25" s="1263"/>
      <c r="E25" s="1263"/>
    </row>
    <row r="26" spans="1:10">
      <c r="A26" s="1256"/>
      <c r="B26" s="1262"/>
      <c r="D26" s="1263"/>
      <c r="E26" s="1263"/>
    </row>
    <row r="27" spans="1:10">
      <c r="A27" s="1256"/>
      <c r="B27" s="1262"/>
      <c r="D27" s="1263"/>
      <c r="E27" s="1263"/>
      <c r="F27" s="1264"/>
      <c r="G27" s="1264"/>
    </row>
    <row r="28" spans="1:10">
      <c r="A28" s="1256"/>
      <c r="B28" s="1262"/>
      <c r="D28" s="1263"/>
      <c r="E28" s="1263"/>
    </row>
    <row r="29" spans="1:10">
      <c r="A29" s="1256"/>
      <c r="B29" s="1262"/>
      <c r="D29" s="1263"/>
      <c r="E29" s="1263"/>
    </row>
    <row r="30" spans="1:10">
      <c r="A30" s="1256"/>
      <c r="B30" s="1262"/>
      <c r="D30" s="1263"/>
      <c r="E30" s="1263"/>
    </row>
    <row r="31" spans="1:10">
      <c r="A31" s="1256"/>
      <c r="B31" s="1262"/>
      <c r="D31" s="1263"/>
      <c r="E31" s="1263"/>
    </row>
    <row r="32" spans="1:10">
      <c r="A32" s="1256"/>
      <c r="B32" s="1262"/>
      <c r="D32" s="1263"/>
      <c r="E32" s="1263"/>
    </row>
    <row r="33" spans="1:7">
      <c r="A33" s="1256"/>
      <c r="B33" s="1262"/>
      <c r="D33" s="1263"/>
      <c r="E33" s="1263"/>
    </row>
    <row r="34" spans="1:7">
      <c r="B34" s="1262"/>
      <c r="D34" s="1263"/>
      <c r="E34" s="1263"/>
    </row>
    <row r="35" spans="1:7">
      <c r="B35" s="1262"/>
      <c r="D35" s="1263"/>
    </row>
    <row r="36" spans="1:7">
      <c r="A36" s="1256"/>
      <c r="B36" s="1262"/>
      <c r="D36" s="1263"/>
      <c r="E36" s="1263"/>
      <c r="F36" s="1265"/>
      <c r="G36" s="1265"/>
    </row>
    <row r="37" spans="1:7">
      <c r="B37" s="1262"/>
      <c r="D37" s="1263"/>
      <c r="E37" s="1263"/>
    </row>
    <row r="38" spans="1:7">
      <c r="B38" s="1262"/>
      <c r="D38" s="1263"/>
      <c r="E38" s="1263"/>
    </row>
    <row r="39" spans="1:7">
      <c r="B39" s="1262"/>
      <c r="D39" s="1263"/>
      <c r="E39" s="1263"/>
    </row>
    <row r="40" spans="1:7">
      <c r="B40" s="1262"/>
      <c r="D40" s="1263"/>
      <c r="E40" s="1263"/>
    </row>
    <row r="41" spans="1:7">
      <c r="B41" s="1262"/>
      <c r="D41" s="1263"/>
    </row>
    <row r="42" spans="1:7">
      <c r="A42" s="1256"/>
      <c r="B42" s="1262"/>
      <c r="D42" s="1263"/>
      <c r="E42" s="1263"/>
      <c r="F42" s="1257"/>
      <c r="G42" s="1257"/>
    </row>
    <row r="43" spans="1:7">
      <c r="B43" s="1262"/>
      <c r="D43" s="1263"/>
      <c r="E43" s="1263"/>
    </row>
    <row r="44" spans="1:7">
      <c r="B44" s="1262"/>
      <c r="D44" s="1263"/>
      <c r="E44" s="1263"/>
    </row>
    <row r="45" spans="1:7">
      <c r="B45" s="1262"/>
      <c r="D45" s="1263"/>
      <c r="E45" s="1263"/>
    </row>
    <row r="46" spans="1:7">
      <c r="A46" s="1256"/>
      <c r="E46" s="1266"/>
    </row>
    <row r="47" spans="1:7">
      <c r="F47" s="1267"/>
      <c r="G47" s="1267"/>
    </row>
    <row r="48" spans="1:7">
      <c r="B48" s="1262"/>
      <c r="D48" s="1267"/>
      <c r="E48" s="1267"/>
    </row>
    <row r="49" spans="1:5">
      <c r="A49" s="1256"/>
      <c r="B49" s="1262"/>
      <c r="D49" s="1267"/>
      <c r="E49" s="1267"/>
    </row>
    <row r="50" spans="1:5">
      <c r="B50" s="1262"/>
    </row>
    <row r="51" spans="1:5">
      <c r="B51" s="1262"/>
    </row>
    <row r="53" spans="1:5">
      <c r="B53" s="1262"/>
    </row>
    <row r="54" spans="1:5">
      <c r="B54" s="1262"/>
    </row>
    <row r="55" spans="1:5">
      <c r="B55" s="1262"/>
    </row>
    <row r="57" spans="1:5">
      <c r="B57" s="1262"/>
    </row>
    <row r="58" spans="1:5">
      <c r="B58" s="1262"/>
    </row>
    <row r="59" spans="1:5">
      <c r="B59" s="1262"/>
    </row>
  </sheetData>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ColWidth="24" defaultRowHeight="14.25"/>
  <cols>
    <col min="1" max="1" width="4.85546875" style="1273" customWidth="1"/>
    <col min="2" max="2" width="56" style="1268" customWidth="1"/>
    <col min="3" max="3" width="12.28515625" style="1268" customWidth="1"/>
    <col min="4" max="5" width="11.85546875" style="1268" customWidth="1"/>
    <col min="6" max="6" width="12.28515625" style="1268" customWidth="1"/>
    <col min="7" max="8" width="11.85546875" style="1268" customWidth="1"/>
    <col min="9" max="9" width="12.28515625" style="1268" customWidth="1"/>
    <col min="10" max="11" width="11.85546875" style="1268" customWidth="1"/>
    <col min="12" max="16384" width="24" style="1268"/>
  </cols>
  <sheetData>
    <row r="1" spans="1:12">
      <c r="A1" s="1268"/>
      <c r="C1" s="2028"/>
      <c r="D1" s="2028"/>
      <c r="E1" s="1269"/>
      <c r="F1" s="2028"/>
      <c r="G1" s="2028"/>
      <c r="H1" s="1269"/>
      <c r="J1" s="2028" t="s">
        <v>636</v>
      </c>
      <c r="K1" s="2028"/>
      <c r="L1" s="1270"/>
    </row>
    <row r="3" spans="1:12">
      <c r="A3" s="1268"/>
      <c r="B3" s="2068" t="s">
        <v>637</v>
      </c>
      <c r="C3" s="2068"/>
      <c r="D3" s="2068"/>
      <c r="E3" s="2068"/>
      <c r="F3" s="2068"/>
      <c r="G3" s="2068"/>
      <c r="H3" s="2068"/>
      <c r="I3" s="2068"/>
      <c r="J3" s="2068"/>
      <c r="K3" s="2068"/>
    </row>
    <row r="4" spans="1:12" ht="15" thickBot="1">
      <c r="A4" s="1268"/>
      <c r="B4" s="1271"/>
      <c r="C4" s="1272"/>
      <c r="D4" s="1272"/>
      <c r="E4" s="1272"/>
      <c r="F4" s="1272"/>
      <c r="G4" s="1272"/>
      <c r="H4" s="1272"/>
      <c r="I4" s="1272"/>
      <c r="J4" s="1272"/>
      <c r="K4" s="1272"/>
    </row>
    <row r="5" spans="1:12" ht="15" thickBot="1">
      <c r="B5" s="2069" t="s">
        <v>617</v>
      </c>
      <c r="C5" s="2071" t="s">
        <v>24</v>
      </c>
      <c r="D5" s="2072"/>
      <c r="E5" s="2073"/>
      <c r="F5" s="2074" t="s">
        <v>638</v>
      </c>
      <c r="G5" s="2075"/>
      <c r="H5" s="2076"/>
      <c r="I5" s="2074" t="s">
        <v>639</v>
      </c>
      <c r="J5" s="2075"/>
      <c r="K5" s="2076"/>
      <c r="L5" s="1273"/>
    </row>
    <row r="6" spans="1:12" ht="15" thickBot="1">
      <c r="B6" s="2070"/>
      <c r="C6" s="1274" t="s">
        <v>380</v>
      </c>
      <c r="D6" s="1275" t="s">
        <v>11</v>
      </c>
      <c r="E6" s="1276" t="s">
        <v>13</v>
      </c>
      <c r="F6" s="1274" t="s">
        <v>380</v>
      </c>
      <c r="G6" s="1275" t="s">
        <v>11</v>
      </c>
      <c r="H6" s="1276" t="s">
        <v>13</v>
      </c>
      <c r="I6" s="1274" t="s">
        <v>380</v>
      </c>
      <c r="J6" s="1275" t="s">
        <v>11</v>
      </c>
      <c r="K6" s="1276" t="s">
        <v>13</v>
      </c>
      <c r="L6" s="1273"/>
    </row>
    <row r="7" spans="1:12">
      <c r="A7" s="1268"/>
      <c r="B7" s="1237" t="s">
        <v>620</v>
      </c>
      <c r="C7" s="1277">
        <v>6.3208374607032394E-2</v>
      </c>
      <c r="D7" s="1278">
        <v>5.3895553071367189E-2</v>
      </c>
      <c r="E7" s="1279">
        <v>5.3710968320678565E-2</v>
      </c>
      <c r="F7" s="1280">
        <v>2.4851364632601469E-2</v>
      </c>
      <c r="G7" s="1281">
        <v>2.6805881719460349E-2</v>
      </c>
      <c r="H7" s="1282">
        <v>2.7728302822859412E-2</v>
      </c>
      <c r="I7" s="1283">
        <v>6.5649221648396927E-2</v>
      </c>
      <c r="J7" s="1284">
        <v>5.5023038086735102E-2</v>
      </c>
      <c r="K7" s="1285">
        <v>5.8654950727276382E-2</v>
      </c>
      <c r="L7" s="1273"/>
    </row>
    <row r="8" spans="1:12">
      <c r="A8" s="1268"/>
      <c r="B8" s="1241" t="s">
        <v>622</v>
      </c>
      <c r="C8" s="1286">
        <v>7.0850430332393938E-2</v>
      </c>
      <c r="D8" s="1287">
        <v>6.00851289250472E-2</v>
      </c>
      <c r="E8" s="1288">
        <v>5.7913292386264019E-2</v>
      </c>
      <c r="F8" s="1286">
        <v>3.1074102390858734E-2</v>
      </c>
      <c r="G8" s="1287">
        <v>3.6475284328701202E-2</v>
      </c>
      <c r="H8" s="1288">
        <v>3.9217112499679171E-2</v>
      </c>
      <c r="I8" s="1289">
        <v>9.0482019441264355E-2</v>
      </c>
      <c r="J8" s="1290">
        <v>8.1415062067396723E-2</v>
      </c>
      <c r="K8" s="1291">
        <v>8.955924398357186E-2</v>
      </c>
    </row>
    <row r="9" spans="1:12">
      <c r="A9" s="1268"/>
      <c r="B9" s="1241" t="s">
        <v>624</v>
      </c>
      <c r="C9" s="1286">
        <v>4.0250778238546961E-2</v>
      </c>
      <c r="D9" s="1287">
        <v>3.3239953377126902E-2</v>
      </c>
      <c r="E9" s="1288">
        <v>3.8164341483401226E-2</v>
      </c>
      <c r="F9" s="1286">
        <v>1.2854851617321564E-2</v>
      </c>
      <c r="G9" s="1287">
        <v>1.312503511234199E-2</v>
      </c>
      <c r="H9" s="1288">
        <v>1.1749041884254302E-2</v>
      </c>
      <c r="I9" s="1289">
        <v>5.8990974204829558E-2</v>
      </c>
      <c r="J9" s="1290">
        <v>4.0087929591476466E-2</v>
      </c>
      <c r="K9" s="1291">
        <v>4.3818741111183758E-2</v>
      </c>
    </row>
    <row r="10" spans="1:12" ht="25.5">
      <c r="A10" s="1268"/>
      <c r="B10" s="1241" t="s">
        <v>625</v>
      </c>
      <c r="C10" s="1286">
        <v>0.89213818900592523</v>
      </c>
      <c r="D10" s="1287">
        <v>0.89698655949625816</v>
      </c>
      <c r="E10" s="1288">
        <v>0.92743765908597919</v>
      </c>
      <c r="F10" s="1286">
        <v>0.79974521291119105</v>
      </c>
      <c r="G10" s="1287">
        <v>0.73490535338658569</v>
      </c>
      <c r="H10" s="1288">
        <v>0.70704600760921033</v>
      </c>
      <c r="I10" s="1289">
        <v>0.72554991647829614</v>
      </c>
      <c r="J10" s="1290">
        <v>0.67583364416262592</v>
      </c>
      <c r="K10" s="1291">
        <v>0.65492905163464366</v>
      </c>
    </row>
    <row r="11" spans="1:12" ht="25.5">
      <c r="A11" s="1268"/>
      <c r="B11" s="1241" t="s">
        <v>626</v>
      </c>
      <c r="C11" s="1286">
        <v>1.1071807201870389</v>
      </c>
      <c r="D11" s="1287">
        <v>1.1061917884889838</v>
      </c>
      <c r="E11" s="1288">
        <v>1.1321675599002468</v>
      </c>
      <c r="F11" s="1286">
        <v>1.1127912693341933</v>
      </c>
      <c r="G11" s="1287">
        <v>1.1486625468019775</v>
      </c>
      <c r="H11" s="1288">
        <v>1.2443272204124154</v>
      </c>
      <c r="I11" s="1289">
        <v>0.7521614907370876</v>
      </c>
      <c r="J11" s="1287">
        <v>0.76503904780825005</v>
      </c>
      <c r="K11" s="1288">
        <v>0.73649281523649412</v>
      </c>
    </row>
    <row r="12" spans="1:12" ht="25.5">
      <c r="A12" s="1268"/>
      <c r="B12" s="1241" t="s">
        <v>627</v>
      </c>
      <c r="C12" s="1286">
        <v>0.8078734873908886</v>
      </c>
      <c r="D12" s="1287">
        <v>0.78305318368425303</v>
      </c>
      <c r="E12" s="1288">
        <v>0.80141676974336196</v>
      </c>
      <c r="F12" s="1286">
        <v>0.67407212791070292</v>
      </c>
      <c r="G12" s="1287">
        <v>0.69851915068764892</v>
      </c>
      <c r="H12" s="1288">
        <v>0.71608431310943177</v>
      </c>
      <c r="I12" s="1289">
        <v>0.66933765732643691</v>
      </c>
      <c r="J12" s="1287">
        <v>0.67004457371443116</v>
      </c>
      <c r="K12" s="1288">
        <v>0.63385141221171815</v>
      </c>
    </row>
    <row r="13" spans="1:12" s="1292" customFormat="1" ht="12.75">
      <c r="B13" s="1241" t="s">
        <v>628</v>
      </c>
      <c r="C13" s="1293">
        <v>0.68905153973978539</v>
      </c>
      <c r="D13" s="1249">
        <v>0.56004028223670976</v>
      </c>
      <c r="E13" s="1250">
        <v>0.52435340645075212</v>
      </c>
      <c r="F13" s="1293">
        <v>0.25384228555265126</v>
      </c>
      <c r="G13" s="1249">
        <v>0.27193309647711772</v>
      </c>
      <c r="H13" s="1250">
        <v>0.29191213835155344</v>
      </c>
      <c r="I13" s="1289">
        <v>0.64431690913336481</v>
      </c>
      <c r="J13" s="1249">
        <v>0.63269830642946379</v>
      </c>
      <c r="K13" s="1250">
        <v>0.70968964020657699</v>
      </c>
    </row>
    <row r="14" spans="1:12">
      <c r="A14" s="1268"/>
      <c r="B14" s="1241" t="s">
        <v>629</v>
      </c>
      <c r="C14" s="1293">
        <v>0.39145648926728699</v>
      </c>
      <c r="D14" s="1249">
        <v>0.3098223005243656</v>
      </c>
      <c r="E14" s="1250">
        <v>0.34554420301819294</v>
      </c>
      <c r="F14" s="1293">
        <v>0.10501057919984402</v>
      </c>
      <c r="G14" s="1249">
        <v>9.7850790651073466E-2</v>
      </c>
      <c r="H14" s="1250">
        <v>8.745451382970082E-2</v>
      </c>
      <c r="I14" s="1294">
        <v>0.42007110806246956</v>
      </c>
      <c r="J14" s="1249">
        <v>0.31153406405063444</v>
      </c>
      <c r="K14" s="1250">
        <v>0.34723056191949869</v>
      </c>
    </row>
    <row r="15" spans="1:12" ht="25.5">
      <c r="A15" s="1268"/>
      <c r="B15" s="1241" t="s">
        <v>630</v>
      </c>
      <c r="C15" s="1293">
        <v>-5.6769467486594581E-2</v>
      </c>
      <c r="D15" s="1249">
        <v>-4.5911332572744483E-2</v>
      </c>
      <c r="E15" s="1250">
        <v>-5.4059536309651657E-2</v>
      </c>
      <c r="F15" s="1293">
        <v>-1.7787944577606518E-2</v>
      </c>
      <c r="G15" s="1249">
        <v>-2.1771211546176891E-2</v>
      </c>
      <c r="H15" s="1250">
        <v>-3.4382118146233744E-2</v>
      </c>
      <c r="I15" s="1294">
        <v>0.14002092664263086</v>
      </c>
      <c r="J15" s="1249">
        <v>0.11806405765123967</v>
      </c>
      <c r="K15" s="1250">
        <v>0.14450641663401556</v>
      </c>
    </row>
    <row r="16" spans="1:12" ht="25.5">
      <c r="A16" s="1268"/>
      <c r="B16" s="1241" t="s">
        <v>631</v>
      </c>
      <c r="C16" s="1293">
        <v>0.10176195673850946</v>
      </c>
      <c r="D16" s="1249">
        <v>9.3795552143880037E-2</v>
      </c>
      <c r="E16" s="1250">
        <v>8.1225055184866057E-2</v>
      </c>
      <c r="F16" s="1293">
        <v>5.1401025622326943E-2</v>
      </c>
      <c r="G16" s="1249">
        <v>4.415102181885236E-2</v>
      </c>
      <c r="H16" s="1250">
        <v>3.9953070614741001E-2</v>
      </c>
      <c r="I16" s="1294">
        <v>0.18681377548902134</v>
      </c>
      <c r="J16" s="1249">
        <v>0.16579723612767433</v>
      </c>
      <c r="K16" s="1250">
        <v>0.20079460233456869</v>
      </c>
    </row>
    <row r="17" spans="1:11" ht="25.5">
      <c r="A17" s="1268"/>
      <c r="B17" s="1241" t="s">
        <v>632</v>
      </c>
      <c r="C17" s="1293">
        <v>0.20066860479858434</v>
      </c>
      <c r="D17" s="1249">
        <v>0.17200181613752322</v>
      </c>
      <c r="E17" s="1250">
        <v>0.15130823475732638</v>
      </c>
      <c r="F17" s="1293">
        <v>0.10738812461479144</v>
      </c>
      <c r="G17" s="1249">
        <v>0.12151238984899022</v>
      </c>
      <c r="H17" s="1250">
        <v>0.13886881639866999</v>
      </c>
      <c r="I17" s="1294">
        <v>0.22061793827769619</v>
      </c>
      <c r="J17" s="1249">
        <v>0.23983986990066661</v>
      </c>
      <c r="K17" s="1250">
        <v>0.27966164169129082</v>
      </c>
    </row>
    <row r="18" spans="1:11">
      <c r="B18" s="1248" t="s">
        <v>633</v>
      </c>
      <c r="C18" s="1293">
        <v>8.825699317995607E-2</v>
      </c>
      <c r="D18" s="1249">
        <v>7.5322357091991643E-2</v>
      </c>
      <c r="E18" s="1250">
        <v>7.3438964265511317E-2</v>
      </c>
      <c r="F18" s="1293">
        <v>2.8088642352021822E-2</v>
      </c>
      <c r="G18" s="1249">
        <v>2.6581934939929008E-2</v>
      </c>
      <c r="H18" s="1250">
        <v>2.548083651314165E-2</v>
      </c>
      <c r="I18" s="1294">
        <v>0.12427686426880799</v>
      </c>
      <c r="J18" s="1249">
        <v>0.10586936481587002</v>
      </c>
      <c r="K18" s="1250">
        <v>0.11341532984125539</v>
      </c>
    </row>
    <row r="19" spans="1:11" ht="25.5">
      <c r="A19" s="1268"/>
      <c r="B19" s="1248" t="s">
        <v>640</v>
      </c>
      <c r="C19" s="1293">
        <v>8.8269100420523341E-2</v>
      </c>
      <c r="D19" s="1249">
        <v>7.5245616653805386E-2</v>
      </c>
      <c r="E19" s="1250">
        <v>7.3458815166238298E-2</v>
      </c>
      <c r="F19" s="1293">
        <v>3.2714600599052387E-2</v>
      </c>
      <c r="G19" s="1249">
        <v>3.2287220849589869E-2</v>
      </c>
      <c r="H19" s="1250">
        <v>3.0633505638043193E-2</v>
      </c>
      <c r="I19" s="1294">
        <v>0.12741354118618647</v>
      </c>
      <c r="J19" s="1249">
        <v>0.10777664762733889</v>
      </c>
      <c r="K19" s="1250">
        <v>0.11518422035855599</v>
      </c>
    </row>
    <row r="20" spans="1:11" ht="26.25" thickBot="1">
      <c r="B20" s="1251" t="s">
        <v>635</v>
      </c>
      <c r="C20" s="1295">
        <v>0.12050198291547706</v>
      </c>
      <c r="D20" s="1296">
        <v>0.11149736374396335</v>
      </c>
      <c r="E20" s="1297">
        <v>0.11149179813718187</v>
      </c>
      <c r="F20" s="1295">
        <v>6.1330331765544852E-2</v>
      </c>
      <c r="G20" s="1296">
        <v>0.10407942065844331</v>
      </c>
      <c r="H20" s="1297">
        <v>0.11573737254097675</v>
      </c>
      <c r="I20" s="1298">
        <v>0.13334892244882851</v>
      </c>
      <c r="J20" s="1296">
        <v>0.11269444348485326</v>
      </c>
      <c r="K20" s="1297">
        <v>0.11892505887345309</v>
      </c>
    </row>
    <row r="22" spans="1:11" ht="15">
      <c r="A22" s="1268"/>
      <c r="B22" s="1299"/>
    </row>
  </sheetData>
  <mergeCells count="8">
    <mergeCell ref="C1:D1"/>
    <mergeCell ref="F1:G1"/>
    <mergeCell ref="J1:K1"/>
    <mergeCell ref="B3:K3"/>
    <mergeCell ref="B5:B6"/>
    <mergeCell ref="C5:E5"/>
    <mergeCell ref="F5:H5"/>
    <mergeCell ref="I5:K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RowHeight="14.25"/>
  <cols>
    <col min="1" max="1" width="5" style="1301" customWidth="1"/>
    <col min="2" max="2" width="56.7109375" style="1300" customWidth="1"/>
    <col min="3" max="3" width="11.5703125" style="1300" customWidth="1"/>
    <col min="4" max="4" width="11.28515625" style="1300" bestFit="1" customWidth="1"/>
    <col min="5" max="6" width="11.28515625" style="1300" customWidth="1"/>
    <col min="7" max="7" width="11.28515625" style="1300" bestFit="1" customWidth="1"/>
    <col min="8" max="8" width="11.28515625" style="1300" customWidth="1"/>
    <col min="9" max="11" width="11.28515625" style="1300" bestFit="1" customWidth="1"/>
    <col min="12" max="16384" width="9.140625" style="1300"/>
  </cols>
  <sheetData>
    <row r="1" spans="1:12">
      <c r="A1" s="1300"/>
      <c r="J1" s="2077" t="s">
        <v>641</v>
      </c>
      <c r="K1" s="2077"/>
      <c r="L1" s="1301"/>
    </row>
    <row r="2" spans="1:12">
      <c r="A2" s="1300"/>
      <c r="I2" s="1302"/>
      <c r="J2" s="1302"/>
      <c r="K2" s="1302"/>
      <c r="L2" s="1301"/>
    </row>
    <row r="3" spans="1:12">
      <c r="A3" s="1300"/>
      <c r="B3" s="2078" t="s">
        <v>642</v>
      </c>
      <c r="C3" s="2078"/>
      <c r="D3" s="2078"/>
      <c r="E3" s="2078"/>
      <c r="F3" s="2078"/>
      <c r="G3" s="2078"/>
      <c r="H3" s="2078"/>
      <c r="I3" s="2078"/>
      <c r="J3" s="2078"/>
      <c r="K3" s="2078"/>
      <c r="L3" s="1301"/>
    </row>
    <row r="4" spans="1:12" ht="15" thickBot="1">
      <c r="A4" s="1300"/>
      <c r="L4" s="1301"/>
    </row>
    <row r="5" spans="1:12" ht="15" thickBot="1">
      <c r="A5" s="1300"/>
      <c r="B5" s="2079" t="s">
        <v>617</v>
      </c>
      <c r="C5" s="2081" t="s">
        <v>643</v>
      </c>
      <c r="D5" s="2082"/>
      <c r="E5" s="2083"/>
      <c r="F5" s="2081" t="s">
        <v>457</v>
      </c>
      <c r="G5" s="2082"/>
      <c r="H5" s="2083"/>
      <c r="I5" s="2081" t="s">
        <v>279</v>
      </c>
      <c r="J5" s="2082"/>
      <c r="K5" s="2083"/>
      <c r="L5" s="1301"/>
    </row>
    <row r="6" spans="1:12" ht="15" thickBot="1">
      <c r="A6" s="1300"/>
      <c r="B6" s="2080"/>
      <c r="C6" s="1274" t="s">
        <v>380</v>
      </c>
      <c r="D6" s="1275" t="s">
        <v>11</v>
      </c>
      <c r="E6" s="1276" t="s">
        <v>13</v>
      </c>
      <c r="F6" s="1274" t="s">
        <v>380</v>
      </c>
      <c r="G6" s="1275" t="s">
        <v>11</v>
      </c>
      <c r="H6" s="1276" t="s">
        <v>13</v>
      </c>
      <c r="I6" s="1274" t="s">
        <v>380</v>
      </c>
      <c r="J6" s="1275" t="s">
        <v>11</v>
      </c>
      <c r="K6" s="1276" t="s">
        <v>13</v>
      </c>
      <c r="L6" s="1301"/>
    </row>
    <row r="7" spans="1:12">
      <c r="A7" s="1300"/>
      <c r="B7" s="1303" t="s">
        <v>644</v>
      </c>
      <c r="C7" s="1304">
        <v>0.55825329791163525</v>
      </c>
      <c r="D7" s="1305">
        <v>0.57193532143905845</v>
      </c>
      <c r="E7" s="1306">
        <v>0.57994277801229444</v>
      </c>
      <c r="F7" s="1304">
        <v>0.17934107612919314</v>
      </c>
      <c r="G7" s="1305">
        <v>0.18543087889069243</v>
      </c>
      <c r="H7" s="1306">
        <v>0.1805258214385933</v>
      </c>
      <c r="I7" s="1305">
        <v>0.26240562595917161</v>
      </c>
      <c r="J7" s="1305">
        <v>0.24263379967024906</v>
      </c>
      <c r="K7" s="1306">
        <v>0.23953140054911223</v>
      </c>
      <c r="L7" s="1301"/>
    </row>
    <row r="8" spans="1:12">
      <c r="A8" s="1300"/>
      <c r="B8" s="1303" t="s">
        <v>620</v>
      </c>
      <c r="C8" s="1304">
        <v>5.1555897808181844E-2</v>
      </c>
      <c r="D8" s="1305">
        <v>5.0916717525148709E-2</v>
      </c>
      <c r="E8" s="1307">
        <v>5.1214325460495459E-2</v>
      </c>
      <c r="F8" s="1304">
        <v>8.0066740975798703E-2</v>
      </c>
      <c r="G8" s="1305">
        <v>5.9518688272541344E-2</v>
      </c>
      <c r="H8" s="1307">
        <v>5.9308245117846083E-2</v>
      </c>
      <c r="I8" s="1305">
        <v>3.4410962346051253E-2</v>
      </c>
      <c r="J8" s="1305">
        <v>3.365172329759071E-2</v>
      </c>
      <c r="K8" s="1307">
        <v>3.382917786927285E-2</v>
      </c>
      <c r="L8" s="1301"/>
    </row>
    <row r="9" spans="1:12">
      <c r="A9" s="1300"/>
      <c r="B9" s="1303" t="s">
        <v>645</v>
      </c>
      <c r="C9" s="1304">
        <v>6.0617979439495075E-2</v>
      </c>
      <c r="D9" s="1305">
        <v>5.8166604197891145E-2</v>
      </c>
      <c r="E9" s="1307">
        <v>5.754146585337544E-2</v>
      </c>
      <c r="F9" s="1304">
        <v>9.0309752678617586E-2</v>
      </c>
      <c r="G9" s="1305">
        <v>6.9490400748020473E-2</v>
      </c>
      <c r="H9" s="1307">
        <v>6.9646802139736813E-2</v>
      </c>
      <c r="I9" s="1305">
        <v>3.7807812610351439E-2</v>
      </c>
      <c r="J9" s="1305">
        <v>4.0304606020963425E-2</v>
      </c>
      <c r="K9" s="1307">
        <v>3.8414691243349078E-2</v>
      </c>
      <c r="L9" s="1301"/>
    </row>
    <row r="10" spans="1:12">
      <c r="A10" s="1300"/>
      <c r="B10" s="1303" t="s">
        <v>624</v>
      </c>
      <c r="C10" s="1304">
        <v>2.9471641372377153E-2</v>
      </c>
      <c r="D10" s="1305">
        <v>3.2179510557124945E-2</v>
      </c>
      <c r="E10" s="1307">
        <v>3.4883358464153559E-2</v>
      </c>
      <c r="F10" s="1304">
        <v>5.9681057627342965E-2</v>
      </c>
      <c r="G10" s="1305">
        <v>3.6914730039803861E-2</v>
      </c>
      <c r="H10" s="1307">
        <v>4.1956652650873824E-2</v>
      </c>
      <c r="I10" s="1305">
        <v>2.1955675391560864E-2</v>
      </c>
      <c r="J10" s="1305">
        <v>1.6734187528613692E-2</v>
      </c>
      <c r="K10" s="1307">
        <v>2.1271326770970472E-2</v>
      </c>
      <c r="L10" s="1301"/>
    </row>
    <row r="11" spans="1:12" ht="25.5">
      <c r="A11" s="1300"/>
      <c r="B11" s="1303" t="s">
        <v>640</v>
      </c>
      <c r="C11" s="1304">
        <v>7.4110616671517721E-2</v>
      </c>
      <c r="D11" s="1305">
        <v>7.5512892684615848E-2</v>
      </c>
      <c r="E11" s="1307">
        <v>7.1792115639080667E-2</v>
      </c>
      <c r="F11" s="1304">
        <v>8.3284355987105846E-2</v>
      </c>
      <c r="G11" s="1305">
        <v>5.8699570225443289E-2</v>
      </c>
      <c r="H11" s="1307">
        <v>5.9435261440095449E-2</v>
      </c>
      <c r="I11" s="1305">
        <v>6.0427031720936365E-2</v>
      </c>
      <c r="J11" s="1305">
        <v>5.6021362514544308E-2</v>
      </c>
      <c r="K11" s="1307">
        <v>5.6907044423098491E-2</v>
      </c>
      <c r="L11" s="1301"/>
    </row>
    <row r="12" spans="1:12" ht="25.5">
      <c r="A12" s="1300"/>
      <c r="B12" s="1303" t="s">
        <v>625</v>
      </c>
      <c r="C12" s="1304">
        <v>0.85050505287200462</v>
      </c>
      <c r="D12" s="1305">
        <v>0.87535998065011189</v>
      </c>
      <c r="E12" s="1307">
        <v>0.89004207141676739</v>
      </c>
      <c r="F12" s="1304">
        <v>0.88657911909835085</v>
      </c>
      <c r="G12" s="1305">
        <v>0.85650230293479501</v>
      </c>
      <c r="H12" s="1307">
        <v>0.85155733351334884</v>
      </c>
      <c r="I12" s="1305">
        <v>0.91015480585168362</v>
      </c>
      <c r="J12" s="1305">
        <v>0.83493492729063301</v>
      </c>
      <c r="K12" s="1307">
        <v>0.8806312578427884</v>
      </c>
      <c r="L12" s="1301"/>
    </row>
    <row r="13" spans="1:12" ht="25.5">
      <c r="A13" s="1300"/>
      <c r="B13" s="1303" t="s">
        <v>626</v>
      </c>
      <c r="C13" s="1304">
        <v>1.1703691582402285</v>
      </c>
      <c r="D13" s="1305">
        <v>1.1221834238953525</v>
      </c>
      <c r="E13" s="1307">
        <v>1.1771887077674248</v>
      </c>
      <c r="F13" s="1304">
        <v>1.0732089361408841</v>
      </c>
      <c r="G13" s="1305">
        <v>1.1324686990344992</v>
      </c>
      <c r="H13" s="1307">
        <v>1.1123174521095414</v>
      </c>
      <c r="I13" s="1305">
        <v>1.2769341473694296</v>
      </c>
      <c r="J13" s="1305">
        <v>1.3212225788309293</v>
      </c>
      <c r="K13" s="1307">
        <v>1.3200322062470442</v>
      </c>
      <c r="L13" s="1301"/>
    </row>
    <row r="14" spans="1:12" ht="26.25" thickBot="1">
      <c r="A14" s="1300"/>
      <c r="B14" s="1308" t="s">
        <v>627</v>
      </c>
      <c r="C14" s="1309">
        <v>0.75325530757812431</v>
      </c>
      <c r="D14" s="1310">
        <v>0.75570987915031684</v>
      </c>
      <c r="E14" s="1311">
        <v>0.77760500116356546</v>
      </c>
      <c r="F14" s="1309">
        <v>0.85560318101923249</v>
      </c>
      <c r="G14" s="1310">
        <v>0.80606910755666239</v>
      </c>
      <c r="H14" s="1311">
        <v>0.80705588633503478</v>
      </c>
      <c r="I14" s="1310">
        <v>0.793687944815056</v>
      </c>
      <c r="J14" s="1310">
        <v>0.76066252844341009</v>
      </c>
      <c r="K14" s="1311">
        <v>0.77398574218397442</v>
      </c>
      <c r="L14" s="1301"/>
    </row>
    <row r="15" spans="1:12">
      <c r="L15" s="1301"/>
    </row>
    <row r="16" spans="1:12">
      <c r="A16" s="1300"/>
    </row>
  </sheetData>
  <mergeCells count="6">
    <mergeCell ref="J1:K1"/>
    <mergeCell ref="B3:K3"/>
    <mergeCell ref="B5:B6"/>
    <mergeCell ref="C5:E5"/>
    <mergeCell ref="F5:H5"/>
    <mergeCell ref="I5:K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defaultRowHeight="14.25"/>
  <cols>
    <col min="1" max="1" width="3.140625" style="1335" customWidth="1"/>
    <col min="2" max="2" width="55.5703125" style="1229" customWidth="1"/>
    <col min="3" max="3" width="12.85546875" style="1229" customWidth="1"/>
    <col min="4" max="4" width="13.42578125" style="1229" customWidth="1"/>
    <col min="5" max="5" width="15" style="1229" customWidth="1"/>
    <col min="6" max="6" width="15.7109375" style="1229" customWidth="1"/>
    <col min="7" max="7" width="12.28515625" style="1229" customWidth="1"/>
    <col min="8" max="8" width="12.85546875" style="1229" customWidth="1"/>
    <col min="9" max="9" width="17.5703125" style="1229" customWidth="1"/>
    <col min="10" max="16384" width="9.140625" style="1229"/>
  </cols>
  <sheetData>
    <row r="1" spans="1:9">
      <c r="A1" s="1229"/>
      <c r="H1" s="2077" t="s">
        <v>646</v>
      </c>
      <c r="I1" s="2077"/>
    </row>
    <row r="2" spans="1:9">
      <c r="A2" s="1229"/>
      <c r="I2" s="1312"/>
    </row>
    <row r="3" spans="1:9" ht="14.25" customHeight="1">
      <c r="A3" s="1229"/>
      <c r="B3" s="2087" t="s">
        <v>647</v>
      </c>
      <c r="C3" s="2087"/>
      <c r="D3" s="2087"/>
      <c r="E3" s="2087"/>
      <c r="F3" s="2087"/>
      <c r="G3" s="2087"/>
      <c r="H3" s="2087"/>
      <c r="I3" s="2087"/>
    </row>
    <row r="4" spans="1:9" ht="15" thickBot="1">
      <c r="A4" s="1229"/>
      <c r="B4" s="1313"/>
      <c r="C4" s="1233"/>
      <c r="D4" s="1233"/>
      <c r="E4" s="1233"/>
      <c r="F4" s="1233"/>
      <c r="G4" s="1233"/>
      <c r="H4" s="1233"/>
      <c r="I4" s="1233"/>
    </row>
    <row r="5" spans="1:9" ht="51.75" thickBot="1">
      <c r="A5" s="1229"/>
      <c r="B5" s="1158" t="s">
        <v>617</v>
      </c>
      <c r="C5" s="1137" t="s">
        <v>272</v>
      </c>
      <c r="D5" s="1314" t="s">
        <v>331</v>
      </c>
      <c r="E5" s="1159" t="s">
        <v>330</v>
      </c>
      <c r="F5" s="1159" t="s">
        <v>648</v>
      </c>
      <c r="G5" s="1159" t="s">
        <v>333</v>
      </c>
      <c r="H5" s="1315" t="s">
        <v>649</v>
      </c>
      <c r="I5" s="1316" t="s">
        <v>650</v>
      </c>
    </row>
    <row r="6" spans="1:9">
      <c r="A6" s="1229"/>
      <c r="B6" s="2084" t="s">
        <v>651</v>
      </c>
      <c r="C6" s="1317" t="s">
        <v>380</v>
      </c>
      <c r="D6" s="1318">
        <v>0.23415901633782307</v>
      </c>
      <c r="E6" s="1319">
        <v>2.6337493234108309E-2</v>
      </c>
      <c r="F6" s="1319">
        <v>0.17901172341402405</v>
      </c>
      <c r="G6" s="1319">
        <v>0.33686527847848241</v>
      </c>
      <c r="H6" s="1319">
        <v>6.2242952574736249E-2</v>
      </c>
      <c r="I6" s="1320">
        <v>1</v>
      </c>
    </row>
    <row r="7" spans="1:9">
      <c r="A7" s="1229"/>
      <c r="B7" s="2085"/>
      <c r="C7" s="1321" t="s">
        <v>11</v>
      </c>
      <c r="D7" s="1322">
        <v>0.21785242601957053</v>
      </c>
      <c r="E7" s="1323">
        <v>2.5118999894593794E-2</v>
      </c>
      <c r="F7" s="1323">
        <v>0.18064224852840369</v>
      </c>
      <c r="G7" s="1323">
        <v>0.33575005247903322</v>
      </c>
      <c r="H7" s="1323">
        <v>6.6416737029528938E-2</v>
      </c>
      <c r="I7" s="1324">
        <v>1</v>
      </c>
    </row>
    <row r="8" spans="1:9" ht="15" thickBot="1">
      <c r="A8" s="1229"/>
      <c r="B8" s="2086"/>
      <c r="C8" s="1325" t="s">
        <v>13</v>
      </c>
      <c r="D8" s="1326">
        <v>0.21584960440998704</v>
      </c>
      <c r="E8" s="1327">
        <v>2.5256423581206031E-2</v>
      </c>
      <c r="F8" s="1327">
        <v>0.17943282169382929</v>
      </c>
      <c r="G8" s="1327">
        <v>0.33844714768210332</v>
      </c>
      <c r="H8" s="1327">
        <v>6.631161510650109E-2</v>
      </c>
      <c r="I8" s="1328">
        <v>1</v>
      </c>
    </row>
    <row r="9" spans="1:9">
      <c r="A9" s="1229"/>
      <c r="B9" s="2084" t="s">
        <v>620</v>
      </c>
      <c r="C9" s="1317" t="s">
        <v>380</v>
      </c>
      <c r="D9" s="1318">
        <v>0.1172044556077122</v>
      </c>
      <c r="E9" s="1319">
        <v>7.0395654581591555E-2</v>
      </c>
      <c r="F9" s="1319">
        <v>9.4450930486735113E-2</v>
      </c>
      <c r="G9" s="1319">
        <v>0.10479363171594545</v>
      </c>
      <c r="H9" s="1319">
        <v>6.1358552716790693E-2</v>
      </c>
      <c r="I9" s="1320">
        <v>9.9668070054144978E-2</v>
      </c>
    </row>
    <row r="10" spans="1:9">
      <c r="A10" s="1229"/>
      <c r="B10" s="2085"/>
      <c r="C10" s="1321" t="s">
        <v>11</v>
      </c>
      <c r="D10" s="1322">
        <v>0.10448274997670247</v>
      </c>
      <c r="E10" s="1323">
        <v>6.4776006142143489E-2</v>
      </c>
      <c r="F10" s="1323">
        <v>9.5734153240784561E-2</v>
      </c>
      <c r="G10" s="1323">
        <v>9.469747968348427E-2</v>
      </c>
      <c r="H10" s="1323">
        <v>5.3813895772682245E-2</v>
      </c>
      <c r="I10" s="1324">
        <v>9.3352846091538169E-2</v>
      </c>
    </row>
    <row r="11" spans="1:9" ht="15" thickBot="1">
      <c r="A11" s="1229"/>
      <c r="B11" s="2086"/>
      <c r="C11" s="1325" t="s">
        <v>13</v>
      </c>
      <c r="D11" s="1329">
        <v>0.11793418872207868</v>
      </c>
      <c r="E11" s="1330">
        <v>7.5954711074623024E-2</v>
      </c>
      <c r="F11" s="1330">
        <v>8.7628920943328484E-2</v>
      </c>
      <c r="G11" s="1330">
        <v>9.6906714307015654E-2</v>
      </c>
      <c r="H11" s="1330">
        <v>5.3292460278788513E-2</v>
      </c>
      <c r="I11" s="1331">
        <v>9.395824734758354E-2</v>
      </c>
    </row>
    <row r="12" spans="1:9">
      <c r="A12" s="1233"/>
      <c r="B12" s="2084" t="s">
        <v>645</v>
      </c>
      <c r="C12" s="1317" t="s">
        <v>380</v>
      </c>
      <c r="D12" s="1318">
        <v>0.13410811306072049</v>
      </c>
      <c r="E12" s="1319">
        <v>0.10690895443903219</v>
      </c>
      <c r="F12" s="1319">
        <v>0.11831498758980372</v>
      </c>
      <c r="G12" s="1319">
        <v>0.11894231018833619</v>
      </c>
      <c r="H12" s="1319">
        <v>8.1657923729932649E-2</v>
      </c>
      <c r="I12" s="1320">
        <v>0.11604821716062272</v>
      </c>
    </row>
    <row r="13" spans="1:9">
      <c r="A13" s="1233"/>
      <c r="B13" s="2085"/>
      <c r="C13" s="1321" t="s">
        <v>11</v>
      </c>
      <c r="D13" s="1322">
        <v>0.1284848457014966</v>
      </c>
      <c r="E13" s="1323">
        <v>7.5207236145377609E-2</v>
      </c>
      <c r="F13" s="1323">
        <v>0.11158772024233757</v>
      </c>
      <c r="G13" s="1323">
        <v>0.11574476327319956</v>
      </c>
      <c r="H13" s="1323">
        <v>6.1701349425744394E-2</v>
      </c>
      <c r="I13" s="1324">
        <v>0.10985559891932482</v>
      </c>
    </row>
    <row r="14" spans="1:9" ht="15" thickBot="1">
      <c r="A14" s="1233"/>
      <c r="B14" s="2086"/>
      <c r="C14" s="1325" t="s">
        <v>13</v>
      </c>
      <c r="D14" s="1329">
        <v>0.13886406804850854</v>
      </c>
      <c r="E14" s="1330">
        <v>7.2974388157841227E-2</v>
      </c>
      <c r="F14" s="1330">
        <v>0.10584685701243349</v>
      </c>
      <c r="G14" s="1330">
        <v>0.11437791969168971</v>
      </c>
      <c r="H14" s="1330">
        <v>5.6062689490195571E-2</v>
      </c>
      <c r="I14" s="1331">
        <v>0.10794182686994891</v>
      </c>
    </row>
    <row r="15" spans="1:9">
      <c r="A15" s="1233"/>
      <c r="B15" s="2084" t="s">
        <v>624</v>
      </c>
      <c r="C15" s="1317" t="s">
        <v>380</v>
      </c>
      <c r="D15" s="1318">
        <v>8.7173305918855817E-2</v>
      </c>
      <c r="E15" s="1319">
        <v>2.9994697645128285E-2</v>
      </c>
      <c r="F15" s="1319">
        <v>5.9081652810063987E-2</v>
      </c>
      <c r="G15" s="1319">
        <v>7.2849269387423879E-2</v>
      </c>
      <c r="H15" s="1319">
        <v>3.494010478698463E-2</v>
      </c>
      <c r="I15" s="1320">
        <v>6.4947371262662187E-2</v>
      </c>
    </row>
    <row r="16" spans="1:9">
      <c r="A16" s="1233"/>
      <c r="B16" s="2085"/>
      <c r="C16" s="1321" t="s">
        <v>11</v>
      </c>
      <c r="D16" s="1322">
        <v>5.523670955133464E-2</v>
      </c>
      <c r="E16" s="1323">
        <v>3.1240334183389284E-2</v>
      </c>
      <c r="F16" s="1323">
        <v>7.4997485301888822E-2</v>
      </c>
      <c r="G16" s="1323">
        <v>5.6993410979311036E-2</v>
      </c>
      <c r="H16" s="1323">
        <v>3.8976776357361742E-2</v>
      </c>
      <c r="I16" s="1324">
        <v>5.8653294940212465E-2</v>
      </c>
    </row>
    <row r="17" spans="1:11" ht="15" thickBot="1">
      <c r="A17" s="1233"/>
      <c r="B17" s="2086"/>
      <c r="C17" s="1325" t="s">
        <v>13</v>
      </c>
      <c r="D17" s="1329">
        <v>9.0028219752216157E-2</v>
      </c>
      <c r="E17" s="1330">
        <v>3.9211949092863962E-2</v>
      </c>
      <c r="F17" s="1330">
        <v>6.4729505039934465E-2</v>
      </c>
      <c r="G17" s="1330">
        <v>7.2799676895155901E-2</v>
      </c>
      <c r="H17" s="1330">
        <v>4.0740813987095705E-2</v>
      </c>
      <c r="I17" s="1331">
        <v>6.7534868225511871E-2</v>
      </c>
    </row>
    <row r="18" spans="1:11">
      <c r="A18" s="1233"/>
      <c r="B18" s="2084" t="s">
        <v>625</v>
      </c>
      <c r="C18" s="1317" t="s">
        <v>380</v>
      </c>
      <c r="D18" s="1318">
        <v>0.87395499744780714</v>
      </c>
      <c r="E18" s="1319">
        <v>0.65846359597255855</v>
      </c>
      <c r="F18" s="1319">
        <v>0.79830064145546009</v>
      </c>
      <c r="G18" s="1319">
        <v>0.88104587467666151</v>
      </c>
      <c r="H18" s="1319">
        <v>0.75140966012951671</v>
      </c>
      <c r="I18" s="1320">
        <v>0.85885050621841164</v>
      </c>
    </row>
    <row r="19" spans="1:11">
      <c r="A19" s="1229"/>
      <c r="B19" s="2085"/>
      <c r="C19" s="1321" t="s">
        <v>11</v>
      </c>
      <c r="D19" s="1322">
        <v>0.81319123205738064</v>
      </c>
      <c r="E19" s="1323">
        <v>0.86130018150021781</v>
      </c>
      <c r="F19" s="1323">
        <v>0.85792731523573151</v>
      </c>
      <c r="G19" s="1323">
        <v>0.81815778965277175</v>
      </c>
      <c r="H19" s="1323">
        <v>0.87216724226502618</v>
      </c>
      <c r="I19" s="1324">
        <v>0.84977777200135374</v>
      </c>
    </row>
    <row r="20" spans="1:11" ht="15" thickBot="1">
      <c r="A20" s="1229"/>
      <c r="B20" s="2086"/>
      <c r="C20" s="1325" t="s">
        <v>13</v>
      </c>
      <c r="D20" s="1329">
        <v>0.84927793330151791</v>
      </c>
      <c r="E20" s="1330">
        <v>1.0408406701586241</v>
      </c>
      <c r="F20" s="1330">
        <v>0.8278840148558686</v>
      </c>
      <c r="G20" s="1330">
        <v>0.84725019101791321</v>
      </c>
      <c r="H20" s="1330">
        <v>0.95058693693438434</v>
      </c>
      <c r="I20" s="1331">
        <v>0.87045263242382265</v>
      </c>
    </row>
    <row r="21" spans="1:11">
      <c r="A21" s="1233"/>
      <c r="B21" s="2084" t="s">
        <v>652</v>
      </c>
      <c r="C21" s="1317" t="s">
        <v>380</v>
      </c>
      <c r="D21" s="1318">
        <v>0.1254185284074894</v>
      </c>
      <c r="E21" s="1319">
        <v>4.5224480940459097E-2</v>
      </c>
      <c r="F21" s="1319">
        <v>0.14932545817233484</v>
      </c>
      <c r="G21" s="1319">
        <v>0.11167103132435818</v>
      </c>
      <c r="H21" s="1319">
        <v>7.8389717197438882E-2</v>
      </c>
      <c r="I21" s="1320">
        <v>0.11279903444995103</v>
      </c>
      <c r="J21" s="1332"/>
    </row>
    <row r="22" spans="1:11">
      <c r="A22" s="1233"/>
      <c r="B22" s="2085"/>
      <c r="C22" s="1321" t="s">
        <v>11</v>
      </c>
      <c r="D22" s="1322">
        <v>0.11049982657361623</v>
      </c>
      <c r="E22" s="1323">
        <v>4.8887703780153648E-2</v>
      </c>
      <c r="F22" s="1323">
        <v>0.13009825354117371</v>
      </c>
      <c r="G22" s="1323">
        <v>0.11461615613310619</v>
      </c>
      <c r="H22" s="1323">
        <v>6.3616210780852667E-2</v>
      </c>
      <c r="I22" s="1324">
        <v>0.10563799199279272</v>
      </c>
      <c r="J22" s="1332"/>
    </row>
    <row r="23" spans="1:11" ht="15" thickBot="1">
      <c r="A23" s="1233"/>
      <c r="B23" s="2086"/>
      <c r="C23" s="1325" t="s">
        <v>13</v>
      </c>
      <c r="D23" s="1326">
        <v>0.12247175183110399</v>
      </c>
      <c r="E23" s="1330">
        <v>4.5864108830503895E-2</v>
      </c>
      <c r="F23" s="1327">
        <v>0.11044968950548328</v>
      </c>
      <c r="G23" s="1327">
        <v>0.11457009332887975</v>
      </c>
      <c r="H23" s="1327">
        <v>6.0401482056175626E-2</v>
      </c>
      <c r="I23" s="1328">
        <v>0.10416948427639622</v>
      </c>
      <c r="J23" s="1332"/>
    </row>
    <row r="24" spans="1:11">
      <c r="A24" s="1229"/>
      <c r="B24" s="2084" t="s">
        <v>653</v>
      </c>
      <c r="C24" s="1317" t="s">
        <v>380</v>
      </c>
      <c r="D24" s="1318">
        <v>0.82458562318830941</v>
      </c>
      <c r="E24" s="1319">
        <v>0.82336842181931191</v>
      </c>
      <c r="F24" s="1319">
        <v>0.75729211658745355</v>
      </c>
      <c r="G24" s="1319">
        <v>0.86192942281993767</v>
      </c>
      <c r="H24" s="1319">
        <v>0.72385488809434451</v>
      </c>
      <c r="I24" s="1320">
        <v>0.80312832085594343</v>
      </c>
    </row>
    <row r="25" spans="1:11">
      <c r="A25" s="1229"/>
      <c r="B25" s="2085"/>
      <c r="C25" s="1321" t="s">
        <v>11</v>
      </c>
      <c r="D25" s="1322">
        <v>0.73596423747606088</v>
      </c>
      <c r="E25" s="1323">
        <v>0.8147113713866253</v>
      </c>
      <c r="F25" s="1323">
        <v>0.85361399592598586</v>
      </c>
      <c r="G25" s="1323">
        <v>0.75743210970718511</v>
      </c>
      <c r="H25" s="1323">
        <v>0.80039632779213521</v>
      </c>
      <c r="I25" s="1324">
        <v>0.78022722292430424</v>
      </c>
    </row>
    <row r="26" spans="1:11" ht="15" thickBot="1">
      <c r="A26" s="1229"/>
      <c r="B26" s="2086"/>
      <c r="C26" s="1325" t="s">
        <v>13</v>
      </c>
      <c r="D26" s="1326">
        <v>0.77073897556133608</v>
      </c>
      <c r="E26" s="1327">
        <v>0.92322870875385077</v>
      </c>
      <c r="F26" s="1327">
        <v>0.85548244319658817</v>
      </c>
      <c r="G26" s="1327">
        <v>0.7944408609804009</v>
      </c>
      <c r="H26" s="1327">
        <v>0.81818769838330585</v>
      </c>
      <c r="I26" s="1328">
        <v>0.80057937199729612</v>
      </c>
    </row>
    <row r="27" spans="1:11">
      <c r="A27" s="1229"/>
      <c r="B27" s="2084" t="s">
        <v>654</v>
      </c>
      <c r="C27" s="1317" t="s">
        <v>380</v>
      </c>
      <c r="D27" s="1318">
        <v>1.0859809023808951</v>
      </c>
      <c r="E27" s="1319">
        <v>1.7141232167655596</v>
      </c>
      <c r="F27" s="1319">
        <v>0.98720443527626334</v>
      </c>
      <c r="G27" s="1319">
        <v>1.2365228389229348</v>
      </c>
      <c r="H27" s="1319">
        <v>1.1049666539532805</v>
      </c>
      <c r="I27" s="1320">
        <v>1.1382818552526797</v>
      </c>
    </row>
    <row r="28" spans="1:11">
      <c r="A28" s="1229"/>
      <c r="B28" s="2085"/>
      <c r="C28" s="1321" t="s">
        <v>11</v>
      </c>
      <c r="D28" s="1322">
        <v>1.0738767974314154</v>
      </c>
      <c r="E28" s="1323">
        <v>1.4506954962321479</v>
      </c>
      <c r="F28" s="1323">
        <v>1.1887275278212477</v>
      </c>
      <c r="G28" s="1323">
        <v>1.0755186159758496</v>
      </c>
      <c r="H28" s="1323">
        <v>1.1976963400153664</v>
      </c>
      <c r="I28" s="1324">
        <v>1.1440655051648003</v>
      </c>
    </row>
    <row r="29" spans="1:11" ht="15" thickBot="1">
      <c r="A29" s="1229"/>
      <c r="B29" s="2086"/>
      <c r="C29" s="1325" t="s">
        <v>13</v>
      </c>
      <c r="D29" s="1326">
        <v>1.1057049018017706</v>
      </c>
      <c r="E29" s="1327">
        <v>1.8011040344952061</v>
      </c>
      <c r="F29" s="1327">
        <v>1.261899760549658</v>
      </c>
      <c r="G29" s="1327">
        <v>1.1136866110887764</v>
      </c>
      <c r="H29" s="1327">
        <v>1.2121843706924738</v>
      </c>
      <c r="I29" s="1328">
        <v>1.1816415232259454</v>
      </c>
    </row>
    <row r="30" spans="1:11">
      <c r="A30" s="1229"/>
      <c r="D30" s="1332"/>
      <c r="E30" s="1332"/>
      <c r="F30" s="1332"/>
      <c r="G30" s="1332"/>
      <c r="H30" s="1332"/>
      <c r="I30" s="1332"/>
    </row>
    <row r="31" spans="1:11">
      <c r="A31" s="1229"/>
    </row>
    <row r="32" spans="1:11">
      <c r="A32" s="1229"/>
      <c r="D32" s="1333"/>
      <c r="E32" s="1333"/>
      <c r="F32" s="1333"/>
      <c r="G32" s="1333"/>
      <c r="H32" s="1333"/>
      <c r="I32" s="1333"/>
      <c r="J32" s="1257"/>
      <c r="K32" s="1257"/>
    </row>
    <row r="33" spans="1:11">
      <c r="A33" s="1229"/>
      <c r="D33" s="1334"/>
      <c r="E33" s="1334"/>
      <c r="F33" s="1334"/>
      <c r="G33" s="1334"/>
      <c r="H33" s="1334"/>
      <c r="I33" s="1334"/>
      <c r="J33" s="1257"/>
      <c r="K33" s="1257"/>
    </row>
    <row r="34" spans="1:11">
      <c r="A34" s="1229"/>
      <c r="D34" s="1257"/>
      <c r="E34" s="1257"/>
      <c r="F34" s="1257"/>
      <c r="G34" s="1257"/>
      <c r="H34" s="1257"/>
      <c r="I34" s="1257"/>
      <c r="J34" s="1257"/>
      <c r="K34" s="1257"/>
    </row>
    <row r="35" spans="1:11">
      <c r="A35" s="1229"/>
      <c r="D35" s="1257"/>
      <c r="E35" s="1257"/>
      <c r="F35" s="1257"/>
      <c r="G35" s="1257"/>
      <c r="H35" s="1257"/>
      <c r="I35" s="1257"/>
      <c r="J35" s="1257"/>
      <c r="K35" s="1257"/>
    </row>
    <row r="36" spans="1:11">
      <c r="A36" s="1229"/>
      <c r="D36" s="1257"/>
      <c r="E36" s="1257"/>
      <c r="F36" s="1257"/>
      <c r="G36" s="1257"/>
      <c r="H36" s="1257"/>
      <c r="I36" s="1257"/>
      <c r="J36" s="1257"/>
      <c r="K36" s="1257"/>
    </row>
    <row r="37" spans="1:11">
      <c r="A37" s="1229"/>
      <c r="D37" s="1257"/>
      <c r="E37" s="1257"/>
      <c r="F37" s="1257"/>
      <c r="G37" s="1257"/>
      <c r="H37" s="1257"/>
      <c r="I37" s="1257"/>
      <c r="J37" s="1257"/>
      <c r="K37" s="1257"/>
    </row>
    <row r="38" spans="1:11">
      <c r="A38" s="1229"/>
      <c r="D38" s="1257"/>
      <c r="E38" s="1257"/>
      <c r="F38" s="1257"/>
      <c r="G38" s="1257"/>
      <c r="H38" s="1257"/>
      <c r="I38" s="1257"/>
      <c r="J38" s="1257"/>
      <c r="K38" s="1257"/>
    </row>
    <row r="39" spans="1:11">
      <c r="A39" s="1229"/>
    </row>
    <row r="40" spans="1:11">
      <c r="A40" s="1229"/>
    </row>
    <row r="41" spans="1:11">
      <c r="A41" s="1229"/>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workbookViewId="0"/>
  </sheetViews>
  <sheetFormatPr defaultRowHeight="14.25"/>
  <cols>
    <col min="1" max="1" width="4.42578125" style="1337" customWidth="1"/>
    <col min="2" max="2" width="60.5703125" style="1336" customWidth="1"/>
    <col min="3" max="3" width="14.140625" style="1337" customWidth="1"/>
    <col min="4" max="4" width="16" style="1337" customWidth="1"/>
    <col min="5" max="5" width="16.85546875" style="1337" customWidth="1"/>
    <col min="6" max="6" width="13.42578125" style="1337" customWidth="1"/>
    <col min="7" max="7" width="12.42578125" style="1337" customWidth="1"/>
    <col min="8" max="9" width="16.140625" style="1337" customWidth="1"/>
    <col min="10" max="10" width="21.7109375" style="1337" customWidth="1"/>
    <col min="11" max="11" width="19.5703125" style="1337" customWidth="1"/>
    <col min="12" max="12" width="9.140625" style="1338"/>
    <col min="13" max="16384" width="9.140625" style="1337"/>
  </cols>
  <sheetData>
    <row r="1" spans="2:12">
      <c r="I1" s="2027" t="s">
        <v>655</v>
      </c>
      <c r="J1" s="2027"/>
      <c r="K1" s="2027"/>
    </row>
    <row r="2" spans="2:12">
      <c r="K2" s="1339"/>
    </row>
    <row r="3" spans="2:12">
      <c r="B3" s="2078" t="s">
        <v>656</v>
      </c>
      <c r="C3" s="2078"/>
      <c r="D3" s="2078"/>
      <c r="E3" s="2078"/>
      <c r="F3" s="2078"/>
      <c r="G3" s="2078"/>
      <c r="H3" s="2078"/>
      <c r="I3" s="2078"/>
      <c r="J3" s="2078"/>
      <c r="K3" s="2078"/>
    </row>
    <row r="4" spans="2:12" ht="15" thickBot="1"/>
    <row r="5" spans="2:12" ht="39" thickBot="1">
      <c r="B5" s="1340" t="s">
        <v>617</v>
      </c>
      <c r="C5" s="1340" t="s">
        <v>272</v>
      </c>
      <c r="D5" s="1341" t="s">
        <v>321</v>
      </c>
      <c r="E5" s="1342" t="s">
        <v>322</v>
      </c>
      <c r="F5" s="1343" t="s">
        <v>323</v>
      </c>
      <c r="G5" s="1342" t="s">
        <v>324</v>
      </c>
      <c r="H5" s="1342" t="s">
        <v>325</v>
      </c>
      <c r="I5" s="1342" t="s">
        <v>657</v>
      </c>
      <c r="J5" s="1342" t="s">
        <v>658</v>
      </c>
      <c r="K5" s="1344" t="s">
        <v>659</v>
      </c>
    </row>
    <row r="6" spans="2:12">
      <c r="B6" s="2084" t="s">
        <v>660</v>
      </c>
      <c r="C6" s="1317" t="s">
        <v>380</v>
      </c>
      <c r="D6" s="1345">
        <v>0.24342892032888641</v>
      </c>
      <c r="E6" s="1319">
        <v>0.47075775922938901</v>
      </c>
      <c r="F6" s="1319">
        <v>8.4677172516421276E-2</v>
      </c>
      <c r="G6" s="1319">
        <v>0.16644777626847609</v>
      </c>
      <c r="H6" s="1319">
        <v>2.8073149245294504E-3</v>
      </c>
      <c r="I6" s="1319">
        <v>1.2670748189826617E-2</v>
      </c>
      <c r="J6" s="1319">
        <v>0.74390033148128698</v>
      </c>
      <c r="K6" s="1320">
        <v>1</v>
      </c>
      <c r="L6" s="1346"/>
    </row>
    <row r="7" spans="2:12">
      <c r="B7" s="2085"/>
      <c r="C7" s="1321" t="s">
        <v>11</v>
      </c>
      <c r="D7" s="1347">
        <v>0.25155218330622059</v>
      </c>
      <c r="E7" s="1323">
        <v>0.37519599519787927</v>
      </c>
      <c r="F7" s="1323">
        <v>6.3076223276312057E-2</v>
      </c>
      <c r="G7" s="1323">
        <v>0.12186929555618323</v>
      </c>
      <c r="H7" s="1323">
        <v>1.850642805886898E-3</v>
      </c>
      <c r="I7" s="1323">
        <v>1.0729346549700673E-2</v>
      </c>
      <c r="J7" s="1323">
        <v>0.73771847014407876</v>
      </c>
      <c r="K7" s="1324">
        <v>1</v>
      </c>
      <c r="L7" s="1346"/>
    </row>
    <row r="8" spans="2:12" ht="15" thickBot="1">
      <c r="B8" s="2086"/>
      <c r="C8" s="1325" t="s">
        <v>13</v>
      </c>
      <c r="D8" s="1348">
        <v>0.25155218330622059</v>
      </c>
      <c r="E8" s="1327">
        <v>0.37519599519787927</v>
      </c>
      <c r="F8" s="1327">
        <v>6.3076223276312057E-2</v>
      </c>
      <c r="G8" s="1327">
        <v>0.12186929555618323</v>
      </c>
      <c r="H8" s="1327">
        <v>1.850642805886898E-3</v>
      </c>
      <c r="I8" s="1327">
        <v>1.0729346549700673E-2</v>
      </c>
      <c r="J8" s="1327">
        <v>0.73771847014407876</v>
      </c>
      <c r="K8" s="1328">
        <v>1</v>
      </c>
      <c r="L8" s="1346"/>
    </row>
    <row r="9" spans="2:12">
      <c r="B9" s="2084" t="s">
        <v>620</v>
      </c>
      <c r="C9" s="1317" t="s">
        <v>380</v>
      </c>
      <c r="D9" s="1345">
        <v>1.886224247738548E-2</v>
      </c>
      <c r="E9" s="1319">
        <v>2.8870073774517564E-2</v>
      </c>
      <c r="F9" s="1319">
        <v>2.8914904519085651E-2</v>
      </c>
      <c r="G9" s="1319">
        <v>3.0476759509365112E-2</v>
      </c>
      <c r="H9" s="1319">
        <v>0.11461709502487814</v>
      </c>
      <c r="I9" s="1319">
        <v>7.1984630664127816E-2</v>
      </c>
      <c r="J9" s="1319">
        <v>3.0911610110179122E-2</v>
      </c>
      <c r="K9" s="1320">
        <v>2.8498871457516995E-2</v>
      </c>
      <c r="L9" s="1346"/>
    </row>
    <row r="10" spans="2:12">
      <c r="B10" s="2085"/>
      <c r="C10" s="1321" t="s">
        <v>11</v>
      </c>
      <c r="D10" s="1347">
        <v>1.7388687651433747E-2</v>
      </c>
      <c r="E10" s="1323">
        <v>2.8523795990467886E-2</v>
      </c>
      <c r="F10" s="1323">
        <v>2.8214686150519273E-2</v>
      </c>
      <c r="G10" s="1323">
        <v>2.8609296229462136E-2</v>
      </c>
      <c r="H10" s="1323">
        <v>0.10491966729363533</v>
      </c>
      <c r="I10" s="1323">
        <v>4.843988197002088E-2</v>
      </c>
      <c r="J10" s="1323">
        <v>3.0037954518152835E-2</v>
      </c>
      <c r="K10" s="1324">
        <v>2.7053444477420151E-2</v>
      </c>
    </row>
    <row r="11" spans="2:12" ht="15" thickBot="1">
      <c r="B11" s="2086"/>
      <c r="C11" s="1325" t="s">
        <v>13</v>
      </c>
      <c r="D11" s="1349">
        <v>1.7388687651433747E-2</v>
      </c>
      <c r="E11" s="1330">
        <v>2.8523795990467886E-2</v>
      </c>
      <c r="F11" s="1330">
        <v>2.8214686150519273E-2</v>
      </c>
      <c r="G11" s="1330">
        <v>2.8609296229462136E-2</v>
      </c>
      <c r="H11" s="1330">
        <v>0.10491966729363533</v>
      </c>
      <c r="I11" s="1330">
        <v>4.843988197002088E-2</v>
      </c>
      <c r="J11" s="1330">
        <v>3.0037954518152835E-2</v>
      </c>
      <c r="K11" s="1350">
        <v>2.7053444477420151E-2</v>
      </c>
      <c r="L11" s="1346"/>
    </row>
    <row r="12" spans="2:12">
      <c r="B12" s="2084" t="s">
        <v>622</v>
      </c>
      <c r="C12" s="1317" t="s">
        <v>380</v>
      </c>
      <c r="D12" s="1345">
        <v>2.0693976067727233E-2</v>
      </c>
      <c r="E12" s="1319">
        <v>3.1036487797722376E-2</v>
      </c>
      <c r="F12" s="1319">
        <v>2.2957273906286779E-2</v>
      </c>
      <c r="G12" s="1319">
        <v>2.937646979104596E-2</v>
      </c>
      <c r="H12" s="1319">
        <v>0.12222566693264349</v>
      </c>
      <c r="I12" s="1319">
        <v>9.6233167092122554E-2</v>
      </c>
      <c r="J12" s="1319">
        <v>3.2077355253069123E-2</v>
      </c>
      <c r="K12" s="1320">
        <v>3.0119213685013569E-2</v>
      </c>
      <c r="L12" s="1346"/>
    </row>
    <row r="13" spans="2:12">
      <c r="B13" s="2085"/>
      <c r="C13" s="1321" t="s">
        <v>11</v>
      </c>
      <c r="D13" s="1347">
        <v>1.8301625519795538E-2</v>
      </c>
      <c r="E13" s="1323">
        <v>3.155798291179613E-2</v>
      </c>
      <c r="F13" s="1323">
        <v>2.1570129708766612E-2</v>
      </c>
      <c r="G13" s="1323">
        <v>2.782542342436102E-2</v>
      </c>
      <c r="H13" s="1323">
        <v>0.10524344780204309</v>
      </c>
      <c r="I13" s="1323">
        <v>7.4367574645273993E-2</v>
      </c>
      <c r="J13" s="1323">
        <v>3.1575205645036464E-2</v>
      </c>
      <c r="K13" s="1324">
        <v>2.8695341740928269E-2</v>
      </c>
      <c r="L13" s="1346"/>
    </row>
    <row r="14" spans="2:12" ht="15" thickBot="1">
      <c r="B14" s="2086"/>
      <c r="C14" s="1325" t="s">
        <v>13</v>
      </c>
      <c r="D14" s="1348">
        <v>1.8301625519795538E-2</v>
      </c>
      <c r="E14" s="1327">
        <v>3.155798291179613E-2</v>
      </c>
      <c r="F14" s="1327">
        <v>2.1570129708766612E-2</v>
      </c>
      <c r="G14" s="1327">
        <v>2.782542342436102E-2</v>
      </c>
      <c r="H14" s="1327">
        <v>0.10524344780204309</v>
      </c>
      <c r="I14" s="1327">
        <v>7.4367574645273993E-2</v>
      </c>
      <c r="J14" s="1327">
        <v>3.1575205645036464E-2</v>
      </c>
      <c r="K14" s="1328">
        <v>2.8695341740928269E-2</v>
      </c>
      <c r="L14" s="1346"/>
    </row>
    <row r="15" spans="2:12">
      <c r="B15" s="2084" t="s">
        <v>661</v>
      </c>
      <c r="C15" s="1317" t="s">
        <v>380</v>
      </c>
      <c r="D15" s="1345">
        <v>7.4118310715711342E-3</v>
      </c>
      <c r="E15" s="1319">
        <v>1.5095354658835856E-2</v>
      </c>
      <c r="F15" s="1319">
        <v>1.4873246185961534E-2</v>
      </c>
      <c r="G15" s="1319">
        <v>1.9402388302095154E-2</v>
      </c>
      <c r="H15" s="1319">
        <v>9.637678581411778E-2</v>
      </c>
      <c r="I15" s="1319">
        <v>4.7556659576360794E-2</v>
      </c>
      <c r="J15" s="1319">
        <v>1.7479504526245814E-2</v>
      </c>
      <c r="K15" s="1320">
        <v>1.5409841704856948E-2</v>
      </c>
      <c r="L15" s="1346"/>
    </row>
    <row r="16" spans="2:12">
      <c r="B16" s="2085"/>
      <c r="C16" s="1321" t="s">
        <v>11</v>
      </c>
      <c r="D16" s="1347">
        <v>5.5472384622508673E-3</v>
      </c>
      <c r="E16" s="1323">
        <v>1.4144871702085997E-2</v>
      </c>
      <c r="F16" s="1323">
        <v>1.4131504439283529E-2</v>
      </c>
      <c r="G16" s="1323">
        <v>1.8486187812703728E-2</v>
      </c>
      <c r="H16" s="1323">
        <v>9.2341784270219746E-2</v>
      </c>
      <c r="I16" s="1323">
        <v>2.3112652850994907E-2</v>
      </c>
      <c r="J16" s="1323">
        <v>1.6492803675992179E-2</v>
      </c>
      <c r="K16" s="1324">
        <v>1.3810449504860286E-2</v>
      </c>
      <c r="L16" s="1346"/>
    </row>
    <row r="17" spans="2:18" ht="15" thickBot="1">
      <c r="B17" s="2086"/>
      <c r="C17" s="1325" t="s">
        <v>13</v>
      </c>
      <c r="D17" s="1351">
        <v>5.5472384622508673E-3</v>
      </c>
      <c r="E17" s="1352">
        <v>1.4144871702085997E-2</v>
      </c>
      <c r="F17" s="1327">
        <v>1.4131504439283529E-2</v>
      </c>
      <c r="G17" s="1327">
        <v>1.8486187812703728E-2</v>
      </c>
      <c r="H17" s="1327">
        <v>9.2341784270219746E-2</v>
      </c>
      <c r="I17" s="1327">
        <v>2.3112652850994907E-2</v>
      </c>
      <c r="J17" s="1327">
        <v>1.6492803675992179E-2</v>
      </c>
      <c r="K17" s="1328">
        <v>1.3810449504860286E-2</v>
      </c>
      <c r="L17" s="1346"/>
    </row>
    <row r="18" spans="2:18">
      <c r="B18" s="2084" t="s">
        <v>625</v>
      </c>
      <c r="C18" s="1317" t="s">
        <v>380</v>
      </c>
      <c r="D18" s="1345">
        <v>0.91148469562606738</v>
      </c>
      <c r="E18" s="1319">
        <v>0.93019783561451197</v>
      </c>
      <c r="F18" s="1319">
        <v>1.2595094973871175</v>
      </c>
      <c r="G18" s="1319">
        <v>1.0374547971946759</v>
      </c>
      <c r="H18" s="1319">
        <v>0.9377498024865899</v>
      </c>
      <c r="I18" s="1319">
        <v>0.74802308641903081</v>
      </c>
      <c r="J18" s="1319">
        <v>0.9636583149173914</v>
      </c>
      <c r="K18" s="1320">
        <v>0.94620237286264841</v>
      </c>
      <c r="L18" s="1346"/>
    </row>
    <row r="19" spans="2:18">
      <c r="B19" s="2085"/>
      <c r="C19" s="1321" t="s">
        <v>11</v>
      </c>
      <c r="D19" s="1347">
        <v>0.95011711569694535</v>
      </c>
      <c r="E19" s="1323">
        <v>0.90385358500862589</v>
      </c>
      <c r="F19" s="1323">
        <v>1.3080443433333717</v>
      </c>
      <c r="G19" s="1323">
        <v>1.0281711006925716</v>
      </c>
      <c r="H19" s="1323">
        <v>0.99692350910988048</v>
      </c>
      <c r="I19" s="1323">
        <v>0.65135756008010681</v>
      </c>
      <c r="J19" s="1323">
        <v>0.95131461235232584</v>
      </c>
      <c r="K19" s="1324">
        <v>0.94278174909601187</v>
      </c>
      <c r="L19" s="1346"/>
    </row>
    <row r="20" spans="2:18" ht="15" thickBot="1">
      <c r="B20" s="2086"/>
      <c r="C20" s="1325" t="s">
        <v>13</v>
      </c>
      <c r="D20" s="1348">
        <v>0.95011711569694535</v>
      </c>
      <c r="E20" s="1327">
        <v>0.90385358500862589</v>
      </c>
      <c r="F20" s="1327">
        <v>1.3080443433333717</v>
      </c>
      <c r="G20" s="1327">
        <v>1.0281711006925716</v>
      </c>
      <c r="H20" s="1327">
        <v>0.99692350910988048</v>
      </c>
      <c r="I20" s="1327">
        <v>0.65135756008010681</v>
      </c>
      <c r="J20" s="1327">
        <v>0.95131461235232584</v>
      </c>
      <c r="K20" s="1328">
        <v>0.94278174909601187</v>
      </c>
      <c r="L20" s="1346"/>
    </row>
    <row r="21" spans="2:18" s="1229" customFormat="1">
      <c r="B21" s="2084" t="s">
        <v>652</v>
      </c>
      <c r="C21" s="1317" t="s">
        <v>380</v>
      </c>
      <c r="D21" s="1345">
        <v>1.6205645713932848E-2</v>
      </c>
      <c r="E21" s="1319">
        <v>2.6479868153406017E-2</v>
      </c>
      <c r="F21" s="1319">
        <v>3.5591687778001112E-2</v>
      </c>
      <c r="G21" s="1319">
        <v>4.1332382344430901E-2</v>
      </c>
      <c r="H21" s="1319">
        <v>0.10930294933822998</v>
      </c>
      <c r="I21" s="1319">
        <v>7.9043483929545716E-2</v>
      </c>
      <c r="J21" s="1319">
        <v>3.087886039687809E-2</v>
      </c>
      <c r="K21" s="1320">
        <v>2.7539182378072471E-2</v>
      </c>
      <c r="L21" s="1346"/>
      <c r="M21" s="1337"/>
      <c r="N21" s="1337"/>
      <c r="O21" s="1337"/>
      <c r="P21" s="1337"/>
      <c r="Q21" s="1337"/>
      <c r="R21" s="1337"/>
    </row>
    <row r="22" spans="2:18" s="1229" customFormat="1">
      <c r="B22" s="2085"/>
      <c r="C22" s="1321" t="s">
        <v>11</v>
      </c>
      <c r="D22" s="1347">
        <v>1.3930991476402371E-2</v>
      </c>
      <c r="E22" s="1323">
        <v>2.5924764470893067E-2</v>
      </c>
      <c r="F22" s="1323">
        <v>3.3381346664537154E-2</v>
      </c>
      <c r="G22" s="1323">
        <v>3.995497465089614E-2</v>
      </c>
      <c r="H22" s="1323">
        <v>9.4885639230920624E-2</v>
      </c>
      <c r="I22" s="1323">
        <v>5.4437559537775314E-2</v>
      </c>
      <c r="J22" s="1323">
        <v>2.9554452934385484E-2</v>
      </c>
      <c r="K22" s="1324">
        <v>2.5441743228308805E-2</v>
      </c>
      <c r="L22" s="1346"/>
      <c r="M22" s="1337"/>
      <c r="N22" s="1337"/>
      <c r="O22" s="1337"/>
      <c r="P22" s="1337"/>
      <c r="Q22" s="1337"/>
      <c r="R22" s="1337"/>
    </row>
    <row r="23" spans="2:18" s="1229" customFormat="1" ht="15" thickBot="1">
      <c r="B23" s="2086"/>
      <c r="C23" s="1325" t="s">
        <v>13</v>
      </c>
      <c r="D23" s="1348">
        <v>1.7832582173374297E-2</v>
      </c>
      <c r="E23" s="1327">
        <v>2.5655239911329883E-2</v>
      </c>
      <c r="F23" s="1327">
        <v>3.413836900567694E-2</v>
      </c>
      <c r="G23" s="1327">
        <v>4.0169525862571442E-2</v>
      </c>
      <c r="H23" s="1327">
        <v>2.5575999399609747E-2</v>
      </c>
      <c r="I23" s="1327">
        <v>6.4829413713150055E-2</v>
      </c>
      <c r="J23" s="1327">
        <v>2.9099794191648182E-2</v>
      </c>
      <c r="K23" s="1328">
        <v>2.6234542683871501E-2</v>
      </c>
      <c r="L23" s="1346"/>
      <c r="M23" s="1337"/>
      <c r="N23" s="1337"/>
      <c r="O23" s="1337"/>
      <c r="P23" s="1337"/>
      <c r="Q23" s="1337"/>
      <c r="R23" s="1337"/>
    </row>
    <row r="24" spans="2:18">
      <c r="B24" s="2084" t="s">
        <v>653</v>
      </c>
      <c r="C24" s="1317" t="s">
        <v>380</v>
      </c>
      <c r="D24" s="1345">
        <v>0.56703432898229289</v>
      </c>
      <c r="E24" s="1319">
        <v>0.70951697573022399</v>
      </c>
      <c r="F24" s="1319">
        <v>0.8647967336278608</v>
      </c>
      <c r="G24" s="1319">
        <v>0.82812703165178714</v>
      </c>
      <c r="H24" s="1319">
        <v>0.87170539379925449</v>
      </c>
      <c r="I24" s="1319">
        <v>0.73160990125493175</v>
      </c>
      <c r="J24" s="1319">
        <v>0.74706263655611271</v>
      </c>
      <c r="K24" s="1320">
        <v>0.71736246114022362</v>
      </c>
      <c r="L24" s="1346"/>
    </row>
    <row r="25" spans="2:18">
      <c r="B25" s="2085"/>
      <c r="C25" s="1321" t="s">
        <v>11</v>
      </c>
      <c r="D25" s="1347">
        <v>0.54258484396797191</v>
      </c>
      <c r="E25" s="1323">
        <v>0.71241428057914002</v>
      </c>
      <c r="F25" s="1323">
        <v>0.87127868815909748</v>
      </c>
      <c r="G25" s="1323">
        <v>0.8172237709769824</v>
      </c>
      <c r="H25" s="1323">
        <v>0.92969119547900314</v>
      </c>
      <c r="I25" s="1323">
        <v>0.61788379514596259</v>
      </c>
      <c r="J25" s="1323">
        <v>0.74861523884767089</v>
      </c>
      <c r="K25" s="1324">
        <v>0.71354006287356631</v>
      </c>
      <c r="L25" s="1346"/>
    </row>
    <row r="26" spans="2:18" ht="15" thickBot="1">
      <c r="B26" s="2086"/>
      <c r="C26" s="1325" t="s">
        <v>13</v>
      </c>
      <c r="D26" s="1348">
        <v>0.56223691068568904</v>
      </c>
      <c r="E26" s="1327">
        <v>0.72669734818381826</v>
      </c>
      <c r="F26" s="1327">
        <v>0.85800135120780119</v>
      </c>
      <c r="G26" s="1327">
        <v>0.81801999890191335</v>
      </c>
      <c r="H26" s="1327">
        <v>0.83617801687247839</v>
      </c>
      <c r="I26" s="1327">
        <v>0.61377820355610058</v>
      </c>
      <c r="J26" s="1327">
        <v>0.75640066557441255</v>
      </c>
      <c r="K26" s="1328">
        <v>0.71454566850789469</v>
      </c>
      <c r="L26" s="1346"/>
    </row>
    <row r="27" spans="2:18">
      <c r="B27" s="2084" t="s">
        <v>654</v>
      </c>
      <c r="C27" s="1317" t="s">
        <v>380</v>
      </c>
      <c r="D27" s="1345">
        <v>1.170115950987165</v>
      </c>
      <c r="E27" s="1319">
        <v>1.0956767718362708</v>
      </c>
      <c r="F27" s="1319">
        <v>1.4551607323050313</v>
      </c>
      <c r="G27" s="1319">
        <v>1.3356504384968078</v>
      </c>
      <c r="H27" s="1319">
        <v>1.064222783257043</v>
      </c>
      <c r="I27" s="1319">
        <v>0.94996136385588725</v>
      </c>
      <c r="J27" s="1319">
        <v>1.1852455344174719</v>
      </c>
      <c r="K27" s="1320">
        <v>1.1734987149799354</v>
      </c>
    </row>
    <row r="28" spans="2:18">
      <c r="B28" s="2085"/>
      <c r="C28" s="1321" t="s">
        <v>11</v>
      </c>
      <c r="D28" s="1347">
        <v>1.2554440749871008</v>
      </c>
      <c r="E28" s="1323">
        <v>1.1051637804021004</v>
      </c>
      <c r="F28" s="1323">
        <v>1.5228817247452788</v>
      </c>
      <c r="G28" s="1323">
        <v>1.3245826577740296</v>
      </c>
      <c r="H28" s="1323">
        <v>1.1200892776625486</v>
      </c>
      <c r="I28" s="1323">
        <v>0.9192134857923433</v>
      </c>
      <c r="J28" s="1323">
        <v>1.1962865359710173</v>
      </c>
      <c r="K28" s="1324">
        <v>1.1984774308791917</v>
      </c>
    </row>
    <row r="29" spans="2:18" ht="15" thickBot="1">
      <c r="B29" s="2086"/>
      <c r="C29" s="1325" t="s">
        <v>13</v>
      </c>
      <c r="D29" s="1348">
        <v>1.1238314750335239</v>
      </c>
      <c r="E29" s="1327">
        <v>1.1319705203810371</v>
      </c>
      <c r="F29" s="1327">
        <v>1.4977329877414007</v>
      </c>
      <c r="G29" s="1327">
        <v>1.3356457141288447</v>
      </c>
      <c r="H29" s="1327">
        <v>1.2663357378652649</v>
      </c>
      <c r="I29" s="1327">
        <v>0.88845585530349491</v>
      </c>
      <c r="J29" s="1327">
        <v>1.2147948927997601</v>
      </c>
      <c r="K29" s="1328">
        <v>1.1880822519020442</v>
      </c>
    </row>
    <row r="30" spans="2:18">
      <c r="B30" s="1337"/>
      <c r="D30" s="1353"/>
      <c r="E30" s="1353"/>
      <c r="F30" s="1353"/>
      <c r="G30" s="1353"/>
      <c r="H30" s="1353"/>
      <c r="I30" s="1353"/>
      <c r="J30" s="1353"/>
      <c r="K30" s="1353"/>
      <c r="L30" s="1337"/>
    </row>
    <row r="31" spans="2:18">
      <c r="B31" s="2088" t="s">
        <v>662</v>
      </c>
      <c r="C31" s="2088"/>
      <c r="D31" s="2088"/>
      <c r="E31" s="2088"/>
      <c r="F31" s="2088"/>
      <c r="G31" s="2088"/>
      <c r="H31" s="2088"/>
      <c r="I31" s="2088"/>
      <c r="J31" s="2088"/>
      <c r="K31" s="2088"/>
      <c r="L31" s="1337"/>
    </row>
    <row r="32" spans="2:18">
      <c r="D32" s="1346"/>
      <c r="E32" s="1346"/>
      <c r="F32" s="1346"/>
      <c r="G32" s="1346"/>
      <c r="H32" s="1346"/>
      <c r="I32" s="1346"/>
      <c r="J32" s="1346"/>
      <c r="K32" s="1346"/>
    </row>
    <row r="33" spans="4:11">
      <c r="D33" s="1354"/>
      <c r="E33" s="1334"/>
      <c r="F33" s="1354"/>
      <c r="G33" s="1354"/>
      <c r="H33" s="1354"/>
      <c r="I33" s="1354"/>
      <c r="J33" s="1354"/>
      <c r="K33" s="1354"/>
    </row>
    <row r="34" spans="4:11">
      <c r="D34" s="1346"/>
      <c r="E34" s="1346"/>
      <c r="F34" s="1346"/>
      <c r="G34" s="1346"/>
      <c r="H34" s="1346"/>
      <c r="I34" s="1346"/>
      <c r="J34" s="1346"/>
      <c r="K34" s="1346"/>
    </row>
    <row r="35" spans="4:11">
      <c r="D35" s="1346"/>
      <c r="E35" s="1346"/>
      <c r="F35" s="1346"/>
      <c r="G35" s="1346"/>
      <c r="H35" s="1346"/>
      <c r="I35" s="1346"/>
      <c r="J35" s="1346"/>
      <c r="K35" s="1346"/>
    </row>
    <row r="36" spans="4:11">
      <c r="D36" s="1346"/>
      <c r="E36" s="1346"/>
      <c r="F36" s="1346"/>
      <c r="G36" s="1346"/>
      <c r="H36" s="1346"/>
      <c r="I36" s="1346"/>
      <c r="J36" s="1346"/>
      <c r="K36" s="1346"/>
    </row>
    <row r="37" spans="4:11">
      <c r="D37" s="1346"/>
      <c r="E37" s="1346"/>
      <c r="F37" s="1346"/>
      <c r="G37" s="1346"/>
      <c r="H37" s="1346"/>
      <c r="I37" s="1346"/>
      <c r="J37" s="1346"/>
      <c r="K37" s="1346"/>
    </row>
  </sheetData>
  <mergeCells count="11">
    <mergeCell ref="B18:B20"/>
    <mergeCell ref="B21:B23"/>
    <mergeCell ref="B24:B26"/>
    <mergeCell ref="B27:B29"/>
    <mergeCell ref="B31:K31"/>
    <mergeCell ref="B15:B17"/>
    <mergeCell ref="I1:K1"/>
    <mergeCell ref="B3:K3"/>
    <mergeCell ref="B6:B8"/>
    <mergeCell ref="B9:B11"/>
    <mergeCell ref="B12:B1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1355" customWidth="1"/>
    <col min="2" max="2" width="27" style="1355" customWidth="1"/>
    <col min="3" max="3" width="17.140625" style="1355" customWidth="1"/>
    <col min="4" max="4" width="11" style="1355" customWidth="1"/>
    <col min="5" max="5" width="16.85546875" style="1355" customWidth="1"/>
    <col min="6" max="182" width="9.140625" style="1355" customWidth="1"/>
    <col min="183" max="183" width="29.140625" style="1355" customWidth="1"/>
    <col min="184" max="184" width="33.140625" style="1355" customWidth="1"/>
    <col min="185" max="185" width="16" style="1355" customWidth="1"/>
    <col min="186" max="186" width="29.140625" style="1355" customWidth="1"/>
    <col min="187" max="187" width="33.140625" style="1355" customWidth="1"/>
    <col min="188" max="188" width="16" style="1355" customWidth="1"/>
    <col min="189" max="189" width="29.140625" style="1355" customWidth="1"/>
    <col min="190" max="190" width="33.140625" style="1355" customWidth="1"/>
    <col min="191" max="191" width="16" style="1355" customWidth="1"/>
    <col min="192" max="192" width="29.140625" style="1355" customWidth="1"/>
    <col min="193" max="193" width="33.140625" style="1355" customWidth="1"/>
    <col min="194" max="194" width="16" style="1355" customWidth="1"/>
    <col min="195" max="195" width="29.140625" style="1355" customWidth="1"/>
    <col min="196" max="196" width="33.140625" style="1355" customWidth="1"/>
    <col min="197" max="197" width="16" style="1355" customWidth="1"/>
    <col min="198" max="198" width="29.140625" style="1355" customWidth="1"/>
    <col min="199" max="199" width="33.140625" style="1355" customWidth="1"/>
    <col min="200" max="200" width="16" style="1355" customWidth="1"/>
    <col min="201" max="201" width="29.140625" style="1355" customWidth="1"/>
    <col min="202" max="202" width="33.140625" style="1355" customWidth="1"/>
    <col min="203" max="203" width="16" style="1355" customWidth="1"/>
    <col min="204" max="204" width="29.140625" style="1355" customWidth="1"/>
    <col min="205" max="205" width="33.140625" style="1355" customWidth="1"/>
    <col min="206" max="206" width="16" style="1355" customWidth="1"/>
    <col min="207" max="207" width="29.140625" style="1355" customWidth="1"/>
    <col min="208" max="208" width="33.140625" style="1355" customWidth="1"/>
    <col min="209" max="209" width="16" style="1355" customWidth="1"/>
    <col min="210" max="210" width="29.140625" style="1355" customWidth="1"/>
    <col min="211" max="211" width="33.140625" style="1355" customWidth="1"/>
    <col min="212" max="212" width="16" style="1355" customWidth="1"/>
    <col min="213" max="213" width="29.140625" style="1355" customWidth="1"/>
    <col min="214" max="214" width="33.140625" style="1355" customWidth="1"/>
    <col min="215" max="215" width="16" style="1355" customWidth="1"/>
    <col min="216" max="216" width="29.140625" style="1355" customWidth="1"/>
    <col min="217" max="217" width="33.140625" style="1355" customWidth="1"/>
    <col min="218" max="218" width="16" style="1355" customWidth="1"/>
    <col min="219" max="219" width="29.140625" style="1355" customWidth="1"/>
    <col min="220" max="220" width="33.140625" style="1355" customWidth="1"/>
    <col min="221" max="221" width="16" style="1355" customWidth="1"/>
    <col min="222" max="222" width="29.140625" style="1355" customWidth="1"/>
    <col min="223" max="223" width="33.140625" style="1355" customWidth="1"/>
    <col min="224" max="224" width="16" style="1355" customWidth="1"/>
    <col min="225" max="225" width="29.140625" style="1355" customWidth="1"/>
    <col min="226" max="226" width="33.140625" style="1355" customWidth="1"/>
    <col min="227" max="227" width="16" style="1355" customWidth="1"/>
    <col min="228" max="228" width="29.140625" style="1355" customWidth="1"/>
    <col min="229" max="229" width="33.140625" style="1355" customWidth="1"/>
    <col min="230" max="230" width="16" style="1355" customWidth="1"/>
    <col min="231" max="231" width="29.140625" style="1355" customWidth="1"/>
    <col min="232" max="16384" width="33.140625" style="1355"/>
  </cols>
  <sheetData>
    <row r="1" spans="2:6">
      <c r="D1" s="2089" t="s">
        <v>663</v>
      </c>
      <c r="E1" s="2089"/>
      <c r="F1" s="1356"/>
    </row>
    <row r="3" spans="2:6" ht="37.5" customHeight="1">
      <c r="B3" s="2090" t="s">
        <v>664</v>
      </c>
      <c r="C3" s="2090"/>
      <c r="D3" s="2090"/>
      <c r="E3" s="2090"/>
    </row>
    <row r="4" spans="2:6">
      <c r="D4" s="1357"/>
      <c r="E4" s="1357"/>
    </row>
    <row r="5" spans="2:6" ht="13.5" thickBot="1">
      <c r="C5" s="1358"/>
      <c r="D5" s="1358"/>
      <c r="E5" s="1358"/>
    </row>
    <row r="6" spans="2:6" ht="39" thickBot="1">
      <c r="B6" s="1359" t="s">
        <v>665</v>
      </c>
      <c r="C6" s="1360" t="s">
        <v>666</v>
      </c>
      <c r="D6" s="1361" t="s">
        <v>267</v>
      </c>
      <c r="E6" s="1362" t="s">
        <v>667</v>
      </c>
    </row>
    <row r="7" spans="2:6">
      <c r="B7" s="1363" t="s">
        <v>668</v>
      </c>
      <c r="C7" s="1364">
        <v>786995</v>
      </c>
      <c r="D7" s="1365">
        <v>5.3274913330405562E-3</v>
      </c>
      <c r="E7" s="1366">
        <v>100531</v>
      </c>
    </row>
    <row r="8" spans="2:6">
      <c r="B8" s="1367" t="s">
        <v>669</v>
      </c>
      <c r="C8" s="1368">
        <v>6663288</v>
      </c>
      <c r="D8" s="1369">
        <v>4.5106524272140409E-2</v>
      </c>
      <c r="E8" s="1370">
        <v>172003</v>
      </c>
    </row>
    <row r="9" spans="2:6">
      <c r="B9" s="1367" t="s">
        <v>670</v>
      </c>
      <c r="C9" s="1368">
        <v>15884742</v>
      </c>
      <c r="D9" s="1369">
        <v>0.10753032145386605</v>
      </c>
      <c r="E9" s="1370">
        <v>253403</v>
      </c>
    </row>
    <row r="10" spans="2:6">
      <c r="B10" s="1367" t="s">
        <v>671</v>
      </c>
      <c r="C10" s="1368">
        <v>19552151</v>
      </c>
      <c r="D10" s="1369">
        <v>0.13235651432957038</v>
      </c>
      <c r="E10" s="1370">
        <v>178941</v>
      </c>
    </row>
    <row r="11" spans="2:6">
      <c r="B11" s="1367" t="s">
        <v>672</v>
      </c>
      <c r="C11" s="1368">
        <v>22976887</v>
      </c>
      <c r="D11" s="1369">
        <v>0.15553995432341022</v>
      </c>
      <c r="E11" s="1370">
        <v>147940</v>
      </c>
    </row>
    <row r="12" spans="2:6">
      <c r="B12" s="1367" t="s">
        <v>673</v>
      </c>
      <c r="C12" s="1368">
        <v>30640408</v>
      </c>
      <c r="D12" s="1369">
        <v>0.20741746524542917</v>
      </c>
      <c r="E12" s="1370">
        <v>146232</v>
      </c>
    </row>
    <row r="13" spans="2:6" ht="15" customHeight="1">
      <c r="B13" s="1367" t="s">
        <v>674</v>
      </c>
      <c r="C13" s="1368">
        <v>28076910</v>
      </c>
      <c r="D13" s="1369">
        <v>0.19006409784504313</v>
      </c>
      <c r="E13" s="1370">
        <v>90734</v>
      </c>
    </row>
    <row r="14" spans="2:6" ht="13.5" thickBot="1">
      <c r="B14" s="1371" t="s">
        <v>675</v>
      </c>
      <c r="C14" s="1372">
        <v>23141994</v>
      </c>
      <c r="D14" s="1373">
        <v>0.15665763119750006</v>
      </c>
      <c r="E14" s="1374">
        <v>48284</v>
      </c>
    </row>
    <row r="15" spans="2:6" ht="13.5" thickBot="1">
      <c r="B15" s="1375" t="s">
        <v>27</v>
      </c>
      <c r="C15" s="1376">
        <v>147723375</v>
      </c>
      <c r="D15" s="1377">
        <v>1</v>
      </c>
      <c r="E15" s="1378">
        <v>1138068</v>
      </c>
    </row>
    <row r="21" spans="2:2">
      <c r="B21" s="1379"/>
    </row>
    <row r="22" spans="2:2">
      <c r="B22" s="1379"/>
    </row>
    <row r="23" spans="2:2">
      <c r="B23" s="1379"/>
    </row>
    <row r="24" spans="2:2">
      <c r="B24" s="1379"/>
    </row>
    <row r="25" spans="2:2">
      <c r="B25" s="1379"/>
    </row>
    <row r="47" spans="51:232">
      <c r="AY47" s="1380"/>
      <c r="AZ47" s="1380"/>
      <c r="BA47" s="1380"/>
      <c r="BB47" s="1380"/>
      <c r="BC47" s="1380"/>
      <c r="BD47" s="1380"/>
      <c r="BE47" s="1380"/>
      <c r="BF47" s="1380"/>
      <c r="BG47" s="1380"/>
      <c r="BH47" s="1380"/>
      <c r="BI47" s="1380"/>
      <c r="BJ47" s="1380"/>
      <c r="BK47" s="1380"/>
      <c r="BL47" s="1380"/>
      <c r="BM47" s="1380"/>
      <c r="BN47" s="1380"/>
      <c r="BO47" s="1380"/>
      <c r="BP47" s="1380"/>
      <c r="BQ47" s="1380"/>
      <c r="BR47" s="1380"/>
      <c r="BS47" s="1380"/>
      <c r="BT47" s="1380"/>
      <c r="BU47" s="1380"/>
      <c r="BV47" s="1380"/>
      <c r="BW47" s="1380"/>
      <c r="BX47" s="1380"/>
      <c r="BY47" s="1380"/>
      <c r="BZ47" s="1380"/>
      <c r="CA47" s="1380"/>
      <c r="CB47" s="1380"/>
      <c r="CC47" s="1380"/>
      <c r="CD47" s="1380"/>
      <c r="CE47" s="1380"/>
      <c r="CF47" s="1380"/>
      <c r="CG47" s="1380"/>
      <c r="CH47" s="1380"/>
      <c r="CI47" s="1380"/>
      <c r="CJ47" s="1380"/>
      <c r="CK47" s="1380"/>
      <c r="CL47" s="1380"/>
      <c r="CM47" s="1380"/>
      <c r="CN47" s="1380"/>
      <c r="CO47" s="1380"/>
      <c r="CP47" s="1380"/>
      <c r="CQ47" s="1380"/>
      <c r="CR47" s="1380"/>
      <c r="CS47" s="1380"/>
      <c r="CT47" s="1380"/>
      <c r="CU47" s="1380"/>
      <c r="CV47" s="1380"/>
      <c r="CW47" s="1380"/>
      <c r="CX47" s="1380"/>
      <c r="CY47" s="1380"/>
      <c r="CZ47" s="1380"/>
      <c r="DA47" s="1380"/>
      <c r="DB47" s="1380"/>
      <c r="DC47" s="1380"/>
      <c r="DD47" s="1380"/>
      <c r="DE47" s="1380"/>
      <c r="DF47" s="1380"/>
      <c r="DG47" s="1380"/>
      <c r="DH47" s="1380"/>
      <c r="DI47" s="1380"/>
      <c r="DJ47" s="1380"/>
      <c r="DK47" s="1380"/>
      <c r="DL47" s="1380"/>
      <c r="DM47" s="1380"/>
      <c r="DN47" s="1380"/>
      <c r="DO47" s="1380"/>
      <c r="DP47" s="1380"/>
      <c r="DQ47" s="1380"/>
      <c r="DR47" s="1380"/>
      <c r="DS47" s="1380"/>
      <c r="DT47" s="1380"/>
      <c r="DU47" s="1380"/>
      <c r="DV47" s="1380"/>
      <c r="DW47" s="1380"/>
      <c r="DX47" s="1380"/>
      <c r="DY47" s="1380"/>
      <c r="DZ47" s="1380"/>
      <c r="EA47" s="1380"/>
      <c r="EB47" s="1380"/>
      <c r="EC47" s="1380"/>
      <c r="ED47" s="1380"/>
      <c r="EE47" s="1380"/>
      <c r="EF47" s="1380"/>
      <c r="EG47" s="1380"/>
      <c r="EH47" s="1380"/>
      <c r="EI47" s="1380"/>
      <c r="EJ47" s="1380"/>
      <c r="EK47" s="1380"/>
      <c r="EL47" s="1380"/>
      <c r="EM47" s="1380"/>
      <c r="EN47" s="1380"/>
      <c r="EO47" s="1380"/>
      <c r="EP47" s="1380"/>
      <c r="EQ47" s="1380"/>
      <c r="ER47" s="1380"/>
      <c r="ES47" s="1380"/>
      <c r="ET47" s="1380"/>
      <c r="EU47" s="1380"/>
      <c r="EV47" s="1380"/>
      <c r="EW47" s="1380"/>
      <c r="EX47" s="1380"/>
      <c r="EY47" s="1380"/>
      <c r="EZ47" s="1380"/>
      <c r="FA47" s="1380"/>
      <c r="FB47" s="1380"/>
      <c r="FC47" s="1380"/>
      <c r="FD47" s="1380"/>
      <c r="FE47" s="1380"/>
      <c r="FF47" s="1380"/>
      <c r="FG47" s="1380"/>
      <c r="FH47" s="1380"/>
      <c r="FI47" s="1380"/>
      <c r="FJ47" s="1380"/>
      <c r="FK47" s="1380"/>
      <c r="FL47" s="1380"/>
      <c r="FM47" s="1380"/>
      <c r="FN47" s="1380"/>
      <c r="FO47" s="1380"/>
      <c r="FP47" s="1380"/>
      <c r="FQ47" s="1380"/>
      <c r="FR47" s="1380"/>
      <c r="FS47" s="1380"/>
      <c r="FT47" s="1380"/>
      <c r="FU47" s="1380"/>
      <c r="FV47" s="1380"/>
      <c r="FW47" s="1380"/>
      <c r="FX47" s="1380"/>
      <c r="FY47" s="1380"/>
      <c r="FZ47" s="1380"/>
      <c r="GA47" s="1380"/>
      <c r="GB47" s="1380"/>
      <c r="GC47" s="1380"/>
      <c r="GD47" s="1380"/>
      <c r="GE47" s="1380"/>
      <c r="GF47" s="1380"/>
      <c r="GG47" s="1380"/>
      <c r="GH47" s="1380"/>
      <c r="GI47" s="1380"/>
      <c r="GJ47" s="1380"/>
      <c r="GK47" s="1380"/>
      <c r="GL47" s="1380"/>
      <c r="GM47" s="1380"/>
      <c r="GN47" s="1380"/>
      <c r="GO47" s="1380"/>
      <c r="GP47" s="1380"/>
      <c r="GQ47" s="1380"/>
      <c r="GR47" s="1380"/>
      <c r="GS47" s="1380"/>
      <c r="GT47" s="1380"/>
      <c r="GU47" s="1380"/>
      <c r="GV47" s="1380"/>
      <c r="GW47" s="1380"/>
      <c r="GX47" s="1380"/>
      <c r="GY47" s="1380"/>
      <c r="GZ47" s="1380"/>
      <c r="HA47" s="1380"/>
      <c r="HB47" s="1380"/>
      <c r="HC47" s="1380"/>
      <c r="HD47" s="1380"/>
      <c r="HE47" s="1380"/>
      <c r="HF47" s="1380"/>
      <c r="HG47" s="1380"/>
      <c r="HH47" s="1380"/>
      <c r="HI47" s="1380"/>
      <c r="HJ47" s="1380"/>
      <c r="HK47" s="1380"/>
      <c r="HL47" s="1380"/>
      <c r="HM47" s="1380"/>
      <c r="HN47" s="1380"/>
      <c r="HO47" s="1380"/>
      <c r="HP47" s="1380"/>
      <c r="HQ47" s="1380"/>
      <c r="HR47" s="1380"/>
      <c r="HS47" s="1380"/>
      <c r="HT47" s="1380"/>
      <c r="HU47" s="1380"/>
      <c r="HV47" s="1380"/>
      <c r="HW47" s="1380"/>
      <c r="HX47" s="1380"/>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2"/>
  <sheetViews>
    <sheetView workbookViewId="0"/>
  </sheetViews>
  <sheetFormatPr defaultRowHeight="12.75"/>
  <cols>
    <col min="1" max="1" width="2.85546875" style="990" customWidth="1"/>
    <col min="2" max="2" width="2.140625" style="990" customWidth="1"/>
    <col min="3" max="3" width="11.28515625" style="990" customWidth="1"/>
    <col min="4" max="4" width="2.42578125" style="990" customWidth="1"/>
    <col min="5" max="5" width="70" style="990" customWidth="1"/>
    <col min="6" max="6" width="11.28515625" style="991" customWidth="1"/>
    <col min="7" max="7" width="11" style="991" customWidth="1"/>
    <col min="8" max="8" width="9.140625" style="991" customWidth="1"/>
    <col min="9" max="9" width="11.28515625" style="991" customWidth="1"/>
    <col min="10" max="12" width="9.140625" style="990"/>
    <col min="13" max="13" width="11.140625" style="990" customWidth="1"/>
    <col min="14" max="252" width="9.140625" style="990"/>
    <col min="253" max="253" width="6" style="990" customWidth="1"/>
    <col min="254" max="255" width="2.140625" style="990" customWidth="1"/>
    <col min="256" max="256" width="2.42578125" style="990" customWidth="1"/>
    <col min="257" max="257" width="70" style="990" customWidth="1"/>
    <col min="258" max="258" width="11.28515625" style="990" customWidth="1"/>
    <col min="259" max="259" width="11" style="990" customWidth="1"/>
    <col min="260" max="260" width="9.140625" style="990" customWidth="1"/>
    <col min="261" max="262" width="11.28515625" style="990" customWidth="1"/>
    <col min="263" max="263" width="11" style="990" customWidth="1"/>
    <col min="264" max="264" width="9.140625" style="990" customWidth="1"/>
    <col min="265" max="265" width="11.28515625" style="990" customWidth="1"/>
    <col min="266" max="508" width="9.140625" style="990"/>
    <col min="509" max="509" width="6" style="990" customWidth="1"/>
    <col min="510" max="511" width="2.140625" style="990" customWidth="1"/>
    <col min="512" max="512" width="2.42578125" style="990" customWidth="1"/>
    <col min="513" max="513" width="70" style="990" customWidth="1"/>
    <col min="514" max="514" width="11.28515625" style="990" customWidth="1"/>
    <col min="515" max="515" width="11" style="990" customWidth="1"/>
    <col min="516" max="516" width="9.140625" style="990" customWidth="1"/>
    <col min="517" max="518" width="11.28515625" style="990" customWidth="1"/>
    <col min="519" max="519" width="11" style="990" customWidth="1"/>
    <col min="520" max="520" width="9.140625" style="990" customWidth="1"/>
    <col min="521" max="521" width="11.28515625" style="990" customWidth="1"/>
    <col min="522" max="764" width="9.140625" style="990"/>
    <col min="765" max="765" width="6" style="990" customWidth="1"/>
    <col min="766" max="767" width="2.140625" style="990" customWidth="1"/>
    <col min="768" max="768" width="2.42578125" style="990" customWidth="1"/>
    <col min="769" max="769" width="70" style="990" customWidth="1"/>
    <col min="770" max="770" width="11.28515625" style="990" customWidth="1"/>
    <col min="771" max="771" width="11" style="990" customWidth="1"/>
    <col min="772" max="772" width="9.140625" style="990" customWidth="1"/>
    <col min="773" max="774" width="11.28515625" style="990" customWidth="1"/>
    <col min="775" max="775" width="11" style="990" customWidth="1"/>
    <col min="776" max="776" width="9.140625" style="990" customWidth="1"/>
    <col min="777" max="777" width="11.28515625" style="990" customWidth="1"/>
    <col min="778" max="1020" width="9.140625" style="990"/>
    <col min="1021" max="1021" width="6" style="990" customWidth="1"/>
    <col min="1022" max="1023" width="2.140625" style="990" customWidth="1"/>
    <col min="1024" max="1024" width="2.42578125" style="990" customWidth="1"/>
    <col min="1025" max="1025" width="70" style="990" customWidth="1"/>
    <col min="1026" max="1026" width="11.28515625" style="990" customWidth="1"/>
    <col min="1027" max="1027" width="11" style="990" customWidth="1"/>
    <col min="1028" max="1028" width="9.140625" style="990" customWidth="1"/>
    <col min="1029" max="1030" width="11.28515625" style="990" customWidth="1"/>
    <col min="1031" max="1031" width="11" style="990" customWidth="1"/>
    <col min="1032" max="1032" width="9.140625" style="990" customWidth="1"/>
    <col min="1033" max="1033" width="11.28515625" style="990" customWidth="1"/>
    <col min="1034" max="1276" width="9.140625" style="990"/>
    <col min="1277" max="1277" width="6" style="990" customWidth="1"/>
    <col min="1278" max="1279" width="2.140625" style="990" customWidth="1"/>
    <col min="1280" max="1280" width="2.42578125" style="990" customWidth="1"/>
    <col min="1281" max="1281" width="70" style="990" customWidth="1"/>
    <col min="1282" max="1282" width="11.28515625" style="990" customWidth="1"/>
    <col min="1283" max="1283" width="11" style="990" customWidth="1"/>
    <col min="1284" max="1284" width="9.140625" style="990" customWidth="1"/>
    <col min="1285" max="1286" width="11.28515625" style="990" customWidth="1"/>
    <col min="1287" max="1287" width="11" style="990" customWidth="1"/>
    <col min="1288" max="1288" width="9.140625" style="990" customWidth="1"/>
    <col min="1289" max="1289" width="11.28515625" style="990" customWidth="1"/>
    <col min="1290" max="1532" width="9.140625" style="990"/>
    <col min="1533" max="1533" width="6" style="990" customWidth="1"/>
    <col min="1534" max="1535" width="2.140625" style="990" customWidth="1"/>
    <col min="1536" max="1536" width="2.42578125" style="990" customWidth="1"/>
    <col min="1537" max="1537" width="70" style="990" customWidth="1"/>
    <col min="1538" max="1538" width="11.28515625" style="990" customWidth="1"/>
    <col min="1539" max="1539" width="11" style="990" customWidth="1"/>
    <col min="1540" max="1540" width="9.140625" style="990" customWidth="1"/>
    <col min="1541" max="1542" width="11.28515625" style="990" customWidth="1"/>
    <col min="1543" max="1543" width="11" style="990" customWidth="1"/>
    <col min="1544" max="1544" width="9.140625" style="990" customWidth="1"/>
    <col min="1545" max="1545" width="11.28515625" style="990" customWidth="1"/>
    <col min="1546" max="1788" width="9.140625" style="990"/>
    <col min="1789" max="1789" width="6" style="990" customWidth="1"/>
    <col min="1790" max="1791" width="2.140625" style="990" customWidth="1"/>
    <col min="1792" max="1792" width="2.42578125" style="990" customWidth="1"/>
    <col min="1793" max="1793" width="70" style="990" customWidth="1"/>
    <col min="1794" max="1794" width="11.28515625" style="990" customWidth="1"/>
    <col min="1795" max="1795" width="11" style="990" customWidth="1"/>
    <col min="1796" max="1796" width="9.140625" style="990" customWidth="1"/>
    <col min="1797" max="1798" width="11.28515625" style="990" customWidth="1"/>
    <col min="1799" max="1799" width="11" style="990" customWidth="1"/>
    <col min="1800" max="1800" width="9.140625" style="990" customWidth="1"/>
    <col min="1801" max="1801" width="11.28515625" style="990" customWidth="1"/>
    <col min="1802" max="2044" width="9.140625" style="990"/>
    <col min="2045" max="2045" width="6" style="990" customWidth="1"/>
    <col min="2046" max="2047" width="2.140625" style="990" customWidth="1"/>
    <col min="2048" max="2048" width="2.42578125" style="990" customWidth="1"/>
    <col min="2049" max="2049" width="70" style="990" customWidth="1"/>
    <col min="2050" max="2050" width="11.28515625" style="990" customWidth="1"/>
    <col min="2051" max="2051" width="11" style="990" customWidth="1"/>
    <col min="2052" max="2052" width="9.140625" style="990" customWidth="1"/>
    <col min="2053" max="2054" width="11.28515625" style="990" customWidth="1"/>
    <col min="2055" max="2055" width="11" style="990" customWidth="1"/>
    <col min="2056" max="2056" width="9.140625" style="990" customWidth="1"/>
    <col min="2057" max="2057" width="11.28515625" style="990" customWidth="1"/>
    <col min="2058" max="2300" width="9.140625" style="990"/>
    <col min="2301" max="2301" width="6" style="990" customWidth="1"/>
    <col min="2302" max="2303" width="2.140625" style="990" customWidth="1"/>
    <col min="2304" max="2304" width="2.42578125" style="990" customWidth="1"/>
    <col min="2305" max="2305" width="70" style="990" customWidth="1"/>
    <col min="2306" max="2306" width="11.28515625" style="990" customWidth="1"/>
    <col min="2307" max="2307" width="11" style="990" customWidth="1"/>
    <col min="2308" max="2308" width="9.140625" style="990" customWidth="1"/>
    <col min="2309" max="2310" width="11.28515625" style="990" customWidth="1"/>
    <col min="2311" max="2311" width="11" style="990" customWidth="1"/>
    <col min="2312" max="2312" width="9.140625" style="990" customWidth="1"/>
    <col min="2313" max="2313" width="11.28515625" style="990" customWidth="1"/>
    <col min="2314" max="2556" width="9.140625" style="990"/>
    <col min="2557" max="2557" width="6" style="990" customWidth="1"/>
    <col min="2558" max="2559" width="2.140625" style="990" customWidth="1"/>
    <col min="2560" max="2560" width="2.42578125" style="990" customWidth="1"/>
    <col min="2561" max="2561" width="70" style="990" customWidth="1"/>
    <col min="2562" max="2562" width="11.28515625" style="990" customWidth="1"/>
    <col min="2563" max="2563" width="11" style="990" customWidth="1"/>
    <col min="2564" max="2564" width="9.140625" style="990" customWidth="1"/>
    <col min="2565" max="2566" width="11.28515625" style="990" customWidth="1"/>
    <col min="2567" max="2567" width="11" style="990" customWidth="1"/>
    <col min="2568" max="2568" width="9.140625" style="990" customWidth="1"/>
    <col min="2569" max="2569" width="11.28515625" style="990" customWidth="1"/>
    <col min="2570" max="2812" width="9.140625" style="990"/>
    <col min="2813" max="2813" width="6" style="990" customWidth="1"/>
    <col min="2814" max="2815" width="2.140625" style="990" customWidth="1"/>
    <col min="2816" max="2816" width="2.42578125" style="990" customWidth="1"/>
    <col min="2817" max="2817" width="70" style="990" customWidth="1"/>
    <col min="2818" max="2818" width="11.28515625" style="990" customWidth="1"/>
    <col min="2819" max="2819" width="11" style="990" customWidth="1"/>
    <col min="2820" max="2820" width="9.140625" style="990" customWidth="1"/>
    <col min="2821" max="2822" width="11.28515625" style="990" customWidth="1"/>
    <col min="2823" max="2823" width="11" style="990" customWidth="1"/>
    <col min="2824" max="2824" width="9.140625" style="990" customWidth="1"/>
    <col min="2825" max="2825" width="11.28515625" style="990" customWidth="1"/>
    <col min="2826" max="3068" width="9.140625" style="990"/>
    <col min="3069" max="3069" width="6" style="990" customWidth="1"/>
    <col min="3070" max="3071" width="2.140625" style="990" customWidth="1"/>
    <col min="3072" max="3072" width="2.42578125" style="990" customWidth="1"/>
    <col min="3073" max="3073" width="70" style="990" customWidth="1"/>
    <col min="3074" max="3074" width="11.28515625" style="990" customWidth="1"/>
    <col min="3075" max="3075" width="11" style="990" customWidth="1"/>
    <col min="3076" max="3076" width="9.140625" style="990" customWidth="1"/>
    <col min="3077" max="3078" width="11.28515625" style="990" customWidth="1"/>
    <col min="3079" max="3079" width="11" style="990" customWidth="1"/>
    <col min="3080" max="3080" width="9.140625" style="990" customWidth="1"/>
    <col min="3081" max="3081" width="11.28515625" style="990" customWidth="1"/>
    <col min="3082" max="3324" width="9.140625" style="990"/>
    <col min="3325" max="3325" width="6" style="990" customWidth="1"/>
    <col min="3326" max="3327" width="2.140625" style="990" customWidth="1"/>
    <col min="3328" max="3328" width="2.42578125" style="990" customWidth="1"/>
    <col min="3329" max="3329" width="70" style="990" customWidth="1"/>
    <col min="3330" max="3330" width="11.28515625" style="990" customWidth="1"/>
    <col min="3331" max="3331" width="11" style="990" customWidth="1"/>
    <col min="3332" max="3332" width="9.140625" style="990" customWidth="1"/>
    <col min="3333" max="3334" width="11.28515625" style="990" customWidth="1"/>
    <col min="3335" max="3335" width="11" style="990" customWidth="1"/>
    <col min="3336" max="3336" width="9.140625" style="990" customWidth="1"/>
    <col min="3337" max="3337" width="11.28515625" style="990" customWidth="1"/>
    <col min="3338" max="3580" width="9.140625" style="990"/>
    <col min="3581" max="3581" width="6" style="990" customWidth="1"/>
    <col min="3582" max="3583" width="2.140625" style="990" customWidth="1"/>
    <col min="3584" max="3584" width="2.42578125" style="990" customWidth="1"/>
    <col min="3585" max="3585" width="70" style="990" customWidth="1"/>
    <col min="3586" max="3586" width="11.28515625" style="990" customWidth="1"/>
    <col min="3587" max="3587" width="11" style="990" customWidth="1"/>
    <col min="3588" max="3588" width="9.140625" style="990" customWidth="1"/>
    <col min="3589" max="3590" width="11.28515625" style="990" customWidth="1"/>
    <col min="3591" max="3591" width="11" style="990" customWidth="1"/>
    <col min="3592" max="3592" width="9.140625" style="990" customWidth="1"/>
    <col min="3593" max="3593" width="11.28515625" style="990" customWidth="1"/>
    <col min="3594" max="3836" width="9.140625" style="990"/>
    <col min="3837" max="3837" width="6" style="990" customWidth="1"/>
    <col min="3838" max="3839" width="2.140625" style="990" customWidth="1"/>
    <col min="3840" max="3840" width="2.42578125" style="990" customWidth="1"/>
    <col min="3841" max="3841" width="70" style="990" customWidth="1"/>
    <col min="3842" max="3842" width="11.28515625" style="990" customWidth="1"/>
    <col min="3843" max="3843" width="11" style="990" customWidth="1"/>
    <col min="3844" max="3844" width="9.140625" style="990" customWidth="1"/>
    <col min="3845" max="3846" width="11.28515625" style="990" customWidth="1"/>
    <col min="3847" max="3847" width="11" style="990" customWidth="1"/>
    <col min="3848" max="3848" width="9.140625" style="990" customWidth="1"/>
    <col min="3849" max="3849" width="11.28515625" style="990" customWidth="1"/>
    <col min="3850" max="4092" width="9.140625" style="990"/>
    <col min="4093" max="4093" width="6" style="990" customWidth="1"/>
    <col min="4094" max="4095" width="2.140625" style="990" customWidth="1"/>
    <col min="4096" max="4096" width="2.42578125" style="990" customWidth="1"/>
    <col min="4097" max="4097" width="70" style="990" customWidth="1"/>
    <col min="4098" max="4098" width="11.28515625" style="990" customWidth="1"/>
    <col min="4099" max="4099" width="11" style="990" customWidth="1"/>
    <col min="4100" max="4100" width="9.140625" style="990" customWidth="1"/>
    <col min="4101" max="4102" width="11.28515625" style="990" customWidth="1"/>
    <col min="4103" max="4103" width="11" style="990" customWidth="1"/>
    <col min="4104" max="4104" width="9.140625" style="990" customWidth="1"/>
    <col min="4105" max="4105" width="11.28515625" style="990" customWidth="1"/>
    <col min="4106" max="4348" width="9.140625" style="990"/>
    <col min="4349" max="4349" width="6" style="990" customWidth="1"/>
    <col min="4350" max="4351" width="2.140625" style="990" customWidth="1"/>
    <col min="4352" max="4352" width="2.42578125" style="990" customWidth="1"/>
    <col min="4353" max="4353" width="70" style="990" customWidth="1"/>
    <col min="4354" max="4354" width="11.28515625" style="990" customWidth="1"/>
    <col min="4355" max="4355" width="11" style="990" customWidth="1"/>
    <col min="4356" max="4356" width="9.140625" style="990" customWidth="1"/>
    <col min="4357" max="4358" width="11.28515625" style="990" customWidth="1"/>
    <col min="4359" max="4359" width="11" style="990" customWidth="1"/>
    <col min="4360" max="4360" width="9.140625" style="990" customWidth="1"/>
    <col min="4361" max="4361" width="11.28515625" style="990" customWidth="1"/>
    <col min="4362" max="4604" width="9.140625" style="990"/>
    <col min="4605" max="4605" width="6" style="990" customWidth="1"/>
    <col min="4606" max="4607" width="2.140625" style="990" customWidth="1"/>
    <col min="4608" max="4608" width="2.42578125" style="990" customWidth="1"/>
    <col min="4609" max="4609" width="70" style="990" customWidth="1"/>
    <col min="4610" max="4610" width="11.28515625" style="990" customWidth="1"/>
    <col min="4611" max="4611" width="11" style="990" customWidth="1"/>
    <col min="4612" max="4612" width="9.140625" style="990" customWidth="1"/>
    <col min="4613" max="4614" width="11.28515625" style="990" customWidth="1"/>
    <col min="4615" max="4615" width="11" style="990" customWidth="1"/>
    <col min="4616" max="4616" width="9.140625" style="990" customWidth="1"/>
    <col min="4617" max="4617" width="11.28515625" style="990" customWidth="1"/>
    <col min="4618" max="4860" width="9.140625" style="990"/>
    <col min="4861" max="4861" width="6" style="990" customWidth="1"/>
    <col min="4862" max="4863" width="2.140625" style="990" customWidth="1"/>
    <col min="4864" max="4864" width="2.42578125" style="990" customWidth="1"/>
    <col min="4865" max="4865" width="70" style="990" customWidth="1"/>
    <col min="4866" max="4866" width="11.28515625" style="990" customWidth="1"/>
    <col min="4867" max="4867" width="11" style="990" customWidth="1"/>
    <col min="4868" max="4868" width="9.140625" style="990" customWidth="1"/>
    <col min="4869" max="4870" width="11.28515625" style="990" customWidth="1"/>
    <col min="4871" max="4871" width="11" style="990" customWidth="1"/>
    <col min="4872" max="4872" width="9.140625" style="990" customWidth="1"/>
    <col min="4873" max="4873" width="11.28515625" style="990" customWidth="1"/>
    <col min="4874" max="5116" width="9.140625" style="990"/>
    <col min="5117" max="5117" width="6" style="990" customWidth="1"/>
    <col min="5118" max="5119" width="2.140625" style="990" customWidth="1"/>
    <col min="5120" max="5120" width="2.42578125" style="990" customWidth="1"/>
    <col min="5121" max="5121" width="70" style="990" customWidth="1"/>
    <col min="5122" max="5122" width="11.28515625" style="990" customWidth="1"/>
    <col min="5123" max="5123" width="11" style="990" customWidth="1"/>
    <col min="5124" max="5124" width="9.140625" style="990" customWidth="1"/>
    <col min="5125" max="5126" width="11.28515625" style="990" customWidth="1"/>
    <col min="5127" max="5127" width="11" style="990" customWidth="1"/>
    <col min="5128" max="5128" width="9.140625" style="990" customWidth="1"/>
    <col min="5129" max="5129" width="11.28515625" style="990" customWidth="1"/>
    <col min="5130" max="5372" width="9.140625" style="990"/>
    <col min="5373" max="5373" width="6" style="990" customWidth="1"/>
    <col min="5374" max="5375" width="2.140625" style="990" customWidth="1"/>
    <col min="5376" max="5376" width="2.42578125" style="990" customWidth="1"/>
    <col min="5377" max="5377" width="70" style="990" customWidth="1"/>
    <col min="5378" max="5378" width="11.28515625" style="990" customWidth="1"/>
    <col min="5379" max="5379" width="11" style="990" customWidth="1"/>
    <col min="5380" max="5380" width="9.140625" style="990" customWidth="1"/>
    <col min="5381" max="5382" width="11.28515625" style="990" customWidth="1"/>
    <col min="5383" max="5383" width="11" style="990" customWidth="1"/>
    <col min="5384" max="5384" width="9.140625" style="990" customWidth="1"/>
    <col min="5385" max="5385" width="11.28515625" style="990" customWidth="1"/>
    <col min="5386" max="5628" width="9.140625" style="990"/>
    <col min="5629" max="5629" width="6" style="990" customWidth="1"/>
    <col min="5630" max="5631" width="2.140625" style="990" customWidth="1"/>
    <col min="5632" max="5632" width="2.42578125" style="990" customWidth="1"/>
    <col min="5633" max="5633" width="70" style="990" customWidth="1"/>
    <col min="5634" max="5634" width="11.28515625" style="990" customWidth="1"/>
    <col min="5635" max="5635" width="11" style="990" customWidth="1"/>
    <col min="5636" max="5636" width="9.140625" style="990" customWidth="1"/>
    <col min="5637" max="5638" width="11.28515625" style="990" customWidth="1"/>
    <col min="5639" max="5639" width="11" style="990" customWidth="1"/>
    <col min="5640" max="5640" width="9.140625" style="990" customWidth="1"/>
    <col min="5641" max="5641" width="11.28515625" style="990" customWidth="1"/>
    <col min="5642" max="5884" width="9.140625" style="990"/>
    <col min="5885" max="5885" width="6" style="990" customWidth="1"/>
    <col min="5886" max="5887" width="2.140625" style="990" customWidth="1"/>
    <col min="5888" max="5888" width="2.42578125" style="990" customWidth="1"/>
    <col min="5889" max="5889" width="70" style="990" customWidth="1"/>
    <col min="5890" max="5890" width="11.28515625" style="990" customWidth="1"/>
    <col min="5891" max="5891" width="11" style="990" customWidth="1"/>
    <col min="5892" max="5892" width="9.140625" style="990" customWidth="1"/>
    <col min="5893" max="5894" width="11.28515625" style="990" customWidth="1"/>
    <col min="5895" max="5895" width="11" style="990" customWidth="1"/>
    <col min="5896" max="5896" width="9.140625" style="990" customWidth="1"/>
    <col min="5897" max="5897" width="11.28515625" style="990" customWidth="1"/>
    <col min="5898" max="6140" width="9.140625" style="990"/>
    <col min="6141" max="6141" width="6" style="990" customWidth="1"/>
    <col min="6142" max="6143" width="2.140625" style="990" customWidth="1"/>
    <col min="6144" max="6144" width="2.42578125" style="990" customWidth="1"/>
    <col min="6145" max="6145" width="70" style="990" customWidth="1"/>
    <col min="6146" max="6146" width="11.28515625" style="990" customWidth="1"/>
    <col min="6147" max="6147" width="11" style="990" customWidth="1"/>
    <col min="6148" max="6148" width="9.140625" style="990" customWidth="1"/>
    <col min="6149" max="6150" width="11.28515625" style="990" customWidth="1"/>
    <col min="6151" max="6151" width="11" style="990" customWidth="1"/>
    <col min="6152" max="6152" width="9.140625" style="990" customWidth="1"/>
    <col min="6153" max="6153" width="11.28515625" style="990" customWidth="1"/>
    <col min="6154" max="6396" width="9.140625" style="990"/>
    <col min="6397" max="6397" width="6" style="990" customWidth="1"/>
    <col min="6398" max="6399" width="2.140625" style="990" customWidth="1"/>
    <col min="6400" max="6400" width="2.42578125" style="990" customWidth="1"/>
    <col min="6401" max="6401" width="70" style="990" customWidth="1"/>
    <col min="6402" max="6402" width="11.28515625" style="990" customWidth="1"/>
    <col min="6403" max="6403" width="11" style="990" customWidth="1"/>
    <col min="6404" max="6404" width="9.140625" style="990" customWidth="1"/>
    <col min="6405" max="6406" width="11.28515625" style="990" customWidth="1"/>
    <col min="6407" max="6407" width="11" style="990" customWidth="1"/>
    <col min="6408" max="6408" width="9.140625" style="990" customWidth="1"/>
    <col min="6409" max="6409" width="11.28515625" style="990" customWidth="1"/>
    <col min="6410" max="6652" width="9.140625" style="990"/>
    <col min="6653" max="6653" width="6" style="990" customWidth="1"/>
    <col min="6654" max="6655" width="2.140625" style="990" customWidth="1"/>
    <col min="6656" max="6656" width="2.42578125" style="990" customWidth="1"/>
    <col min="6657" max="6657" width="70" style="990" customWidth="1"/>
    <col min="6658" max="6658" width="11.28515625" style="990" customWidth="1"/>
    <col min="6659" max="6659" width="11" style="990" customWidth="1"/>
    <col min="6660" max="6660" width="9.140625" style="990" customWidth="1"/>
    <col min="6661" max="6662" width="11.28515625" style="990" customWidth="1"/>
    <col min="6663" max="6663" width="11" style="990" customWidth="1"/>
    <col min="6664" max="6664" width="9.140625" style="990" customWidth="1"/>
    <col min="6665" max="6665" width="11.28515625" style="990" customWidth="1"/>
    <col min="6666" max="6908" width="9.140625" style="990"/>
    <col min="6909" max="6909" width="6" style="990" customWidth="1"/>
    <col min="6910" max="6911" width="2.140625" style="990" customWidth="1"/>
    <col min="6912" max="6912" width="2.42578125" style="990" customWidth="1"/>
    <col min="6913" max="6913" width="70" style="990" customWidth="1"/>
    <col min="6914" max="6914" width="11.28515625" style="990" customWidth="1"/>
    <col min="6915" max="6915" width="11" style="990" customWidth="1"/>
    <col min="6916" max="6916" width="9.140625" style="990" customWidth="1"/>
    <col min="6917" max="6918" width="11.28515625" style="990" customWidth="1"/>
    <col min="6919" max="6919" width="11" style="990" customWidth="1"/>
    <col min="6920" max="6920" width="9.140625" style="990" customWidth="1"/>
    <col min="6921" max="6921" width="11.28515625" style="990" customWidth="1"/>
    <col min="6922" max="7164" width="9.140625" style="990"/>
    <col min="7165" max="7165" width="6" style="990" customWidth="1"/>
    <col min="7166" max="7167" width="2.140625" style="990" customWidth="1"/>
    <col min="7168" max="7168" width="2.42578125" style="990" customWidth="1"/>
    <col min="7169" max="7169" width="70" style="990" customWidth="1"/>
    <col min="7170" max="7170" width="11.28515625" style="990" customWidth="1"/>
    <col min="7171" max="7171" width="11" style="990" customWidth="1"/>
    <col min="7172" max="7172" width="9.140625" style="990" customWidth="1"/>
    <col min="7173" max="7174" width="11.28515625" style="990" customWidth="1"/>
    <col min="7175" max="7175" width="11" style="990" customWidth="1"/>
    <col min="7176" max="7176" width="9.140625" style="990" customWidth="1"/>
    <col min="7177" max="7177" width="11.28515625" style="990" customWidth="1"/>
    <col min="7178" max="7420" width="9.140625" style="990"/>
    <col min="7421" max="7421" width="6" style="990" customWidth="1"/>
    <col min="7422" max="7423" width="2.140625" style="990" customWidth="1"/>
    <col min="7424" max="7424" width="2.42578125" style="990" customWidth="1"/>
    <col min="7425" max="7425" width="70" style="990" customWidth="1"/>
    <col min="7426" max="7426" width="11.28515625" style="990" customWidth="1"/>
    <col min="7427" max="7427" width="11" style="990" customWidth="1"/>
    <col min="7428" max="7428" width="9.140625" style="990" customWidth="1"/>
    <col min="7429" max="7430" width="11.28515625" style="990" customWidth="1"/>
    <col min="7431" max="7431" width="11" style="990" customWidth="1"/>
    <col min="7432" max="7432" width="9.140625" style="990" customWidth="1"/>
    <col min="7433" max="7433" width="11.28515625" style="990" customWidth="1"/>
    <col min="7434" max="7676" width="9.140625" style="990"/>
    <col min="7677" max="7677" width="6" style="990" customWidth="1"/>
    <col min="7678" max="7679" width="2.140625" style="990" customWidth="1"/>
    <col min="7680" max="7680" width="2.42578125" style="990" customWidth="1"/>
    <col min="7681" max="7681" width="70" style="990" customWidth="1"/>
    <col min="7682" max="7682" width="11.28515625" style="990" customWidth="1"/>
    <col min="7683" max="7683" width="11" style="990" customWidth="1"/>
    <col min="7684" max="7684" width="9.140625" style="990" customWidth="1"/>
    <col min="7685" max="7686" width="11.28515625" style="990" customWidth="1"/>
    <col min="7687" max="7687" width="11" style="990" customWidth="1"/>
    <col min="7688" max="7688" width="9.140625" style="990" customWidth="1"/>
    <col min="7689" max="7689" width="11.28515625" style="990" customWidth="1"/>
    <col min="7690" max="7932" width="9.140625" style="990"/>
    <col min="7933" max="7933" width="6" style="990" customWidth="1"/>
    <col min="7934" max="7935" width="2.140625" style="990" customWidth="1"/>
    <col min="7936" max="7936" width="2.42578125" style="990" customWidth="1"/>
    <col min="7937" max="7937" width="70" style="990" customWidth="1"/>
    <col min="7938" max="7938" width="11.28515625" style="990" customWidth="1"/>
    <col min="7939" max="7939" width="11" style="990" customWidth="1"/>
    <col min="7940" max="7940" width="9.140625" style="990" customWidth="1"/>
    <col min="7941" max="7942" width="11.28515625" style="990" customWidth="1"/>
    <col min="7943" max="7943" width="11" style="990" customWidth="1"/>
    <col min="7944" max="7944" width="9.140625" style="990" customWidth="1"/>
    <col min="7945" max="7945" width="11.28515625" style="990" customWidth="1"/>
    <col min="7946" max="8188" width="9.140625" style="990"/>
    <col min="8189" max="8189" width="6" style="990" customWidth="1"/>
    <col min="8190" max="8191" width="2.140625" style="990" customWidth="1"/>
    <col min="8192" max="8192" width="2.42578125" style="990" customWidth="1"/>
    <col min="8193" max="8193" width="70" style="990" customWidth="1"/>
    <col min="8194" max="8194" width="11.28515625" style="990" customWidth="1"/>
    <col min="8195" max="8195" width="11" style="990" customWidth="1"/>
    <col min="8196" max="8196" width="9.140625" style="990" customWidth="1"/>
    <col min="8197" max="8198" width="11.28515625" style="990" customWidth="1"/>
    <col min="8199" max="8199" width="11" style="990" customWidth="1"/>
    <col min="8200" max="8200" width="9.140625" style="990" customWidth="1"/>
    <col min="8201" max="8201" width="11.28515625" style="990" customWidth="1"/>
    <col min="8202" max="8444" width="9.140625" style="990"/>
    <col min="8445" max="8445" width="6" style="990" customWidth="1"/>
    <col min="8446" max="8447" width="2.140625" style="990" customWidth="1"/>
    <col min="8448" max="8448" width="2.42578125" style="990" customWidth="1"/>
    <col min="8449" max="8449" width="70" style="990" customWidth="1"/>
    <col min="8450" max="8450" width="11.28515625" style="990" customWidth="1"/>
    <col min="8451" max="8451" width="11" style="990" customWidth="1"/>
    <col min="8452" max="8452" width="9.140625" style="990" customWidth="1"/>
    <col min="8453" max="8454" width="11.28515625" style="990" customWidth="1"/>
    <col min="8455" max="8455" width="11" style="990" customWidth="1"/>
    <col min="8456" max="8456" width="9.140625" style="990" customWidth="1"/>
    <col min="8457" max="8457" width="11.28515625" style="990" customWidth="1"/>
    <col min="8458" max="8700" width="9.140625" style="990"/>
    <col min="8701" max="8701" width="6" style="990" customWidth="1"/>
    <col min="8702" max="8703" width="2.140625" style="990" customWidth="1"/>
    <col min="8704" max="8704" width="2.42578125" style="990" customWidth="1"/>
    <col min="8705" max="8705" width="70" style="990" customWidth="1"/>
    <col min="8706" max="8706" width="11.28515625" style="990" customWidth="1"/>
    <col min="8707" max="8707" width="11" style="990" customWidth="1"/>
    <col min="8708" max="8708" width="9.140625" style="990" customWidth="1"/>
    <col min="8709" max="8710" width="11.28515625" style="990" customWidth="1"/>
    <col min="8711" max="8711" width="11" style="990" customWidth="1"/>
    <col min="8712" max="8712" width="9.140625" style="990" customWidth="1"/>
    <col min="8713" max="8713" width="11.28515625" style="990" customWidth="1"/>
    <col min="8714" max="8956" width="9.140625" style="990"/>
    <col min="8957" max="8957" width="6" style="990" customWidth="1"/>
    <col min="8958" max="8959" width="2.140625" style="990" customWidth="1"/>
    <col min="8960" max="8960" width="2.42578125" style="990" customWidth="1"/>
    <col min="8961" max="8961" width="70" style="990" customWidth="1"/>
    <col min="8962" max="8962" width="11.28515625" style="990" customWidth="1"/>
    <col min="8963" max="8963" width="11" style="990" customWidth="1"/>
    <col min="8964" max="8964" width="9.140625" style="990" customWidth="1"/>
    <col min="8965" max="8966" width="11.28515625" style="990" customWidth="1"/>
    <col min="8967" max="8967" width="11" style="990" customWidth="1"/>
    <col min="8968" max="8968" width="9.140625" style="990" customWidth="1"/>
    <col min="8969" max="8969" width="11.28515625" style="990" customWidth="1"/>
    <col min="8970" max="9212" width="9.140625" style="990"/>
    <col min="9213" max="9213" width="6" style="990" customWidth="1"/>
    <col min="9214" max="9215" width="2.140625" style="990" customWidth="1"/>
    <col min="9216" max="9216" width="2.42578125" style="990" customWidth="1"/>
    <col min="9217" max="9217" width="70" style="990" customWidth="1"/>
    <col min="9218" max="9218" width="11.28515625" style="990" customWidth="1"/>
    <col min="9219" max="9219" width="11" style="990" customWidth="1"/>
    <col min="9220" max="9220" width="9.140625" style="990" customWidth="1"/>
    <col min="9221" max="9222" width="11.28515625" style="990" customWidth="1"/>
    <col min="9223" max="9223" width="11" style="990" customWidth="1"/>
    <col min="9224" max="9224" width="9.140625" style="990" customWidth="1"/>
    <col min="9225" max="9225" width="11.28515625" style="990" customWidth="1"/>
    <col min="9226" max="9468" width="9.140625" style="990"/>
    <col min="9469" max="9469" width="6" style="990" customWidth="1"/>
    <col min="9470" max="9471" width="2.140625" style="990" customWidth="1"/>
    <col min="9472" max="9472" width="2.42578125" style="990" customWidth="1"/>
    <col min="9473" max="9473" width="70" style="990" customWidth="1"/>
    <col min="9474" max="9474" width="11.28515625" style="990" customWidth="1"/>
    <col min="9475" max="9475" width="11" style="990" customWidth="1"/>
    <col min="9476" max="9476" width="9.140625" style="990" customWidth="1"/>
    <col min="9477" max="9478" width="11.28515625" style="990" customWidth="1"/>
    <col min="9479" max="9479" width="11" style="990" customWidth="1"/>
    <col min="9480" max="9480" width="9.140625" style="990" customWidth="1"/>
    <col min="9481" max="9481" width="11.28515625" style="990" customWidth="1"/>
    <col min="9482" max="9724" width="9.140625" style="990"/>
    <col min="9725" max="9725" width="6" style="990" customWidth="1"/>
    <col min="9726" max="9727" width="2.140625" style="990" customWidth="1"/>
    <col min="9728" max="9728" width="2.42578125" style="990" customWidth="1"/>
    <col min="9729" max="9729" width="70" style="990" customWidth="1"/>
    <col min="9730" max="9730" width="11.28515625" style="990" customWidth="1"/>
    <col min="9731" max="9731" width="11" style="990" customWidth="1"/>
    <col min="9732" max="9732" width="9.140625" style="990" customWidth="1"/>
    <col min="9733" max="9734" width="11.28515625" style="990" customWidth="1"/>
    <col min="9735" max="9735" width="11" style="990" customWidth="1"/>
    <col min="9736" max="9736" width="9.140625" style="990" customWidth="1"/>
    <col min="9737" max="9737" width="11.28515625" style="990" customWidth="1"/>
    <col min="9738" max="9980" width="9.140625" style="990"/>
    <col min="9981" max="9981" width="6" style="990" customWidth="1"/>
    <col min="9982" max="9983" width="2.140625" style="990" customWidth="1"/>
    <col min="9984" max="9984" width="2.42578125" style="990" customWidth="1"/>
    <col min="9985" max="9985" width="70" style="990" customWidth="1"/>
    <col min="9986" max="9986" width="11.28515625" style="990" customWidth="1"/>
    <col min="9987" max="9987" width="11" style="990" customWidth="1"/>
    <col min="9988" max="9988" width="9.140625" style="990" customWidth="1"/>
    <col min="9989" max="9990" width="11.28515625" style="990" customWidth="1"/>
    <col min="9991" max="9991" width="11" style="990" customWidth="1"/>
    <col min="9992" max="9992" width="9.140625" style="990" customWidth="1"/>
    <col min="9993" max="9993" width="11.28515625" style="990" customWidth="1"/>
    <col min="9994" max="10236" width="9.140625" style="990"/>
    <col min="10237" max="10237" width="6" style="990" customWidth="1"/>
    <col min="10238" max="10239" width="2.140625" style="990" customWidth="1"/>
    <col min="10240" max="10240" width="2.42578125" style="990" customWidth="1"/>
    <col min="10241" max="10241" width="70" style="990" customWidth="1"/>
    <col min="10242" max="10242" width="11.28515625" style="990" customWidth="1"/>
    <col min="10243" max="10243" width="11" style="990" customWidth="1"/>
    <col min="10244" max="10244" width="9.140625" style="990" customWidth="1"/>
    <col min="10245" max="10246" width="11.28515625" style="990" customWidth="1"/>
    <col min="10247" max="10247" width="11" style="990" customWidth="1"/>
    <col min="10248" max="10248" width="9.140625" style="990" customWidth="1"/>
    <col min="10249" max="10249" width="11.28515625" style="990" customWidth="1"/>
    <col min="10250" max="10492" width="9.140625" style="990"/>
    <col min="10493" max="10493" width="6" style="990" customWidth="1"/>
    <col min="10494" max="10495" width="2.140625" style="990" customWidth="1"/>
    <col min="10496" max="10496" width="2.42578125" style="990" customWidth="1"/>
    <col min="10497" max="10497" width="70" style="990" customWidth="1"/>
    <col min="10498" max="10498" width="11.28515625" style="990" customWidth="1"/>
    <col min="10499" max="10499" width="11" style="990" customWidth="1"/>
    <col min="10500" max="10500" width="9.140625" style="990" customWidth="1"/>
    <col min="10501" max="10502" width="11.28515625" style="990" customWidth="1"/>
    <col min="10503" max="10503" width="11" style="990" customWidth="1"/>
    <col min="10504" max="10504" width="9.140625" style="990" customWidth="1"/>
    <col min="10505" max="10505" width="11.28515625" style="990" customWidth="1"/>
    <col min="10506" max="10748" width="9.140625" style="990"/>
    <col min="10749" max="10749" width="6" style="990" customWidth="1"/>
    <col min="10750" max="10751" width="2.140625" style="990" customWidth="1"/>
    <col min="10752" max="10752" width="2.42578125" style="990" customWidth="1"/>
    <col min="10753" max="10753" width="70" style="990" customWidth="1"/>
    <col min="10754" max="10754" width="11.28515625" style="990" customWidth="1"/>
    <col min="10755" max="10755" width="11" style="990" customWidth="1"/>
    <col min="10756" max="10756" width="9.140625" style="990" customWidth="1"/>
    <col min="10757" max="10758" width="11.28515625" style="990" customWidth="1"/>
    <col min="10759" max="10759" width="11" style="990" customWidth="1"/>
    <col min="10760" max="10760" width="9.140625" style="990" customWidth="1"/>
    <col min="10761" max="10761" width="11.28515625" style="990" customWidth="1"/>
    <col min="10762" max="11004" width="9.140625" style="990"/>
    <col min="11005" max="11005" width="6" style="990" customWidth="1"/>
    <col min="11006" max="11007" width="2.140625" style="990" customWidth="1"/>
    <col min="11008" max="11008" width="2.42578125" style="990" customWidth="1"/>
    <col min="11009" max="11009" width="70" style="990" customWidth="1"/>
    <col min="11010" max="11010" width="11.28515625" style="990" customWidth="1"/>
    <col min="11011" max="11011" width="11" style="990" customWidth="1"/>
    <col min="11012" max="11012" width="9.140625" style="990" customWidth="1"/>
    <col min="11013" max="11014" width="11.28515625" style="990" customWidth="1"/>
    <col min="11015" max="11015" width="11" style="990" customWidth="1"/>
    <col min="11016" max="11016" width="9.140625" style="990" customWidth="1"/>
    <col min="11017" max="11017" width="11.28515625" style="990" customWidth="1"/>
    <col min="11018" max="11260" width="9.140625" style="990"/>
    <col min="11261" max="11261" width="6" style="990" customWidth="1"/>
    <col min="11262" max="11263" width="2.140625" style="990" customWidth="1"/>
    <col min="11264" max="11264" width="2.42578125" style="990" customWidth="1"/>
    <col min="11265" max="11265" width="70" style="990" customWidth="1"/>
    <col min="11266" max="11266" width="11.28515625" style="990" customWidth="1"/>
    <col min="11267" max="11267" width="11" style="990" customWidth="1"/>
    <col min="11268" max="11268" width="9.140625" style="990" customWidth="1"/>
    <col min="11269" max="11270" width="11.28515625" style="990" customWidth="1"/>
    <col min="11271" max="11271" width="11" style="990" customWidth="1"/>
    <col min="11272" max="11272" width="9.140625" style="990" customWidth="1"/>
    <col min="11273" max="11273" width="11.28515625" style="990" customWidth="1"/>
    <col min="11274" max="11516" width="9.140625" style="990"/>
    <col min="11517" max="11517" width="6" style="990" customWidth="1"/>
    <col min="11518" max="11519" width="2.140625" style="990" customWidth="1"/>
    <col min="11520" max="11520" width="2.42578125" style="990" customWidth="1"/>
    <col min="11521" max="11521" width="70" style="990" customWidth="1"/>
    <col min="11522" max="11522" width="11.28515625" style="990" customWidth="1"/>
    <col min="11523" max="11523" width="11" style="990" customWidth="1"/>
    <col min="11524" max="11524" width="9.140625" style="990" customWidth="1"/>
    <col min="11525" max="11526" width="11.28515625" style="990" customWidth="1"/>
    <col min="11527" max="11527" width="11" style="990" customWidth="1"/>
    <col min="11528" max="11528" width="9.140625" style="990" customWidth="1"/>
    <col min="11529" max="11529" width="11.28515625" style="990" customWidth="1"/>
    <col min="11530" max="11772" width="9.140625" style="990"/>
    <col min="11773" max="11773" width="6" style="990" customWidth="1"/>
    <col min="11774" max="11775" width="2.140625" style="990" customWidth="1"/>
    <col min="11776" max="11776" width="2.42578125" style="990" customWidth="1"/>
    <col min="11777" max="11777" width="70" style="990" customWidth="1"/>
    <col min="11778" max="11778" width="11.28515625" style="990" customWidth="1"/>
    <col min="11779" max="11779" width="11" style="990" customWidth="1"/>
    <col min="11780" max="11780" width="9.140625" style="990" customWidth="1"/>
    <col min="11781" max="11782" width="11.28515625" style="990" customWidth="1"/>
    <col min="11783" max="11783" width="11" style="990" customWidth="1"/>
    <col min="11784" max="11784" width="9.140625" style="990" customWidth="1"/>
    <col min="11785" max="11785" width="11.28515625" style="990" customWidth="1"/>
    <col min="11786" max="12028" width="9.140625" style="990"/>
    <col min="12029" max="12029" width="6" style="990" customWidth="1"/>
    <col min="12030" max="12031" width="2.140625" style="990" customWidth="1"/>
    <col min="12032" max="12032" width="2.42578125" style="990" customWidth="1"/>
    <col min="12033" max="12033" width="70" style="990" customWidth="1"/>
    <col min="12034" max="12034" width="11.28515625" style="990" customWidth="1"/>
    <col min="12035" max="12035" width="11" style="990" customWidth="1"/>
    <col min="12036" max="12036" width="9.140625" style="990" customWidth="1"/>
    <col min="12037" max="12038" width="11.28515625" style="990" customWidth="1"/>
    <col min="12039" max="12039" width="11" style="990" customWidth="1"/>
    <col min="12040" max="12040" width="9.140625" style="990" customWidth="1"/>
    <col min="12041" max="12041" width="11.28515625" style="990" customWidth="1"/>
    <col min="12042" max="12284" width="9.140625" style="990"/>
    <col min="12285" max="12285" width="6" style="990" customWidth="1"/>
    <col min="12286" max="12287" width="2.140625" style="990" customWidth="1"/>
    <col min="12288" max="12288" width="2.42578125" style="990" customWidth="1"/>
    <col min="12289" max="12289" width="70" style="990" customWidth="1"/>
    <col min="12290" max="12290" width="11.28515625" style="990" customWidth="1"/>
    <col min="12291" max="12291" width="11" style="990" customWidth="1"/>
    <col min="12292" max="12292" width="9.140625" style="990" customWidth="1"/>
    <col min="12293" max="12294" width="11.28515625" style="990" customWidth="1"/>
    <col min="12295" max="12295" width="11" style="990" customWidth="1"/>
    <col min="12296" max="12296" width="9.140625" style="990" customWidth="1"/>
    <col min="12297" max="12297" width="11.28515625" style="990" customWidth="1"/>
    <col min="12298" max="12540" width="9.140625" style="990"/>
    <col min="12541" max="12541" width="6" style="990" customWidth="1"/>
    <col min="12542" max="12543" width="2.140625" style="990" customWidth="1"/>
    <col min="12544" max="12544" width="2.42578125" style="990" customWidth="1"/>
    <col min="12545" max="12545" width="70" style="990" customWidth="1"/>
    <col min="12546" max="12546" width="11.28515625" style="990" customWidth="1"/>
    <col min="12547" max="12547" width="11" style="990" customWidth="1"/>
    <col min="12548" max="12548" width="9.140625" style="990" customWidth="1"/>
    <col min="12549" max="12550" width="11.28515625" style="990" customWidth="1"/>
    <col min="12551" max="12551" width="11" style="990" customWidth="1"/>
    <col min="12552" max="12552" width="9.140625" style="990" customWidth="1"/>
    <col min="12553" max="12553" width="11.28515625" style="990" customWidth="1"/>
    <col min="12554" max="12796" width="9.140625" style="990"/>
    <col min="12797" max="12797" width="6" style="990" customWidth="1"/>
    <col min="12798" max="12799" width="2.140625" style="990" customWidth="1"/>
    <col min="12800" max="12800" width="2.42578125" style="990" customWidth="1"/>
    <col min="12801" max="12801" width="70" style="990" customWidth="1"/>
    <col min="12802" max="12802" width="11.28515625" style="990" customWidth="1"/>
    <col min="12803" max="12803" width="11" style="990" customWidth="1"/>
    <col min="12804" max="12804" width="9.140625" style="990" customWidth="1"/>
    <col min="12805" max="12806" width="11.28515625" style="990" customWidth="1"/>
    <col min="12807" max="12807" width="11" style="990" customWidth="1"/>
    <col min="12808" max="12808" width="9.140625" style="990" customWidth="1"/>
    <col min="12809" max="12809" width="11.28515625" style="990" customWidth="1"/>
    <col min="12810" max="13052" width="9.140625" style="990"/>
    <col min="13053" max="13053" width="6" style="990" customWidth="1"/>
    <col min="13054" max="13055" width="2.140625" style="990" customWidth="1"/>
    <col min="13056" max="13056" width="2.42578125" style="990" customWidth="1"/>
    <col min="13057" max="13057" width="70" style="990" customWidth="1"/>
    <col min="13058" max="13058" width="11.28515625" style="990" customWidth="1"/>
    <col min="13059" max="13059" width="11" style="990" customWidth="1"/>
    <col min="13060" max="13060" width="9.140625" style="990" customWidth="1"/>
    <col min="13061" max="13062" width="11.28515625" style="990" customWidth="1"/>
    <col min="13063" max="13063" width="11" style="990" customWidth="1"/>
    <col min="13064" max="13064" width="9.140625" style="990" customWidth="1"/>
    <col min="13065" max="13065" width="11.28515625" style="990" customWidth="1"/>
    <col min="13066" max="13308" width="9.140625" style="990"/>
    <col min="13309" max="13309" width="6" style="990" customWidth="1"/>
    <col min="13310" max="13311" width="2.140625" style="990" customWidth="1"/>
    <col min="13312" max="13312" width="2.42578125" style="990" customWidth="1"/>
    <col min="13313" max="13313" width="70" style="990" customWidth="1"/>
    <col min="13314" max="13314" width="11.28515625" style="990" customWidth="1"/>
    <col min="13315" max="13315" width="11" style="990" customWidth="1"/>
    <col min="13316" max="13316" width="9.140625" style="990" customWidth="1"/>
    <col min="13317" max="13318" width="11.28515625" style="990" customWidth="1"/>
    <col min="13319" max="13319" width="11" style="990" customWidth="1"/>
    <col min="13320" max="13320" width="9.140625" style="990" customWidth="1"/>
    <col min="13321" max="13321" width="11.28515625" style="990" customWidth="1"/>
    <col min="13322" max="13564" width="9.140625" style="990"/>
    <col min="13565" max="13565" width="6" style="990" customWidth="1"/>
    <col min="13566" max="13567" width="2.140625" style="990" customWidth="1"/>
    <col min="13568" max="13568" width="2.42578125" style="990" customWidth="1"/>
    <col min="13569" max="13569" width="70" style="990" customWidth="1"/>
    <col min="13570" max="13570" width="11.28515625" style="990" customWidth="1"/>
    <col min="13571" max="13571" width="11" style="990" customWidth="1"/>
    <col min="13572" max="13572" width="9.140625" style="990" customWidth="1"/>
    <col min="13573" max="13574" width="11.28515625" style="990" customWidth="1"/>
    <col min="13575" max="13575" width="11" style="990" customWidth="1"/>
    <col min="13576" max="13576" width="9.140625" style="990" customWidth="1"/>
    <col min="13577" max="13577" width="11.28515625" style="990" customWidth="1"/>
    <col min="13578" max="13820" width="9.140625" style="990"/>
    <col min="13821" max="13821" width="6" style="990" customWidth="1"/>
    <col min="13822" max="13823" width="2.140625" style="990" customWidth="1"/>
    <col min="13824" max="13824" width="2.42578125" style="990" customWidth="1"/>
    <col min="13825" max="13825" width="70" style="990" customWidth="1"/>
    <col min="13826" max="13826" width="11.28515625" style="990" customWidth="1"/>
    <col min="13827" max="13827" width="11" style="990" customWidth="1"/>
    <col min="13828" max="13828" width="9.140625" style="990" customWidth="1"/>
    <col min="13829" max="13830" width="11.28515625" style="990" customWidth="1"/>
    <col min="13831" max="13831" width="11" style="990" customWidth="1"/>
    <col min="13832" max="13832" width="9.140625" style="990" customWidth="1"/>
    <col min="13833" max="13833" width="11.28515625" style="990" customWidth="1"/>
    <col min="13834" max="14076" width="9.140625" style="990"/>
    <col min="14077" max="14077" width="6" style="990" customWidth="1"/>
    <col min="14078" max="14079" width="2.140625" style="990" customWidth="1"/>
    <col min="14080" max="14080" width="2.42578125" style="990" customWidth="1"/>
    <col min="14081" max="14081" width="70" style="990" customWidth="1"/>
    <col min="14082" max="14082" width="11.28515625" style="990" customWidth="1"/>
    <col min="14083" max="14083" width="11" style="990" customWidth="1"/>
    <col min="14084" max="14084" width="9.140625" style="990" customWidth="1"/>
    <col min="14085" max="14086" width="11.28515625" style="990" customWidth="1"/>
    <col min="14087" max="14087" width="11" style="990" customWidth="1"/>
    <col min="14088" max="14088" width="9.140625" style="990" customWidth="1"/>
    <col min="14089" max="14089" width="11.28515625" style="990" customWidth="1"/>
    <col min="14090" max="14332" width="9.140625" style="990"/>
    <col min="14333" max="14333" width="6" style="990" customWidth="1"/>
    <col min="14334" max="14335" width="2.140625" style="990" customWidth="1"/>
    <col min="14336" max="14336" width="2.42578125" style="990" customWidth="1"/>
    <col min="14337" max="14337" width="70" style="990" customWidth="1"/>
    <col min="14338" max="14338" width="11.28515625" style="990" customWidth="1"/>
    <col min="14339" max="14339" width="11" style="990" customWidth="1"/>
    <col min="14340" max="14340" width="9.140625" style="990" customWidth="1"/>
    <col min="14341" max="14342" width="11.28515625" style="990" customWidth="1"/>
    <col min="14343" max="14343" width="11" style="990" customWidth="1"/>
    <col min="14344" max="14344" width="9.140625" style="990" customWidth="1"/>
    <col min="14345" max="14345" width="11.28515625" style="990" customWidth="1"/>
    <col min="14346" max="14588" width="9.140625" style="990"/>
    <col min="14589" max="14589" width="6" style="990" customWidth="1"/>
    <col min="14590" max="14591" width="2.140625" style="990" customWidth="1"/>
    <col min="14592" max="14592" width="2.42578125" style="990" customWidth="1"/>
    <col min="14593" max="14593" width="70" style="990" customWidth="1"/>
    <col min="14594" max="14594" width="11.28515625" style="990" customWidth="1"/>
    <col min="14595" max="14595" width="11" style="990" customWidth="1"/>
    <col min="14596" max="14596" width="9.140625" style="990" customWidth="1"/>
    <col min="14597" max="14598" width="11.28515625" style="990" customWidth="1"/>
    <col min="14599" max="14599" width="11" style="990" customWidth="1"/>
    <col min="14600" max="14600" width="9.140625" style="990" customWidth="1"/>
    <col min="14601" max="14601" width="11.28515625" style="990" customWidth="1"/>
    <col min="14602" max="14844" width="9.140625" style="990"/>
    <col min="14845" max="14845" width="6" style="990" customWidth="1"/>
    <col min="14846" max="14847" width="2.140625" style="990" customWidth="1"/>
    <col min="14848" max="14848" width="2.42578125" style="990" customWidth="1"/>
    <col min="14849" max="14849" width="70" style="990" customWidth="1"/>
    <col min="14850" max="14850" width="11.28515625" style="990" customWidth="1"/>
    <col min="14851" max="14851" width="11" style="990" customWidth="1"/>
    <col min="14852" max="14852" width="9.140625" style="990" customWidth="1"/>
    <col min="14853" max="14854" width="11.28515625" style="990" customWidth="1"/>
    <col min="14855" max="14855" width="11" style="990" customWidth="1"/>
    <col min="14856" max="14856" width="9.140625" style="990" customWidth="1"/>
    <col min="14857" max="14857" width="11.28515625" style="990" customWidth="1"/>
    <col min="14858" max="15100" width="9.140625" style="990"/>
    <col min="15101" max="15101" width="6" style="990" customWidth="1"/>
    <col min="15102" max="15103" width="2.140625" style="990" customWidth="1"/>
    <col min="15104" max="15104" width="2.42578125" style="990" customWidth="1"/>
    <col min="15105" max="15105" width="70" style="990" customWidth="1"/>
    <col min="15106" max="15106" width="11.28515625" style="990" customWidth="1"/>
    <col min="15107" max="15107" width="11" style="990" customWidth="1"/>
    <col min="15108" max="15108" width="9.140625" style="990" customWidth="1"/>
    <col min="15109" max="15110" width="11.28515625" style="990" customWidth="1"/>
    <col min="15111" max="15111" width="11" style="990" customWidth="1"/>
    <col min="15112" max="15112" width="9.140625" style="990" customWidth="1"/>
    <col min="15113" max="15113" width="11.28515625" style="990" customWidth="1"/>
    <col min="15114" max="15356" width="9.140625" style="990"/>
    <col min="15357" max="15357" width="6" style="990" customWidth="1"/>
    <col min="15358" max="15359" width="2.140625" style="990" customWidth="1"/>
    <col min="15360" max="15360" width="2.42578125" style="990" customWidth="1"/>
    <col min="15361" max="15361" width="70" style="990" customWidth="1"/>
    <col min="15362" max="15362" width="11.28515625" style="990" customWidth="1"/>
    <col min="15363" max="15363" width="11" style="990" customWidth="1"/>
    <col min="15364" max="15364" width="9.140625" style="990" customWidth="1"/>
    <col min="15365" max="15366" width="11.28515625" style="990" customWidth="1"/>
    <col min="15367" max="15367" width="11" style="990" customWidth="1"/>
    <col min="15368" max="15368" width="9.140625" style="990" customWidth="1"/>
    <col min="15369" max="15369" width="11.28515625" style="990" customWidth="1"/>
    <col min="15370" max="15612" width="9.140625" style="990"/>
    <col min="15613" max="15613" width="6" style="990" customWidth="1"/>
    <col min="15614" max="15615" width="2.140625" style="990" customWidth="1"/>
    <col min="15616" max="15616" width="2.42578125" style="990" customWidth="1"/>
    <col min="15617" max="15617" width="70" style="990" customWidth="1"/>
    <col min="15618" max="15618" width="11.28515625" style="990" customWidth="1"/>
    <col min="15619" max="15619" width="11" style="990" customWidth="1"/>
    <col min="15620" max="15620" width="9.140625" style="990" customWidth="1"/>
    <col min="15621" max="15622" width="11.28515625" style="990" customWidth="1"/>
    <col min="15623" max="15623" width="11" style="990" customWidth="1"/>
    <col min="15624" max="15624" width="9.140625" style="990" customWidth="1"/>
    <col min="15625" max="15625" width="11.28515625" style="990" customWidth="1"/>
    <col min="15626" max="15868" width="9.140625" style="990"/>
    <col min="15869" max="15869" width="6" style="990" customWidth="1"/>
    <col min="15870" max="15871" width="2.140625" style="990" customWidth="1"/>
    <col min="15872" max="15872" width="2.42578125" style="990" customWidth="1"/>
    <col min="15873" max="15873" width="70" style="990" customWidth="1"/>
    <col min="15874" max="15874" width="11.28515625" style="990" customWidth="1"/>
    <col min="15875" max="15875" width="11" style="990" customWidth="1"/>
    <col min="15876" max="15876" width="9.140625" style="990" customWidth="1"/>
    <col min="15877" max="15878" width="11.28515625" style="990" customWidth="1"/>
    <col min="15879" max="15879" width="11" style="990" customWidth="1"/>
    <col min="15880" max="15880" width="9.140625" style="990" customWidth="1"/>
    <col min="15881" max="15881" width="11.28515625" style="990" customWidth="1"/>
    <col min="15882" max="16124" width="9.140625" style="990"/>
    <col min="16125" max="16125" width="6" style="990" customWidth="1"/>
    <col min="16126" max="16127" width="2.140625" style="990" customWidth="1"/>
    <col min="16128" max="16128" width="2.42578125" style="990" customWidth="1"/>
    <col min="16129" max="16129" width="70" style="990" customWidth="1"/>
    <col min="16130" max="16130" width="11.28515625" style="990" customWidth="1"/>
    <col min="16131" max="16131" width="11" style="990" customWidth="1"/>
    <col min="16132" max="16132" width="9.140625" style="990" customWidth="1"/>
    <col min="16133" max="16134" width="11.28515625" style="990" customWidth="1"/>
    <col min="16135" max="16135" width="11" style="990" customWidth="1"/>
    <col min="16136" max="16136" width="9.140625" style="990" customWidth="1"/>
    <col min="16137" max="16137" width="11.28515625" style="990" customWidth="1"/>
    <col min="16138" max="16384" width="9.140625" style="990"/>
  </cols>
  <sheetData>
    <row r="1" spans="2:14">
      <c r="M1" s="992"/>
    </row>
    <row r="2" spans="2:14">
      <c r="M2" s="993" t="s">
        <v>378</v>
      </c>
      <c r="N2" s="993"/>
    </row>
    <row r="3" spans="2:14">
      <c r="B3" s="1817" t="s">
        <v>379</v>
      </c>
      <c r="C3" s="1817"/>
      <c r="D3" s="1817"/>
      <c r="E3" s="1817"/>
      <c r="F3" s="1817"/>
      <c r="G3" s="1817"/>
      <c r="H3" s="1817"/>
      <c r="I3" s="1817"/>
      <c r="J3" s="1817"/>
      <c r="K3" s="1817"/>
      <c r="L3" s="1817"/>
      <c r="M3" s="1817"/>
    </row>
    <row r="4" spans="2:14" ht="13.5" thickBot="1">
      <c r="B4" s="994"/>
      <c r="C4" s="994"/>
      <c r="D4" s="994"/>
      <c r="E4" s="994"/>
      <c r="L4" s="1818" t="s">
        <v>17</v>
      </c>
      <c r="M4" s="1818"/>
    </row>
    <row r="5" spans="2:14" ht="16.5" customHeight="1" thickBot="1">
      <c r="B5" s="1819" t="s">
        <v>379</v>
      </c>
      <c r="C5" s="1820"/>
      <c r="D5" s="1820"/>
      <c r="E5" s="1821"/>
      <c r="F5" s="1825" t="s">
        <v>380</v>
      </c>
      <c r="G5" s="1826"/>
      <c r="H5" s="1826"/>
      <c r="I5" s="1827"/>
      <c r="J5" s="1825" t="s">
        <v>13</v>
      </c>
      <c r="K5" s="1826"/>
      <c r="L5" s="1826"/>
      <c r="M5" s="1827"/>
    </row>
    <row r="6" spans="2:14" ht="41.25" customHeight="1" thickBot="1">
      <c r="B6" s="1822"/>
      <c r="C6" s="1823"/>
      <c r="D6" s="1823"/>
      <c r="E6" s="1824"/>
      <c r="F6" s="995" t="s">
        <v>24</v>
      </c>
      <c r="G6" s="995" t="s">
        <v>25</v>
      </c>
      <c r="H6" s="996" t="s">
        <v>26</v>
      </c>
      <c r="I6" s="995" t="s">
        <v>381</v>
      </c>
      <c r="J6" s="995" t="s">
        <v>24</v>
      </c>
      <c r="K6" s="995" t="s">
        <v>25</v>
      </c>
      <c r="L6" s="996" t="s">
        <v>26</v>
      </c>
      <c r="M6" s="995" t="s">
        <v>381</v>
      </c>
    </row>
    <row r="7" spans="2:14" ht="13.5" thickBot="1">
      <c r="B7" s="1828" t="s">
        <v>382</v>
      </c>
      <c r="C7" s="1829"/>
      <c r="D7" s="1829"/>
      <c r="E7" s="1830"/>
      <c r="F7" s="997">
        <v>10108.105</v>
      </c>
      <c r="G7" s="998">
        <v>4301.6880000000001</v>
      </c>
      <c r="H7" s="999">
        <v>644.94000000000005</v>
      </c>
      <c r="I7" s="1000">
        <v>15054.733</v>
      </c>
      <c r="J7" s="997">
        <v>11171.3</v>
      </c>
      <c r="K7" s="998">
        <v>3059.319</v>
      </c>
      <c r="L7" s="999">
        <v>574.08299999999997</v>
      </c>
      <c r="M7" s="1000">
        <v>14804.701999999999</v>
      </c>
    </row>
    <row r="8" spans="2:14" s="991" customFormat="1">
      <c r="B8" s="1001"/>
      <c r="C8" s="1831" t="s">
        <v>296</v>
      </c>
      <c r="D8" s="1832"/>
      <c r="E8" s="1833"/>
      <c r="F8" s="1002">
        <v>3903.7959999999998</v>
      </c>
      <c r="G8" s="1003">
        <v>1982.3119999999999</v>
      </c>
      <c r="H8" s="1004">
        <v>250.16900000000001</v>
      </c>
      <c r="I8" s="1005">
        <v>6136.277</v>
      </c>
      <c r="J8" s="1002">
        <v>4007.482</v>
      </c>
      <c r="K8" s="1003">
        <v>1449.3810000000001</v>
      </c>
      <c r="L8" s="1004">
        <v>216.84399999999999</v>
      </c>
      <c r="M8" s="1005">
        <v>5673.7070000000003</v>
      </c>
    </row>
    <row r="9" spans="2:14" s="991" customFormat="1">
      <c r="B9" s="1001"/>
      <c r="C9" s="1006"/>
      <c r="D9" s="1815" t="s">
        <v>383</v>
      </c>
      <c r="E9" s="1816"/>
      <c r="F9" s="1007">
        <v>3862.02</v>
      </c>
      <c r="G9" s="1008">
        <v>1962.4870000000001</v>
      </c>
      <c r="H9" s="1009">
        <v>250.16900000000001</v>
      </c>
      <c r="I9" s="1010">
        <v>6074.6760000000004</v>
      </c>
      <c r="J9" s="1007">
        <v>3960.913</v>
      </c>
      <c r="K9" s="1008">
        <v>1433.9</v>
      </c>
      <c r="L9" s="1009">
        <v>216.84399999999999</v>
      </c>
      <c r="M9" s="1010">
        <v>5611.6570000000002</v>
      </c>
    </row>
    <row r="10" spans="2:14" s="991" customFormat="1">
      <c r="B10" s="1001"/>
      <c r="C10" s="1006"/>
      <c r="D10" s="1815" t="s">
        <v>384</v>
      </c>
      <c r="E10" s="1816"/>
      <c r="F10" s="1007">
        <v>41.776000000000003</v>
      </c>
      <c r="G10" s="1008">
        <v>19.824999999999999</v>
      </c>
      <c r="H10" s="1009">
        <v>0</v>
      </c>
      <c r="I10" s="1010">
        <v>61.600999999999999</v>
      </c>
      <c r="J10" s="1007">
        <v>46.569000000000003</v>
      </c>
      <c r="K10" s="1008">
        <v>15.481</v>
      </c>
      <c r="L10" s="1009">
        <v>0</v>
      </c>
      <c r="M10" s="1010">
        <v>62.05</v>
      </c>
    </row>
    <row r="11" spans="2:14" s="991" customFormat="1">
      <c r="B11" s="1001"/>
      <c r="C11" s="1815" t="s">
        <v>385</v>
      </c>
      <c r="D11" s="1834"/>
      <c r="E11" s="1816"/>
      <c r="F11" s="1007">
        <v>557.28099999999995</v>
      </c>
      <c r="G11" s="1008">
        <v>284.79700000000003</v>
      </c>
      <c r="H11" s="1009">
        <v>31.664999999999999</v>
      </c>
      <c r="I11" s="1010">
        <v>873.74300000000005</v>
      </c>
      <c r="J11" s="1007">
        <v>591.29700000000003</v>
      </c>
      <c r="K11" s="1008">
        <v>146.78899999999999</v>
      </c>
      <c r="L11" s="1009">
        <v>41.524999999999999</v>
      </c>
      <c r="M11" s="1010">
        <v>779.61099999999999</v>
      </c>
    </row>
    <row r="12" spans="2:14" s="991" customFormat="1">
      <c r="B12" s="1001"/>
      <c r="C12" s="1006"/>
      <c r="D12" s="1815" t="s">
        <v>386</v>
      </c>
      <c r="E12" s="1816"/>
      <c r="F12" s="1007">
        <v>531.56399999999996</v>
      </c>
      <c r="G12" s="1008">
        <v>275.536</v>
      </c>
      <c r="H12" s="1009">
        <v>31.664999999999999</v>
      </c>
      <c r="I12" s="1010">
        <v>838.76499999999999</v>
      </c>
      <c r="J12" s="1007">
        <v>563.00800000000004</v>
      </c>
      <c r="K12" s="1008">
        <v>142.27199999999999</v>
      </c>
      <c r="L12" s="1009">
        <v>41.524999999999999</v>
      </c>
      <c r="M12" s="1010">
        <v>746.80499999999995</v>
      </c>
    </row>
    <row r="13" spans="2:14" s="991" customFormat="1">
      <c r="B13" s="1001"/>
      <c r="C13" s="1006"/>
      <c r="D13" s="1815" t="s">
        <v>387</v>
      </c>
      <c r="E13" s="1816"/>
      <c r="F13" s="1007">
        <v>21.55</v>
      </c>
      <c r="G13" s="1008">
        <v>9.2609999999999992</v>
      </c>
      <c r="H13" s="1009">
        <v>0</v>
      </c>
      <c r="I13" s="1010">
        <v>30.811</v>
      </c>
      <c r="J13" s="1007">
        <v>23.265999999999998</v>
      </c>
      <c r="K13" s="1008">
        <v>4.5170000000000003</v>
      </c>
      <c r="L13" s="1009">
        <v>0</v>
      </c>
      <c r="M13" s="1010">
        <v>27.783000000000001</v>
      </c>
    </row>
    <row r="14" spans="2:14" s="991" customFormat="1">
      <c r="B14" s="1001"/>
      <c r="C14" s="1006"/>
      <c r="D14" s="1011" t="s">
        <v>388</v>
      </c>
      <c r="E14" s="1012"/>
      <c r="F14" s="1007">
        <v>4.1669999999999998</v>
      </c>
      <c r="G14" s="1008">
        <v>0</v>
      </c>
      <c r="H14" s="1009">
        <v>0</v>
      </c>
      <c r="I14" s="1010">
        <v>4.1669999999999998</v>
      </c>
      <c r="J14" s="1007">
        <v>5.0229999999999997</v>
      </c>
      <c r="K14" s="1008">
        <v>0</v>
      </c>
      <c r="L14" s="1009">
        <v>0</v>
      </c>
      <c r="M14" s="1010">
        <v>5.0229999999999997</v>
      </c>
    </row>
    <row r="15" spans="2:14" s="991" customFormat="1" ht="12.75" customHeight="1">
      <c r="B15" s="1013"/>
      <c r="C15" s="1836" t="s">
        <v>389</v>
      </c>
      <c r="D15" s="1837"/>
      <c r="E15" s="1838"/>
      <c r="F15" s="1007">
        <v>4.5750000000000002</v>
      </c>
      <c r="G15" s="1008">
        <v>0.44800000000000001</v>
      </c>
      <c r="H15" s="1009">
        <v>1.0309999999999999</v>
      </c>
      <c r="I15" s="1010">
        <v>6.0540000000000003</v>
      </c>
      <c r="J15" s="1007">
        <v>8.2059999999999995</v>
      </c>
      <c r="K15" s="1008">
        <v>0.441</v>
      </c>
      <c r="L15" s="1009">
        <v>0.96799999999999997</v>
      </c>
      <c r="M15" s="1010">
        <v>9.6150000000000002</v>
      </c>
    </row>
    <row r="16" spans="2:14" s="991" customFormat="1">
      <c r="B16" s="1001"/>
      <c r="C16" s="1815" t="s">
        <v>390</v>
      </c>
      <c r="D16" s="1834"/>
      <c r="E16" s="1816"/>
      <c r="F16" s="1007">
        <v>667.55100000000004</v>
      </c>
      <c r="G16" s="1008">
        <v>308.40800000000002</v>
      </c>
      <c r="H16" s="1009">
        <v>30.792000000000002</v>
      </c>
      <c r="I16" s="1010">
        <v>1006.751</v>
      </c>
      <c r="J16" s="1007">
        <v>743.08799999999997</v>
      </c>
      <c r="K16" s="1008">
        <v>264.83699999999999</v>
      </c>
      <c r="L16" s="1009">
        <v>35.116</v>
      </c>
      <c r="M16" s="1010">
        <v>1043.0409999999999</v>
      </c>
    </row>
    <row r="17" spans="2:13" s="991" customFormat="1">
      <c r="B17" s="1001"/>
      <c r="C17" s="1006"/>
      <c r="D17" s="1014" t="s">
        <v>391</v>
      </c>
      <c r="E17" s="1012"/>
      <c r="F17" s="1007">
        <v>453.803</v>
      </c>
      <c r="G17" s="1008">
        <v>167.809</v>
      </c>
      <c r="H17" s="1009">
        <v>29.283999999999999</v>
      </c>
      <c r="I17" s="1010">
        <v>650.89599999999996</v>
      </c>
      <c r="J17" s="1007">
        <v>546.58699999999999</v>
      </c>
      <c r="K17" s="1008">
        <v>135.39400000000001</v>
      </c>
      <c r="L17" s="1009">
        <v>33.622999999999998</v>
      </c>
      <c r="M17" s="1010">
        <v>715.60400000000004</v>
      </c>
    </row>
    <row r="18" spans="2:13" s="991" customFormat="1">
      <c r="B18" s="1001"/>
      <c r="C18" s="1006"/>
      <c r="D18" s="1014" t="s">
        <v>392</v>
      </c>
      <c r="E18" s="1012"/>
      <c r="F18" s="1007">
        <v>207.62200000000001</v>
      </c>
      <c r="G18" s="1008">
        <v>125.229</v>
      </c>
      <c r="H18" s="1009">
        <v>0.58699999999999997</v>
      </c>
      <c r="I18" s="1010">
        <v>333.43799999999999</v>
      </c>
      <c r="J18" s="1007">
        <v>192.858</v>
      </c>
      <c r="K18" s="1008">
        <v>114.235</v>
      </c>
      <c r="L18" s="1009">
        <v>1.1659999999999999</v>
      </c>
      <c r="M18" s="1010">
        <v>308.25900000000001</v>
      </c>
    </row>
    <row r="19" spans="2:13" s="991" customFormat="1" ht="12.75" customHeight="1">
      <c r="B19" s="1001"/>
      <c r="C19" s="1006"/>
      <c r="D19" s="1014" t="s">
        <v>393</v>
      </c>
      <c r="E19" s="1012"/>
      <c r="F19" s="1007">
        <v>4.6399999999999997</v>
      </c>
      <c r="G19" s="1008">
        <v>0</v>
      </c>
      <c r="H19" s="1009">
        <v>0</v>
      </c>
      <c r="I19" s="1010">
        <v>4.6399999999999997</v>
      </c>
      <c r="J19" s="1007">
        <v>2.4990000000000001</v>
      </c>
      <c r="K19" s="1008">
        <v>0</v>
      </c>
      <c r="L19" s="1009">
        <v>0</v>
      </c>
      <c r="M19" s="1010">
        <v>2.4990000000000001</v>
      </c>
    </row>
    <row r="20" spans="2:13" s="991" customFormat="1">
      <c r="B20" s="1001"/>
      <c r="C20" s="1006"/>
      <c r="D20" s="1014" t="s">
        <v>394</v>
      </c>
      <c r="E20" s="1012"/>
      <c r="F20" s="1007">
        <v>0</v>
      </c>
      <c r="G20" s="1008">
        <v>0</v>
      </c>
      <c r="H20" s="1009">
        <v>0</v>
      </c>
      <c r="I20" s="1010">
        <v>1</v>
      </c>
      <c r="J20" s="1007">
        <v>0.35499999999999998</v>
      </c>
      <c r="K20" s="1008">
        <v>0.68600000000000005</v>
      </c>
      <c r="L20" s="1009">
        <v>0</v>
      </c>
      <c r="M20" s="1010">
        <v>1.0409999999999999</v>
      </c>
    </row>
    <row r="21" spans="2:13" s="991" customFormat="1" ht="12.75" customHeight="1">
      <c r="B21" s="1001"/>
      <c r="C21" s="1006"/>
      <c r="D21" s="1815" t="s">
        <v>395</v>
      </c>
      <c r="E21" s="1816"/>
      <c r="F21" s="1007">
        <v>0</v>
      </c>
      <c r="G21" s="1008">
        <v>0</v>
      </c>
      <c r="H21" s="1015">
        <v>0</v>
      </c>
      <c r="I21" s="1010">
        <v>0</v>
      </c>
      <c r="J21" s="1007">
        <v>0</v>
      </c>
      <c r="K21" s="1008">
        <v>0</v>
      </c>
      <c r="L21" s="1009">
        <v>0</v>
      </c>
      <c r="M21" s="1010">
        <v>0</v>
      </c>
    </row>
    <row r="22" spans="2:13" s="991" customFormat="1">
      <c r="B22" s="1001"/>
      <c r="C22" s="1006"/>
      <c r="D22" s="1014" t="s">
        <v>396</v>
      </c>
      <c r="E22" s="1012"/>
      <c r="F22" s="1007">
        <v>1.1319999999999999</v>
      </c>
      <c r="G22" s="1008">
        <v>15.204000000000001</v>
      </c>
      <c r="H22" s="1009">
        <v>0.92100000000000004</v>
      </c>
      <c r="I22" s="1010">
        <v>17.257000000000001</v>
      </c>
      <c r="J22" s="1007">
        <v>0.78900000000000003</v>
      </c>
      <c r="K22" s="1008">
        <v>14.522</v>
      </c>
      <c r="L22" s="1009">
        <v>0.32700000000000001</v>
      </c>
      <c r="M22" s="1010">
        <v>15.638</v>
      </c>
    </row>
    <row r="23" spans="2:13" s="991" customFormat="1" ht="12.75" customHeight="1">
      <c r="B23" s="1001"/>
      <c r="C23" s="1014" t="s">
        <v>275</v>
      </c>
      <c r="D23" s="1012"/>
      <c r="E23" s="1012"/>
      <c r="F23" s="1007">
        <v>4606.4840000000004</v>
      </c>
      <c r="G23" s="1008">
        <v>1641.202</v>
      </c>
      <c r="H23" s="1009">
        <v>245.935</v>
      </c>
      <c r="I23" s="1010">
        <v>6493.6210000000001</v>
      </c>
      <c r="J23" s="1007">
        <v>5459.9780000000001</v>
      </c>
      <c r="K23" s="1008">
        <v>1158.2339999999999</v>
      </c>
      <c r="L23" s="1009">
        <v>248.89599999999999</v>
      </c>
      <c r="M23" s="1010">
        <v>6867.1080000000002</v>
      </c>
    </row>
    <row r="24" spans="2:13" s="991" customFormat="1" ht="12.75" customHeight="1">
      <c r="B24" s="1001"/>
      <c r="C24" s="1006"/>
      <c r="D24" s="1839" t="s">
        <v>397</v>
      </c>
      <c r="E24" s="1840"/>
      <c r="F24" s="1007">
        <v>11.581</v>
      </c>
      <c r="G24" s="1008">
        <v>129.48500000000001</v>
      </c>
      <c r="H24" s="1009">
        <v>2.5790000000000002</v>
      </c>
      <c r="I24" s="1010">
        <v>143.64500000000001</v>
      </c>
      <c r="J24" s="1007">
        <v>13.221</v>
      </c>
      <c r="K24" s="1008">
        <v>101.417</v>
      </c>
      <c r="L24" s="1009">
        <v>2.492</v>
      </c>
      <c r="M24" s="1010">
        <v>117.13</v>
      </c>
    </row>
    <row r="25" spans="2:13" s="991" customFormat="1" ht="12.75" customHeight="1">
      <c r="B25" s="1001"/>
      <c r="C25" s="1006"/>
      <c r="D25" s="1014" t="s">
        <v>398</v>
      </c>
      <c r="E25" s="1012"/>
      <c r="F25" s="1007">
        <v>4594.9030000000002</v>
      </c>
      <c r="G25" s="1008">
        <v>1511.7170000000001</v>
      </c>
      <c r="H25" s="1009">
        <v>243.35599999999999</v>
      </c>
      <c r="I25" s="1010">
        <v>6349.9759999999997</v>
      </c>
      <c r="J25" s="1007">
        <v>5446.7569999999996</v>
      </c>
      <c r="K25" s="1008">
        <v>1056.817</v>
      </c>
      <c r="L25" s="1009">
        <v>246.404</v>
      </c>
      <c r="M25" s="1010">
        <v>6749.9780000000001</v>
      </c>
    </row>
    <row r="26" spans="2:13" s="991" customFormat="1" ht="12.75" customHeight="1">
      <c r="B26" s="1001"/>
      <c r="C26" s="1014" t="s">
        <v>399</v>
      </c>
      <c r="D26" s="1012"/>
      <c r="E26" s="1012"/>
      <c r="F26" s="1016">
        <v>51.149000000000001</v>
      </c>
      <c r="G26" s="1017">
        <v>36.052</v>
      </c>
      <c r="H26" s="1018">
        <v>0.06</v>
      </c>
      <c r="I26" s="1010">
        <v>87.260999999999996</v>
      </c>
      <c r="J26" s="1016">
        <v>81.75</v>
      </c>
      <c r="K26" s="1017">
        <v>8.6359999999999992</v>
      </c>
      <c r="L26" s="1018">
        <v>0.95899999999999996</v>
      </c>
      <c r="M26" s="1010">
        <v>91.344999999999999</v>
      </c>
    </row>
    <row r="27" spans="2:13" s="991" customFormat="1" ht="12.75" customHeight="1">
      <c r="B27" s="1001"/>
      <c r="C27" s="1006"/>
      <c r="D27" s="1839" t="s">
        <v>296</v>
      </c>
      <c r="E27" s="1840"/>
      <c r="F27" s="1007">
        <v>2.8010000000000002</v>
      </c>
      <c r="G27" s="1008">
        <v>30.92</v>
      </c>
      <c r="H27" s="1009">
        <v>0</v>
      </c>
      <c r="I27" s="1010">
        <v>33.720999999999997</v>
      </c>
      <c r="J27" s="1007">
        <v>2.9430000000000001</v>
      </c>
      <c r="K27" s="1008">
        <v>6.2030000000000003</v>
      </c>
      <c r="L27" s="1009">
        <v>0.55900000000000005</v>
      </c>
      <c r="M27" s="1010">
        <v>9.7050000000000001</v>
      </c>
    </row>
    <row r="28" spans="2:13" s="991" customFormat="1" ht="13.5" customHeight="1">
      <c r="B28" s="1001"/>
      <c r="C28" s="1006"/>
      <c r="D28" s="1839" t="s">
        <v>385</v>
      </c>
      <c r="E28" s="1840"/>
      <c r="F28" s="1007">
        <v>0</v>
      </c>
      <c r="G28" s="1008">
        <v>3.0750000000000002</v>
      </c>
      <c r="H28" s="1009">
        <v>0</v>
      </c>
      <c r="I28" s="1010">
        <v>3.0750000000000002</v>
      </c>
      <c r="J28" s="1007">
        <v>0</v>
      </c>
      <c r="K28" s="1008">
        <v>1.3740000000000001</v>
      </c>
      <c r="L28" s="1009">
        <v>0</v>
      </c>
      <c r="M28" s="1010">
        <v>1.3740000000000001</v>
      </c>
    </row>
    <row r="29" spans="2:13" s="991" customFormat="1" ht="12.75" customHeight="1">
      <c r="B29" s="1001"/>
      <c r="C29" s="1006"/>
      <c r="D29" s="1836" t="s">
        <v>390</v>
      </c>
      <c r="E29" s="1838"/>
      <c r="F29" s="1007">
        <v>48.128999999999998</v>
      </c>
      <c r="G29" s="1008">
        <v>1.2589999999999999</v>
      </c>
      <c r="H29" s="1009">
        <v>0.06</v>
      </c>
      <c r="I29" s="1010">
        <v>49.448</v>
      </c>
      <c r="J29" s="1007">
        <v>78.233000000000004</v>
      </c>
      <c r="K29" s="1008">
        <v>0.85699999999999998</v>
      </c>
      <c r="L29" s="1009">
        <v>0.35499999999999998</v>
      </c>
      <c r="M29" s="1010">
        <v>79.444999999999993</v>
      </c>
    </row>
    <row r="30" spans="2:13" s="991" customFormat="1" ht="13.5" customHeight="1">
      <c r="B30" s="1019"/>
      <c r="C30" s="1020"/>
      <c r="D30" s="1021" t="s">
        <v>275</v>
      </c>
      <c r="E30" s="1022"/>
      <c r="F30" s="1023">
        <v>0.219</v>
      </c>
      <c r="G30" s="1024">
        <v>0.79800000000000004</v>
      </c>
      <c r="H30" s="1025">
        <v>0</v>
      </c>
      <c r="I30" s="1026">
        <v>1.0169999999999999</v>
      </c>
      <c r="J30" s="1023">
        <v>0.57399999999999995</v>
      </c>
      <c r="K30" s="1024">
        <v>0.20200000000000001</v>
      </c>
      <c r="L30" s="1025">
        <v>4.4999999999999998E-2</v>
      </c>
      <c r="M30" s="1026">
        <v>0.82099999999999995</v>
      </c>
    </row>
    <row r="31" spans="2:13" s="991" customFormat="1" ht="13.5" customHeight="1" thickBot="1">
      <c r="B31" s="1027"/>
      <c r="C31" s="1841" t="s">
        <v>400</v>
      </c>
      <c r="D31" s="1842"/>
      <c r="E31" s="1843"/>
      <c r="F31" s="1023">
        <v>317.26900000000001</v>
      </c>
      <c r="G31" s="1024">
        <v>48.469000000000001</v>
      </c>
      <c r="H31" s="1025">
        <v>85.287999999999997</v>
      </c>
      <c r="I31" s="1026">
        <v>451.02600000000001</v>
      </c>
      <c r="J31" s="1023">
        <v>279.49900000000002</v>
      </c>
      <c r="K31" s="1024">
        <v>31.001000000000001</v>
      </c>
      <c r="L31" s="1025">
        <v>29.774999999999999</v>
      </c>
      <c r="M31" s="1026">
        <v>340.27499999999998</v>
      </c>
    </row>
    <row r="32" spans="2:13" s="991" customFormat="1" ht="13.5" thickBot="1">
      <c r="B32" s="1828" t="s">
        <v>401</v>
      </c>
      <c r="C32" s="1829"/>
      <c r="D32" s="1829"/>
      <c r="E32" s="1830"/>
      <c r="F32" s="997">
        <v>-2239.3440000000001</v>
      </c>
      <c r="G32" s="998">
        <v>-1224.8779999999999</v>
      </c>
      <c r="H32" s="999">
        <v>-135.994</v>
      </c>
      <c r="I32" s="1000">
        <v>-3600.2159999999999</v>
      </c>
      <c r="J32" s="997">
        <v>-2200.143</v>
      </c>
      <c r="K32" s="998">
        <v>-892.03399999999999</v>
      </c>
      <c r="L32" s="999">
        <v>-171.33699999999999</v>
      </c>
      <c r="M32" s="1000">
        <v>-3263.5140000000001</v>
      </c>
    </row>
    <row r="33" spans="2:13" s="991" customFormat="1">
      <c r="B33" s="1028"/>
      <c r="C33" s="1029" t="s">
        <v>296</v>
      </c>
      <c r="D33" s="1029"/>
      <c r="E33" s="1030"/>
      <c r="F33" s="1002">
        <v>-202.84100000000001</v>
      </c>
      <c r="G33" s="1003">
        <v>-163.43899999999999</v>
      </c>
      <c r="H33" s="1004">
        <v>-14.821</v>
      </c>
      <c r="I33" s="1005">
        <v>-381.101</v>
      </c>
      <c r="J33" s="1002">
        <v>-256.82799999999997</v>
      </c>
      <c r="K33" s="1003">
        <v>-116.377</v>
      </c>
      <c r="L33" s="1004">
        <v>-26.879000000000001</v>
      </c>
      <c r="M33" s="1005">
        <v>-400.084</v>
      </c>
    </row>
    <row r="34" spans="2:13" s="991" customFormat="1">
      <c r="B34" s="1001"/>
      <c r="C34" s="1006"/>
      <c r="D34" s="1844" t="s">
        <v>383</v>
      </c>
      <c r="E34" s="1815"/>
      <c r="F34" s="1007">
        <v>-199.51599999999999</v>
      </c>
      <c r="G34" s="1008">
        <v>-149.86099999999999</v>
      </c>
      <c r="H34" s="1009">
        <v>-14.819000000000001</v>
      </c>
      <c r="I34" s="1010">
        <v>-364.19600000000003</v>
      </c>
      <c r="J34" s="1007">
        <v>-251.059</v>
      </c>
      <c r="K34" s="1008">
        <v>-102.398</v>
      </c>
      <c r="L34" s="1009">
        <v>-24.41</v>
      </c>
      <c r="M34" s="1010">
        <v>-377.86700000000002</v>
      </c>
    </row>
    <row r="35" spans="2:13" s="991" customFormat="1">
      <c r="B35" s="1001"/>
      <c r="C35" s="1006"/>
      <c r="D35" s="1844" t="s">
        <v>384</v>
      </c>
      <c r="E35" s="1815"/>
      <c r="F35" s="1007">
        <v>-3.3250000000000002</v>
      </c>
      <c r="G35" s="1008">
        <v>-13.577999999999999</v>
      </c>
      <c r="H35" s="1009">
        <v>-2E-3</v>
      </c>
      <c r="I35" s="1010">
        <v>-16.905000000000001</v>
      </c>
      <c r="J35" s="1007">
        <v>-5.7690000000000001</v>
      </c>
      <c r="K35" s="1008">
        <v>-13.978999999999999</v>
      </c>
      <c r="L35" s="1009">
        <v>-2.4689999999999999</v>
      </c>
      <c r="M35" s="1010">
        <v>-22.216999999999999</v>
      </c>
    </row>
    <row r="36" spans="2:13" s="991" customFormat="1">
      <c r="B36" s="1001"/>
      <c r="C36" s="1006" t="s">
        <v>385</v>
      </c>
      <c r="D36" s="1006"/>
      <c r="E36" s="1014"/>
      <c r="F36" s="1007">
        <v>-13.217000000000001</v>
      </c>
      <c r="G36" s="1008">
        <v>-6.4029999999999996</v>
      </c>
      <c r="H36" s="1009">
        <v>-6.9000000000000006E-2</v>
      </c>
      <c r="I36" s="1031">
        <v>-19.689</v>
      </c>
      <c r="J36" s="1007">
        <v>-13.441000000000001</v>
      </c>
      <c r="K36" s="1008">
        <v>-5.9589999999999996</v>
      </c>
      <c r="L36" s="1009">
        <v>-0.218</v>
      </c>
      <c r="M36" s="1031">
        <v>-19.617999999999999</v>
      </c>
    </row>
    <row r="37" spans="2:13" s="991" customFormat="1">
      <c r="B37" s="1001"/>
      <c r="C37" s="1006"/>
      <c r="D37" s="1014" t="s">
        <v>402</v>
      </c>
      <c r="E37" s="1012"/>
      <c r="F37" s="1007">
        <v>-13.205</v>
      </c>
      <c r="G37" s="1008">
        <v>-6.3970000000000002</v>
      </c>
      <c r="H37" s="1009">
        <v>-6.9000000000000006E-2</v>
      </c>
      <c r="I37" s="1031">
        <v>-19.670999999999999</v>
      </c>
      <c r="J37" s="1007">
        <v>-13.429</v>
      </c>
      <c r="K37" s="1008">
        <v>-5.9569999999999999</v>
      </c>
      <c r="L37" s="1009">
        <v>-0.218</v>
      </c>
      <c r="M37" s="1031">
        <v>-19.603999999999999</v>
      </c>
    </row>
    <row r="38" spans="2:13" s="991" customFormat="1" ht="12.75" customHeight="1">
      <c r="B38" s="1001"/>
      <c r="C38" s="1006"/>
      <c r="D38" s="1014" t="s">
        <v>387</v>
      </c>
      <c r="E38" s="1012"/>
      <c r="F38" s="1016">
        <v>-1.2E-2</v>
      </c>
      <c r="G38" s="1017">
        <v>-6.0000000000000001E-3</v>
      </c>
      <c r="H38" s="1018">
        <v>0</v>
      </c>
      <c r="I38" s="1031">
        <v>-1.7999999999999999E-2</v>
      </c>
      <c r="J38" s="1016">
        <v>-1.2E-2</v>
      </c>
      <c r="K38" s="1017">
        <v>-2E-3</v>
      </c>
      <c r="L38" s="1018">
        <v>0</v>
      </c>
      <c r="M38" s="1031">
        <v>-1.4E-2</v>
      </c>
    </row>
    <row r="39" spans="2:13" s="991" customFormat="1" ht="12.75" customHeight="1">
      <c r="B39" s="1013"/>
      <c r="C39" s="1835" t="s">
        <v>389</v>
      </c>
      <c r="D39" s="1835"/>
      <c r="E39" s="1836"/>
      <c r="F39" s="1016">
        <v>-19.46</v>
      </c>
      <c r="G39" s="1017">
        <v>-19.295999999999999</v>
      </c>
      <c r="H39" s="1018">
        <v>-1.4690000000000001</v>
      </c>
      <c r="I39" s="1031">
        <v>-40.225000000000001</v>
      </c>
      <c r="J39" s="1016">
        <v>-31.803000000000001</v>
      </c>
      <c r="K39" s="1017">
        <v>-1.647</v>
      </c>
      <c r="L39" s="1018">
        <v>-1.5469999999999999</v>
      </c>
      <c r="M39" s="1031">
        <v>-34.997</v>
      </c>
    </row>
    <row r="40" spans="2:13" s="991" customFormat="1">
      <c r="B40" s="1001"/>
      <c r="C40" s="1815" t="s">
        <v>390</v>
      </c>
      <c r="D40" s="1834"/>
      <c r="E40" s="1816"/>
      <c r="F40" s="1016">
        <v>-346.54</v>
      </c>
      <c r="G40" s="1017">
        <v>-183.32900000000001</v>
      </c>
      <c r="H40" s="1018">
        <v>-45.201999999999998</v>
      </c>
      <c r="I40" s="1031">
        <v>-575.07100000000003</v>
      </c>
      <c r="J40" s="1016">
        <v>-363.91199999999998</v>
      </c>
      <c r="K40" s="1017">
        <v>-156.18</v>
      </c>
      <c r="L40" s="1018">
        <v>-62.765999999999998</v>
      </c>
      <c r="M40" s="1031">
        <v>-582.85799999999995</v>
      </c>
    </row>
    <row r="41" spans="2:13" s="991" customFormat="1">
      <c r="B41" s="1001"/>
      <c r="C41" s="1006"/>
      <c r="D41" s="1014" t="s">
        <v>391</v>
      </c>
      <c r="E41" s="1012"/>
      <c r="F41" s="1016">
        <v>-1.976</v>
      </c>
      <c r="G41" s="1017">
        <v>-0.32800000000000001</v>
      </c>
      <c r="H41" s="1018">
        <v>-8.5000000000000006E-2</v>
      </c>
      <c r="I41" s="1031">
        <v>-2.3889999999999998</v>
      </c>
      <c r="J41" s="1016">
        <v>0</v>
      </c>
      <c r="K41" s="1017">
        <v>-5.7000000000000002E-2</v>
      </c>
      <c r="L41" s="1018">
        <v>-2.1999999999999999E-2</v>
      </c>
      <c r="M41" s="1031">
        <v>-7.9000000000000001E-2</v>
      </c>
    </row>
    <row r="42" spans="2:13" s="991" customFormat="1" ht="12.75" customHeight="1">
      <c r="B42" s="1001"/>
      <c r="C42" s="1006"/>
      <c r="D42" s="1014" t="s">
        <v>392</v>
      </c>
      <c r="E42" s="1012"/>
      <c r="F42" s="1032">
        <v>-263.358</v>
      </c>
      <c r="G42" s="1033">
        <v>-62.267000000000003</v>
      </c>
      <c r="H42" s="1034">
        <v>-5.4429999999999996</v>
      </c>
      <c r="I42" s="1031">
        <v>-331.06799999999998</v>
      </c>
      <c r="J42" s="1032">
        <v>-254.96600000000001</v>
      </c>
      <c r="K42" s="1033">
        <v>-42.628999999999998</v>
      </c>
      <c r="L42" s="1034">
        <v>-4.2320000000000002</v>
      </c>
      <c r="M42" s="1031">
        <v>-301.827</v>
      </c>
    </row>
    <row r="43" spans="2:13">
      <c r="B43" s="1001"/>
      <c r="C43" s="1006"/>
      <c r="D43" s="1014" t="s">
        <v>393</v>
      </c>
      <c r="E43" s="1012"/>
      <c r="F43" s="1016">
        <v>-0.29299999999999998</v>
      </c>
      <c r="G43" s="1017">
        <v>-0.498</v>
      </c>
      <c r="H43" s="1018">
        <v>-1.2E-2</v>
      </c>
      <c r="I43" s="1031">
        <v>-0.80300000000000005</v>
      </c>
      <c r="J43" s="1016">
        <v>-0.11899999999999999</v>
      </c>
      <c r="K43" s="1017">
        <v>-0.17299999999999999</v>
      </c>
      <c r="L43" s="1018">
        <v>0</v>
      </c>
      <c r="M43" s="1031">
        <v>-0.29199999999999998</v>
      </c>
    </row>
    <row r="44" spans="2:13" ht="12.75" customHeight="1">
      <c r="B44" s="1001"/>
      <c r="C44" s="1006"/>
      <c r="D44" s="1014" t="s">
        <v>394</v>
      </c>
      <c r="E44" s="1012"/>
      <c r="F44" s="1016">
        <v>-33.85</v>
      </c>
      <c r="G44" s="1017">
        <v>-53.433999999999997</v>
      </c>
      <c r="H44" s="1018">
        <v>-6.7060000000000004</v>
      </c>
      <c r="I44" s="1031">
        <v>-93.99</v>
      </c>
      <c r="J44" s="1016">
        <v>-52.676000000000002</v>
      </c>
      <c r="K44" s="1017">
        <v>-30.157</v>
      </c>
      <c r="L44" s="1018">
        <v>-6.7119999999999997</v>
      </c>
      <c r="M44" s="1031">
        <v>-89.545000000000002</v>
      </c>
    </row>
    <row r="45" spans="2:13">
      <c r="B45" s="1001"/>
      <c r="C45" s="1006"/>
      <c r="D45" s="1815" t="s">
        <v>395</v>
      </c>
      <c r="E45" s="1834"/>
      <c r="F45" s="1016">
        <v>-43.118000000000002</v>
      </c>
      <c r="G45" s="1017">
        <v>-29.437999999999999</v>
      </c>
      <c r="H45" s="1018">
        <v>-12.685</v>
      </c>
      <c r="I45" s="1031">
        <v>-85.241</v>
      </c>
      <c r="J45" s="1016">
        <v>-51.07</v>
      </c>
      <c r="K45" s="1017">
        <v>-28.497</v>
      </c>
      <c r="L45" s="1018">
        <v>-19.719000000000001</v>
      </c>
      <c r="M45" s="1031">
        <v>-99.286000000000001</v>
      </c>
    </row>
    <row r="46" spans="2:13">
      <c r="B46" s="1001"/>
      <c r="C46" s="1006"/>
      <c r="D46" s="1014" t="s">
        <v>396</v>
      </c>
      <c r="E46" s="1012"/>
      <c r="F46" s="1016">
        <v>-3.9449999999999998</v>
      </c>
      <c r="G46" s="1017">
        <v>-37.363999999999997</v>
      </c>
      <c r="H46" s="1018">
        <v>-20.271000000000001</v>
      </c>
      <c r="I46" s="1031">
        <v>-61.58</v>
      </c>
      <c r="J46" s="1016">
        <v>-5.0810000000000004</v>
      </c>
      <c r="K46" s="1017">
        <v>-54.667000000000002</v>
      </c>
      <c r="L46" s="1018">
        <v>-32.081000000000003</v>
      </c>
      <c r="M46" s="1031">
        <v>-91.828999999999994</v>
      </c>
    </row>
    <row r="47" spans="2:13" ht="12.75" customHeight="1">
      <c r="B47" s="1001"/>
      <c r="C47" s="1006" t="s">
        <v>275</v>
      </c>
      <c r="D47" s="1006"/>
      <c r="E47" s="1014"/>
      <c r="F47" s="1016">
        <v>-1419.73</v>
      </c>
      <c r="G47" s="1017">
        <v>-569.45399999999995</v>
      </c>
      <c r="H47" s="1018">
        <v>-67.009</v>
      </c>
      <c r="I47" s="1031">
        <v>-2056.1930000000002</v>
      </c>
      <c r="J47" s="1016">
        <v>-1250.0740000000001</v>
      </c>
      <c r="K47" s="1017">
        <v>-407.536</v>
      </c>
      <c r="L47" s="1018">
        <v>-65.968999999999994</v>
      </c>
      <c r="M47" s="1031">
        <v>-1723.579</v>
      </c>
    </row>
    <row r="48" spans="2:13" ht="12.75" customHeight="1">
      <c r="B48" s="1001"/>
      <c r="C48" s="1006"/>
      <c r="D48" s="1839" t="s">
        <v>397</v>
      </c>
      <c r="E48" s="1840"/>
      <c r="F48" s="1016">
        <v>-0.52700000000000002</v>
      </c>
      <c r="G48" s="1017">
        <v>-0.20899999999999999</v>
      </c>
      <c r="H48" s="1018">
        <v>-2.7E-2</v>
      </c>
      <c r="I48" s="1031">
        <v>-0.76300000000000001</v>
      </c>
      <c r="J48" s="1016">
        <v>-0.41499999999999998</v>
      </c>
      <c r="K48" s="1017">
        <v>-0.23799999999999999</v>
      </c>
      <c r="L48" s="1018">
        <v>-1.0999999999999999E-2</v>
      </c>
      <c r="M48" s="1031">
        <v>-0.66400000000000003</v>
      </c>
    </row>
    <row r="49" spans="2:13">
      <c r="B49" s="1001"/>
      <c r="C49" s="1006"/>
      <c r="D49" s="1014" t="s">
        <v>398</v>
      </c>
      <c r="E49" s="1012"/>
      <c r="F49" s="1016">
        <v>-1419.203</v>
      </c>
      <c r="G49" s="1017">
        <v>-569.245</v>
      </c>
      <c r="H49" s="1018">
        <v>-66.981999999999999</v>
      </c>
      <c r="I49" s="1031">
        <v>-2055.4299999999998</v>
      </c>
      <c r="J49" s="1016">
        <v>-1249.6590000000001</v>
      </c>
      <c r="K49" s="1017">
        <v>-407.298</v>
      </c>
      <c r="L49" s="1018">
        <v>-65.957999999999998</v>
      </c>
      <c r="M49" s="1031">
        <v>-1722.915</v>
      </c>
    </row>
    <row r="50" spans="2:13">
      <c r="B50" s="1001"/>
      <c r="C50" s="1014" t="s">
        <v>399</v>
      </c>
      <c r="D50" s="1006"/>
      <c r="E50" s="1014"/>
      <c r="F50" s="1016">
        <v>-237.55600000000001</v>
      </c>
      <c r="G50" s="1017">
        <v>-282.95699999999999</v>
      </c>
      <c r="H50" s="1018">
        <v>-7.4240000000000004</v>
      </c>
      <c r="I50" s="1031">
        <v>-527.93700000000001</v>
      </c>
      <c r="J50" s="1016">
        <v>-284.08499999999998</v>
      </c>
      <c r="K50" s="1017">
        <v>-204.33500000000001</v>
      </c>
      <c r="L50" s="1018">
        <v>-13.958</v>
      </c>
      <c r="M50" s="1031">
        <v>-502.37799999999999</v>
      </c>
    </row>
    <row r="51" spans="2:13" ht="12.75" customHeight="1">
      <c r="B51" s="1001"/>
      <c r="C51" s="1006"/>
      <c r="D51" s="1839" t="s">
        <v>296</v>
      </c>
      <c r="E51" s="1840"/>
      <c r="F51" s="1016">
        <v>-1.0980000000000001</v>
      </c>
      <c r="G51" s="1017">
        <v>-36.779000000000003</v>
      </c>
      <c r="H51" s="1018">
        <v>-3.343</v>
      </c>
      <c r="I51" s="1031">
        <v>-41.22</v>
      </c>
      <c r="J51" s="1016">
        <v>-0.04</v>
      </c>
      <c r="K51" s="1017">
        <v>-32.634</v>
      </c>
      <c r="L51" s="1018">
        <v>-12.452999999999999</v>
      </c>
      <c r="M51" s="1031">
        <v>-45.127000000000002</v>
      </c>
    </row>
    <row r="52" spans="2:13" s="1035" customFormat="1" ht="12.75" customHeight="1">
      <c r="B52" s="1001"/>
      <c r="C52" s="1006"/>
      <c r="D52" s="1839" t="s">
        <v>385</v>
      </c>
      <c r="E52" s="1840"/>
      <c r="F52" s="1016">
        <v>-0.255</v>
      </c>
      <c r="G52" s="1017">
        <v>-8.1000000000000003E-2</v>
      </c>
      <c r="H52" s="1018">
        <v>-2E-3</v>
      </c>
      <c r="I52" s="1031">
        <v>-0.33800000000000002</v>
      </c>
      <c r="J52" s="1016">
        <v>-0.17399999999999999</v>
      </c>
      <c r="K52" s="1017">
        <v>-1.0999999999999999E-2</v>
      </c>
      <c r="L52" s="1018">
        <v>-1E-3</v>
      </c>
      <c r="M52" s="1031">
        <v>-0.186</v>
      </c>
    </row>
    <row r="53" spans="2:13" s="1035" customFormat="1" ht="12.75" customHeight="1">
      <c r="B53" s="1001"/>
      <c r="C53" s="1006"/>
      <c r="D53" s="1836" t="s">
        <v>389</v>
      </c>
      <c r="E53" s="1838"/>
      <c r="F53" s="1016">
        <v>-1.4E-2</v>
      </c>
      <c r="G53" s="1017">
        <v>-0.27800000000000002</v>
      </c>
      <c r="H53" s="1018">
        <v>0</v>
      </c>
      <c r="I53" s="1031">
        <v>-0.29199999999999998</v>
      </c>
      <c r="J53" s="1016">
        <v>-0.17599999999999999</v>
      </c>
      <c r="K53" s="1017">
        <v>0</v>
      </c>
      <c r="L53" s="1018">
        <v>0</v>
      </c>
      <c r="M53" s="1031">
        <v>-0.17599999999999999</v>
      </c>
    </row>
    <row r="54" spans="2:13" ht="12.75" customHeight="1">
      <c r="B54" s="1001"/>
      <c r="C54" s="1006"/>
      <c r="D54" s="1836" t="s">
        <v>390</v>
      </c>
      <c r="E54" s="1838"/>
      <c r="F54" s="1007">
        <v>-212.947</v>
      </c>
      <c r="G54" s="1008">
        <v>-239.304</v>
      </c>
      <c r="H54" s="1009">
        <v>-2.302</v>
      </c>
      <c r="I54" s="1010">
        <v>-454.553</v>
      </c>
      <c r="J54" s="1007">
        <v>-262.98200000000003</v>
      </c>
      <c r="K54" s="1008">
        <v>-165.488</v>
      </c>
      <c r="L54" s="1009">
        <v>-8.5999999999999993E-2</v>
      </c>
      <c r="M54" s="1010">
        <v>-428.55599999999998</v>
      </c>
    </row>
    <row r="55" spans="2:13" ht="13.5" thickBot="1">
      <c r="B55" s="1001"/>
      <c r="C55" s="1006"/>
      <c r="D55" s="1021" t="s">
        <v>275</v>
      </c>
      <c r="E55" s="1022"/>
      <c r="F55" s="1023">
        <v>-23.242000000000001</v>
      </c>
      <c r="G55" s="1024">
        <v>-6.5149999999999997</v>
      </c>
      <c r="H55" s="1025">
        <v>-1.7769999999999999</v>
      </c>
      <c r="I55" s="1026">
        <v>-31.533999999999999</v>
      </c>
      <c r="J55" s="1023">
        <v>-20.713000000000001</v>
      </c>
      <c r="K55" s="1024">
        <v>-6.202</v>
      </c>
      <c r="L55" s="1025">
        <v>-1.4179999999999999</v>
      </c>
      <c r="M55" s="1026">
        <v>-28.332999999999998</v>
      </c>
    </row>
    <row r="56" spans="2:13" s="1035" customFormat="1" ht="13.5" thickBot="1">
      <c r="B56" s="1828" t="s">
        <v>403</v>
      </c>
      <c r="C56" s="1829"/>
      <c r="D56" s="1829"/>
      <c r="E56" s="1830"/>
      <c r="F56" s="1036">
        <v>7868.7609999999995</v>
      </c>
      <c r="G56" s="999">
        <v>3076.8100000000004</v>
      </c>
      <c r="H56" s="1037">
        <v>508.94600000000003</v>
      </c>
      <c r="I56" s="1000">
        <v>11454.517</v>
      </c>
      <c r="J56" s="1036">
        <v>8971.1569999999992</v>
      </c>
      <c r="K56" s="999">
        <v>2167.2849999999999</v>
      </c>
      <c r="L56" s="1037">
        <v>402.74599999999998</v>
      </c>
      <c r="M56" s="1000">
        <v>11541.188</v>
      </c>
    </row>
    <row r="57" spans="2:13" ht="12.75" customHeight="1" thickBot="1">
      <c r="B57" s="1038" t="s">
        <v>404</v>
      </c>
      <c r="C57" s="1039"/>
      <c r="D57" s="1039"/>
      <c r="E57" s="1040"/>
      <c r="F57" s="997">
        <v>2211.529</v>
      </c>
      <c r="G57" s="998">
        <v>750.16099999999994</v>
      </c>
      <c r="H57" s="999">
        <v>154.726</v>
      </c>
      <c r="I57" s="1000">
        <v>3116.4160000000002</v>
      </c>
      <c r="J57" s="997">
        <v>2480.9679999999998</v>
      </c>
      <c r="K57" s="998">
        <v>614.12400000000002</v>
      </c>
      <c r="L57" s="999">
        <v>144.18600000000001</v>
      </c>
      <c r="M57" s="1000">
        <v>3239.2779999999998</v>
      </c>
    </row>
    <row r="58" spans="2:13" ht="12.75" customHeight="1">
      <c r="B58" s="1041"/>
      <c r="C58" s="1042" t="s">
        <v>405</v>
      </c>
      <c r="D58" s="1042"/>
      <c r="E58" s="1043"/>
      <c r="F58" s="1002">
        <v>2897.5520000000001</v>
      </c>
      <c r="G58" s="1003">
        <v>1231.451</v>
      </c>
      <c r="H58" s="1004">
        <v>209.405</v>
      </c>
      <c r="I58" s="1005">
        <v>4338.4080000000004</v>
      </c>
      <c r="J58" s="1002">
        <v>3412.027</v>
      </c>
      <c r="K58" s="1003">
        <v>986.49300000000005</v>
      </c>
      <c r="L58" s="1004">
        <v>198.267</v>
      </c>
      <c r="M58" s="1005">
        <v>4596.7870000000003</v>
      </c>
    </row>
    <row r="59" spans="2:13" ht="12.75" customHeight="1" thickBot="1">
      <c r="B59" s="1044"/>
      <c r="C59" s="1045" t="s">
        <v>406</v>
      </c>
      <c r="D59" s="1045"/>
      <c r="E59" s="1046"/>
      <c r="F59" s="1023">
        <v>-686.02300000000002</v>
      </c>
      <c r="G59" s="1024">
        <v>-481.29</v>
      </c>
      <c r="H59" s="1025">
        <v>-54.679000000000002</v>
      </c>
      <c r="I59" s="1026">
        <v>-1221.992</v>
      </c>
      <c r="J59" s="1023">
        <v>-931.05899999999997</v>
      </c>
      <c r="K59" s="1024">
        <v>-372.36900000000003</v>
      </c>
      <c r="L59" s="1025">
        <v>-54.081000000000003</v>
      </c>
      <c r="M59" s="1026">
        <v>-1357.509</v>
      </c>
    </row>
    <row r="60" spans="2:13" ht="12.75" customHeight="1" thickBot="1">
      <c r="B60" s="1047" t="s">
        <v>407</v>
      </c>
      <c r="C60" s="1048"/>
      <c r="D60" s="1048"/>
      <c r="E60" s="1049"/>
      <c r="F60" s="997">
        <v>8.5559999999999992</v>
      </c>
      <c r="G60" s="998">
        <v>0.59599999999999997</v>
      </c>
      <c r="H60" s="999">
        <v>0.56799999999999995</v>
      </c>
      <c r="I60" s="1000">
        <v>9.7200000000000006</v>
      </c>
      <c r="J60" s="997">
        <v>10.978999999999999</v>
      </c>
      <c r="K60" s="998">
        <v>10.891999999999999</v>
      </c>
      <c r="L60" s="999">
        <v>4.5869999999999997</v>
      </c>
      <c r="M60" s="1000">
        <v>26.457999999999998</v>
      </c>
    </row>
    <row r="61" spans="2:13" ht="12.75" customHeight="1">
      <c r="B61" s="1028"/>
      <c r="C61" s="1845" t="s">
        <v>408</v>
      </c>
      <c r="D61" s="1846"/>
      <c r="E61" s="1847"/>
      <c r="F61" s="1002">
        <v>5.4779999999999998</v>
      </c>
      <c r="G61" s="1003">
        <v>0.749</v>
      </c>
      <c r="H61" s="1004">
        <v>0.23400000000000001</v>
      </c>
      <c r="I61" s="1050">
        <v>6.4610000000000003</v>
      </c>
      <c r="J61" s="1002">
        <v>18.577999999999999</v>
      </c>
      <c r="K61" s="1003">
        <v>8.56</v>
      </c>
      <c r="L61" s="1004">
        <v>4.1909999999999998</v>
      </c>
      <c r="M61" s="1050">
        <v>31.329000000000001</v>
      </c>
    </row>
    <row r="62" spans="2:13" ht="12.75" customHeight="1">
      <c r="B62" s="1028"/>
      <c r="C62" s="1051"/>
      <c r="D62" s="1836" t="s">
        <v>409</v>
      </c>
      <c r="E62" s="1838"/>
      <c r="F62" s="1052">
        <v>0.05</v>
      </c>
      <c r="G62" s="1053">
        <v>5.1999999999999998E-2</v>
      </c>
      <c r="H62" s="1054">
        <v>0</v>
      </c>
      <c r="I62" s="1050">
        <v>0.10199999999999999</v>
      </c>
      <c r="J62" s="1052">
        <v>-9.798</v>
      </c>
      <c r="K62" s="1053">
        <v>-9.8000000000000004E-2</v>
      </c>
      <c r="L62" s="1054">
        <v>-1E-3</v>
      </c>
      <c r="M62" s="1050">
        <v>-9.8970000000000002</v>
      </c>
    </row>
    <row r="63" spans="2:13" ht="13.5" customHeight="1">
      <c r="B63" s="1001"/>
      <c r="C63" s="1006"/>
      <c r="D63" s="1815" t="s">
        <v>410</v>
      </c>
      <c r="E63" s="1816"/>
      <c r="F63" s="1016">
        <v>5.4279999999999999</v>
      </c>
      <c r="G63" s="1017">
        <v>0.69699999999999995</v>
      </c>
      <c r="H63" s="1018">
        <v>0.23400000000000001</v>
      </c>
      <c r="I63" s="1031">
        <v>6.359</v>
      </c>
      <c r="J63" s="1016">
        <v>28.376000000000001</v>
      </c>
      <c r="K63" s="1017">
        <v>8.6579999999999995</v>
      </c>
      <c r="L63" s="1018">
        <v>4.1920000000000002</v>
      </c>
      <c r="M63" s="1031">
        <v>41.225999999999999</v>
      </c>
    </row>
    <row r="64" spans="2:13" ht="12.75" customHeight="1">
      <c r="B64" s="1001"/>
      <c r="C64" s="1836" t="s">
        <v>411</v>
      </c>
      <c r="D64" s="1837"/>
      <c r="E64" s="1838"/>
      <c r="F64" s="1016">
        <v>0.193</v>
      </c>
      <c r="G64" s="1017">
        <v>-0.90300000000000002</v>
      </c>
      <c r="H64" s="1055">
        <v>0</v>
      </c>
      <c r="I64" s="1031">
        <v>-0.71</v>
      </c>
      <c r="J64" s="1016">
        <v>-14.002000000000001</v>
      </c>
      <c r="K64" s="1017">
        <v>1.637</v>
      </c>
      <c r="L64" s="1055">
        <v>0</v>
      </c>
      <c r="M64" s="1031">
        <v>-12.365</v>
      </c>
    </row>
    <row r="65" spans="2:13" s="1035" customFormat="1" ht="12.75" customHeight="1">
      <c r="B65" s="1001"/>
      <c r="C65" s="1006"/>
      <c r="D65" s="1836" t="s">
        <v>409</v>
      </c>
      <c r="E65" s="1838"/>
      <c r="F65" s="1016">
        <v>0.193</v>
      </c>
      <c r="G65" s="1017">
        <v>0</v>
      </c>
      <c r="H65" s="1018">
        <v>0</v>
      </c>
      <c r="I65" s="1031">
        <v>0.193</v>
      </c>
      <c r="J65" s="1016">
        <v>-13.705</v>
      </c>
      <c r="K65" s="1017">
        <v>0</v>
      </c>
      <c r="L65" s="1018">
        <v>0</v>
      </c>
      <c r="M65" s="1031">
        <v>-13.705</v>
      </c>
    </row>
    <row r="66" spans="2:13" s="1035" customFormat="1" ht="12.75" customHeight="1">
      <c r="B66" s="1001"/>
      <c r="C66" s="1006"/>
      <c r="D66" s="1815" t="s">
        <v>410</v>
      </c>
      <c r="E66" s="1816"/>
      <c r="F66" s="1016">
        <v>0</v>
      </c>
      <c r="G66" s="1017">
        <v>-0.90300000000000002</v>
      </c>
      <c r="H66" s="1018">
        <v>0</v>
      </c>
      <c r="I66" s="1031">
        <v>-0.90300000000000002</v>
      </c>
      <c r="J66" s="1016">
        <v>-0.29699999999999999</v>
      </c>
      <c r="K66" s="1017">
        <v>1.637</v>
      </c>
      <c r="L66" s="1018">
        <v>0</v>
      </c>
      <c r="M66" s="1031">
        <v>1.34</v>
      </c>
    </row>
    <row r="67" spans="2:13" ht="13.5" customHeight="1">
      <c r="B67" s="1001"/>
      <c r="C67" s="1836" t="s">
        <v>412</v>
      </c>
      <c r="D67" s="1837"/>
      <c r="E67" s="1838"/>
      <c r="F67" s="1007">
        <v>2.431</v>
      </c>
      <c r="G67" s="1008">
        <v>0.53800000000000003</v>
      </c>
      <c r="H67" s="1009">
        <v>0.33400000000000002</v>
      </c>
      <c r="I67" s="1010">
        <v>3.3029999999999999</v>
      </c>
      <c r="J67" s="1007">
        <v>5.6619999999999999</v>
      </c>
      <c r="K67" s="1008">
        <v>0.69499999999999995</v>
      </c>
      <c r="L67" s="1009">
        <v>0.39600000000000002</v>
      </c>
      <c r="M67" s="1010">
        <v>6.7530000000000001</v>
      </c>
    </row>
    <row r="68" spans="2:13" ht="13.5" customHeight="1" thickBot="1">
      <c r="B68" s="1027"/>
      <c r="C68" s="1848" t="s">
        <v>413</v>
      </c>
      <c r="D68" s="1849"/>
      <c r="E68" s="1850"/>
      <c r="F68" s="1056">
        <v>0.45400000000000001</v>
      </c>
      <c r="G68" s="1057">
        <v>0.21199999999999999</v>
      </c>
      <c r="H68" s="1058">
        <v>0</v>
      </c>
      <c r="I68" s="1059">
        <v>0.66600000000000004</v>
      </c>
      <c r="J68" s="1056">
        <v>0.74099999999999999</v>
      </c>
      <c r="K68" s="1057">
        <v>0</v>
      </c>
      <c r="L68" s="1058">
        <v>0</v>
      </c>
      <c r="M68" s="1059">
        <v>0.74099999999999999</v>
      </c>
    </row>
    <row r="69" spans="2:13" ht="29.25" customHeight="1" thickBot="1">
      <c r="B69" s="1851" t="s">
        <v>414</v>
      </c>
      <c r="C69" s="1852"/>
      <c r="D69" s="1852"/>
      <c r="E69" s="1853"/>
      <c r="F69" s="997">
        <v>-0.33900000000000002</v>
      </c>
      <c r="G69" s="998">
        <v>0</v>
      </c>
      <c r="H69" s="999">
        <v>0</v>
      </c>
      <c r="I69" s="1000">
        <v>-0.33900000000000002</v>
      </c>
      <c r="J69" s="997">
        <v>0.40200000000000002</v>
      </c>
      <c r="K69" s="998">
        <v>0</v>
      </c>
      <c r="L69" s="999">
        <v>0</v>
      </c>
      <c r="M69" s="1000">
        <v>0.40200000000000002</v>
      </c>
    </row>
    <row r="70" spans="2:13" ht="13.5" customHeight="1">
      <c r="B70" s="1028"/>
      <c r="C70" s="1845" t="s">
        <v>415</v>
      </c>
      <c r="D70" s="1846"/>
      <c r="E70" s="1847"/>
      <c r="F70" s="1002">
        <v>-0.33900000000000002</v>
      </c>
      <c r="G70" s="1003">
        <v>0</v>
      </c>
      <c r="H70" s="1004">
        <v>0</v>
      </c>
      <c r="I70" s="1050">
        <v>-0.33900000000000002</v>
      </c>
      <c r="J70" s="1002">
        <v>0.40200000000000002</v>
      </c>
      <c r="K70" s="1003">
        <v>0</v>
      </c>
      <c r="L70" s="1004">
        <v>0</v>
      </c>
      <c r="M70" s="1050">
        <v>0.40200000000000002</v>
      </c>
    </row>
    <row r="71" spans="2:13" ht="14.25" customHeight="1" thickBot="1">
      <c r="B71" s="1001"/>
      <c r="C71" s="1006"/>
      <c r="D71" s="1848" t="s">
        <v>410</v>
      </c>
      <c r="E71" s="1850"/>
      <c r="F71" s="1060">
        <v>-0.33900000000000002</v>
      </c>
      <c r="G71" s="1061">
        <v>0</v>
      </c>
      <c r="H71" s="1062">
        <v>0</v>
      </c>
      <c r="I71" s="1059">
        <v>-0.33900000000000002</v>
      </c>
      <c r="J71" s="1060">
        <v>0.40200000000000002</v>
      </c>
      <c r="K71" s="1061">
        <v>0</v>
      </c>
      <c r="L71" s="1062">
        <v>0</v>
      </c>
      <c r="M71" s="1059">
        <v>0.40200000000000002</v>
      </c>
    </row>
    <row r="72" spans="2:13" s="1035" customFormat="1" ht="13.5" customHeight="1" thickBot="1">
      <c r="B72" s="1851" t="s">
        <v>416</v>
      </c>
      <c r="C72" s="1852"/>
      <c r="D72" s="1852"/>
      <c r="E72" s="1853"/>
      <c r="F72" s="997">
        <v>378.1</v>
      </c>
      <c r="G72" s="998">
        <v>140.10499999999999</v>
      </c>
      <c r="H72" s="999">
        <v>30.76</v>
      </c>
      <c r="I72" s="1000">
        <v>548.96500000000003</v>
      </c>
      <c r="J72" s="997">
        <v>433.04700000000003</v>
      </c>
      <c r="K72" s="998">
        <v>123.23699999999999</v>
      </c>
      <c r="L72" s="999">
        <v>20.122</v>
      </c>
      <c r="M72" s="1000">
        <v>576.40599999999995</v>
      </c>
    </row>
    <row r="73" spans="2:13" ht="12.75" customHeight="1">
      <c r="B73" s="1063"/>
      <c r="C73" s="1845" t="s">
        <v>417</v>
      </c>
      <c r="D73" s="1846"/>
      <c r="E73" s="1064"/>
      <c r="F73" s="1002">
        <v>327.58100000000002</v>
      </c>
      <c r="G73" s="1003">
        <v>134.95400000000001</v>
      </c>
      <c r="H73" s="1004">
        <v>28.757000000000001</v>
      </c>
      <c r="I73" s="1005">
        <v>491.29199999999997</v>
      </c>
      <c r="J73" s="1002">
        <v>271.40899999999999</v>
      </c>
      <c r="K73" s="1003">
        <v>122.80500000000001</v>
      </c>
      <c r="L73" s="1004">
        <v>17.189</v>
      </c>
      <c r="M73" s="1005">
        <v>411.40300000000002</v>
      </c>
    </row>
    <row r="74" spans="2:13" ht="12.75" customHeight="1">
      <c r="B74" s="1001"/>
      <c r="C74" s="1815" t="s">
        <v>418</v>
      </c>
      <c r="D74" s="1834"/>
      <c r="E74" s="1012"/>
      <c r="F74" s="1007">
        <v>5.3789999999999996</v>
      </c>
      <c r="G74" s="1008">
        <v>15.922000000000001</v>
      </c>
      <c r="H74" s="1009">
        <v>1.7270000000000001</v>
      </c>
      <c r="I74" s="1010">
        <v>23.027999999999999</v>
      </c>
      <c r="J74" s="1007">
        <v>116.432</v>
      </c>
      <c r="K74" s="1008">
        <v>56.22</v>
      </c>
      <c r="L74" s="1009">
        <v>2.694</v>
      </c>
      <c r="M74" s="1010">
        <v>175.346</v>
      </c>
    </row>
    <row r="75" spans="2:13" ht="12.75" customHeight="1" thickBot="1">
      <c r="B75" s="1019"/>
      <c r="C75" s="1065" t="s">
        <v>419</v>
      </c>
      <c r="D75" s="1066"/>
      <c r="E75" s="1066"/>
      <c r="F75" s="1023">
        <v>45.14</v>
      </c>
      <c r="G75" s="1024">
        <v>-10.771000000000001</v>
      </c>
      <c r="H75" s="1025">
        <v>0.27600000000000002</v>
      </c>
      <c r="I75" s="1026">
        <v>34.645000000000003</v>
      </c>
      <c r="J75" s="1023">
        <v>45.206000000000003</v>
      </c>
      <c r="K75" s="1024">
        <v>-55.787999999999997</v>
      </c>
      <c r="L75" s="1025">
        <v>0.23899999999999999</v>
      </c>
      <c r="M75" s="1026">
        <v>-10.343</v>
      </c>
    </row>
    <row r="76" spans="2:13" ht="12.75" customHeight="1" thickBot="1">
      <c r="B76" s="1067" t="s">
        <v>420</v>
      </c>
      <c r="C76" s="1068"/>
      <c r="D76" s="1068"/>
      <c r="E76" s="1068"/>
      <c r="F76" s="997">
        <v>993.79899999999998</v>
      </c>
      <c r="G76" s="998">
        <v>676.87599999999998</v>
      </c>
      <c r="H76" s="999">
        <v>81.918999999999997</v>
      </c>
      <c r="I76" s="1000">
        <v>1752.5940000000001</v>
      </c>
      <c r="J76" s="997">
        <v>1403.376</v>
      </c>
      <c r="K76" s="998">
        <v>298.11099999999999</v>
      </c>
      <c r="L76" s="999">
        <v>81.5</v>
      </c>
      <c r="M76" s="1000">
        <v>1782.9870000000001</v>
      </c>
    </row>
    <row r="77" spans="2:13" ht="12.75" customHeight="1">
      <c r="B77" s="1028"/>
      <c r="C77" s="1845" t="s">
        <v>421</v>
      </c>
      <c r="D77" s="1846"/>
      <c r="E77" s="1847"/>
      <c r="F77" s="1002">
        <v>41.085999999999999</v>
      </c>
      <c r="G77" s="1003">
        <v>21.826000000000001</v>
      </c>
      <c r="H77" s="1004">
        <v>7.5110000000000001</v>
      </c>
      <c r="I77" s="1005">
        <v>70.423000000000002</v>
      </c>
      <c r="J77" s="1002">
        <v>53.612000000000002</v>
      </c>
      <c r="K77" s="1003">
        <v>24.966000000000001</v>
      </c>
      <c r="L77" s="1004">
        <v>8.5020000000000007</v>
      </c>
      <c r="M77" s="1005">
        <v>87.08</v>
      </c>
    </row>
    <row r="78" spans="2:13" ht="12.75" customHeight="1">
      <c r="B78" s="1001"/>
      <c r="C78" s="1836" t="s">
        <v>422</v>
      </c>
      <c r="D78" s="1837"/>
      <c r="E78" s="1838"/>
      <c r="F78" s="1007">
        <v>3.7240000000000002</v>
      </c>
      <c r="G78" s="1008">
        <v>1.173</v>
      </c>
      <c r="H78" s="1009">
        <v>5.8999999999999997E-2</v>
      </c>
      <c r="I78" s="1010">
        <v>4.9560000000000004</v>
      </c>
      <c r="J78" s="1007">
        <v>11.593999999999999</v>
      </c>
      <c r="K78" s="1008">
        <v>5.04</v>
      </c>
      <c r="L78" s="1009">
        <v>3.802</v>
      </c>
      <c r="M78" s="1010">
        <v>20.436</v>
      </c>
    </row>
    <row r="79" spans="2:13" ht="14.25" customHeight="1">
      <c r="B79" s="1001"/>
      <c r="C79" s="1006" t="s">
        <v>423</v>
      </c>
      <c r="D79" s="1006"/>
      <c r="E79" s="1006"/>
      <c r="F79" s="1007">
        <v>123.589</v>
      </c>
      <c r="G79" s="1008">
        <v>107.937</v>
      </c>
      <c r="H79" s="1009">
        <v>41.53</v>
      </c>
      <c r="I79" s="1010">
        <v>273.05599999999998</v>
      </c>
      <c r="J79" s="1007">
        <v>201.36</v>
      </c>
      <c r="K79" s="1008">
        <v>35.859000000000002</v>
      </c>
      <c r="L79" s="1009">
        <v>17.099</v>
      </c>
      <c r="M79" s="1010">
        <v>254.31800000000001</v>
      </c>
    </row>
    <row r="80" spans="2:13" ht="13.5" customHeight="1">
      <c r="B80" s="1001"/>
      <c r="C80" s="1836" t="s">
        <v>424</v>
      </c>
      <c r="D80" s="1837"/>
      <c r="E80" s="1838"/>
      <c r="F80" s="1007">
        <v>247.47</v>
      </c>
      <c r="G80" s="1008">
        <v>49.944000000000003</v>
      </c>
      <c r="H80" s="1009">
        <v>3.0459999999999998</v>
      </c>
      <c r="I80" s="1010">
        <v>300.45999999999998</v>
      </c>
      <c r="J80" s="1007">
        <v>242.65199999999999</v>
      </c>
      <c r="K80" s="1008">
        <v>71.903999999999996</v>
      </c>
      <c r="L80" s="1009">
        <v>3.177</v>
      </c>
      <c r="M80" s="1010">
        <v>317.733</v>
      </c>
    </row>
    <row r="81" spans="2:13" s="1035" customFormat="1">
      <c r="B81" s="1001"/>
      <c r="C81" s="1006" t="s">
        <v>425</v>
      </c>
      <c r="D81" s="1006"/>
      <c r="E81" s="1006"/>
      <c r="F81" s="1007">
        <v>8.6549999999999994</v>
      </c>
      <c r="G81" s="1008">
        <v>69.808999999999997</v>
      </c>
      <c r="H81" s="1009">
        <v>1.6639999999999999</v>
      </c>
      <c r="I81" s="1010">
        <v>80.128</v>
      </c>
      <c r="J81" s="1007">
        <v>198.47499999999999</v>
      </c>
      <c r="K81" s="1008">
        <v>28.463000000000001</v>
      </c>
      <c r="L81" s="1009">
        <v>0</v>
      </c>
      <c r="M81" s="1010">
        <v>226.93799999999999</v>
      </c>
    </row>
    <row r="82" spans="2:13" ht="12.75" customHeight="1">
      <c r="B82" s="1001"/>
      <c r="C82" s="1815" t="s">
        <v>426</v>
      </c>
      <c r="D82" s="1834"/>
      <c r="E82" s="1816"/>
      <c r="F82" s="1007">
        <v>182.97800000000001</v>
      </c>
      <c r="G82" s="1008">
        <v>392.95800000000003</v>
      </c>
      <c r="H82" s="1009">
        <v>9.0660000000000007</v>
      </c>
      <c r="I82" s="1010">
        <v>585.00199999999995</v>
      </c>
      <c r="J82" s="1007">
        <v>159.66200000000001</v>
      </c>
      <c r="K82" s="1008">
        <v>72.134</v>
      </c>
      <c r="L82" s="1009">
        <v>13.773999999999999</v>
      </c>
      <c r="M82" s="1010">
        <v>245.57</v>
      </c>
    </row>
    <row r="83" spans="2:13" ht="13.5" customHeight="1">
      <c r="B83" s="1001"/>
      <c r="C83" s="1836" t="s">
        <v>427</v>
      </c>
      <c r="D83" s="1837"/>
      <c r="E83" s="1838"/>
      <c r="F83" s="1007">
        <v>386.29700000000003</v>
      </c>
      <c r="G83" s="1008">
        <v>28.663</v>
      </c>
      <c r="H83" s="1009">
        <v>19.009</v>
      </c>
      <c r="I83" s="1010">
        <v>433.96899999999999</v>
      </c>
      <c r="J83" s="1007">
        <v>535.99599999999998</v>
      </c>
      <c r="K83" s="1008">
        <v>36.603000000000002</v>
      </c>
      <c r="L83" s="1009">
        <v>35.066000000000003</v>
      </c>
      <c r="M83" s="1010">
        <v>607.66499999999996</v>
      </c>
    </row>
    <row r="84" spans="2:13" ht="13.5" customHeight="1" thickBot="1">
      <c r="B84" s="1027"/>
      <c r="C84" s="1069" t="s">
        <v>428</v>
      </c>
      <c r="D84" s="1070"/>
      <c r="E84" s="1071"/>
      <c r="F84" s="1060">
        <v>0</v>
      </c>
      <c r="G84" s="1061">
        <v>4.5659999999999998</v>
      </c>
      <c r="H84" s="1062">
        <v>3.4000000000000002E-2</v>
      </c>
      <c r="I84" s="1072">
        <v>4.5999999999999996</v>
      </c>
      <c r="J84" s="1060">
        <v>2.5000000000000001E-2</v>
      </c>
      <c r="K84" s="1061">
        <v>23.141999999999999</v>
      </c>
      <c r="L84" s="1062">
        <v>0.08</v>
      </c>
      <c r="M84" s="1072">
        <v>23.247</v>
      </c>
    </row>
    <row r="85" spans="2:13" ht="16.5" customHeight="1" thickBot="1">
      <c r="B85" s="1851" t="s">
        <v>429</v>
      </c>
      <c r="C85" s="1852"/>
      <c r="D85" s="1852"/>
      <c r="E85" s="1853"/>
      <c r="F85" s="997">
        <v>-2307.973</v>
      </c>
      <c r="G85" s="998">
        <v>-530.34500000000003</v>
      </c>
      <c r="H85" s="999">
        <v>-146.11000000000001</v>
      </c>
      <c r="I85" s="1000">
        <v>-2984.4279999999999</v>
      </c>
      <c r="J85" s="997">
        <v>-3151.9940000000001</v>
      </c>
      <c r="K85" s="998">
        <v>-335.84699999999998</v>
      </c>
      <c r="L85" s="999">
        <v>-237.96299999999999</v>
      </c>
      <c r="M85" s="1000">
        <v>-3725.8040000000001</v>
      </c>
    </row>
    <row r="86" spans="2:13" ht="12.75" customHeight="1">
      <c r="B86" s="1073"/>
      <c r="C86" s="1845" t="s">
        <v>430</v>
      </c>
      <c r="D86" s="1846"/>
      <c r="E86" s="1847"/>
      <c r="F86" s="1002">
        <v>-4362.2470000000003</v>
      </c>
      <c r="G86" s="1003">
        <v>-1502.1859999999999</v>
      </c>
      <c r="H86" s="1074">
        <v>-295.19299999999998</v>
      </c>
      <c r="I86" s="1005">
        <v>-6159.6260000000002</v>
      </c>
      <c r="J86" s="1002">
        <v>-5236.2510000000002</v>
      </c>
      <c r="K86" s="1003">
        <v>-1251.684</v>
      </c>
      <c r="L86" s="1074">
        <v>-322.11599999999999</v>
      </c>
      <c r="M86" s="1005">
        <v>-6810.0510000000004</v>
      </c>
    </row>
    <row r="87" spans="2:13" ht="12.75" customHeight="1">
      <c r="B87" s="1041"/>
      <c r="C87" s="1006"/>
      <c r="D87" s="1836" t="s">
        <v>431</v>
      </c>
      <c r="E87" s="1838"/>
      <c r="F87" s="1007">
        <v>-4347.5780000000004</v>
      </c>
      <c r="G87" s="1008">
        <v>-1458.9269999999999</v>
      </c>
      <c r="H87" s="1075">
        <v>-294.154</v>
      </c>
      <c r="I87" s="1010">
        <v>-6100.6589999999997</v>
      </c>
      <c r="J87" s="1007">
        <v>-5226.9859999999999</v>
      </c>
      <c r="K87" s="1008">
        <v>-1168.9549999999999</v>
      </c>
      <c r="L87" s="1075">
        <v>-321.286</v>
      </c>
      <c r="M87" s="1010">
        <v>-6717.2269999999999</v>
      </c>
    </row>
    <row r="88" spans="2:13" ht="12.75" customHeight="1">
      <c r="B88" s="1041"/>
      <c r="C88" s="1006"/>
      <c r="D88" s="1836" t="s">
        <v>432</v>
      </c>
      <c r="E88" s="1838"/>
      <c r="F88" s="1007">
        <v>-14.669</v>
      </c>
      <c r="G88" s="1008">
        <v>-43.259</v>
      </c>
      <c r="H88" s="1075">
        <v>-1.0389999999999999</v>
      </c>
      <c r="I88" s="1010">
        <v>-58.966999999999999</v>
      </c>
      <c r="J88" s="1007">
        <v>-9.2650000000000006</v>
      </c>
      <c r="K88" s="1008">
        <v>-82.728999999999999</v>
      </c>
      <c r="L88" s="1075">
        <v>-0.83</v>
      </c>
      <c r="M88" s="1010">
        <v>-92.823999999999998</v>
      </c>
    </row>
    <row r="89" spans="2:13" s="1035" customFormat="1" ht="12.75" customHeight="1">
      <c r="B89" s="1041"/>
      <c r="C89" s="1836" t="s">
        <v>433</v>
      </c>
      <c r="D89" s="1837"/>
      <c r="E89" s="1838"/>
      <c r="F89" s="1007">
        <v>2054.2739999999999</v>
      </c>
      <c r="G89" s="1008">
        <v>971.84100000000001</v>
      </c>
      <c r="H89" s="1075">
        <v>149.083</v>
      </c>
      <c r="I89" s="1010">
        <v>3175.1979999999999</v>
      </c>
      <c r="J89" s="1007">
        <v>2084.2570000000001</v>
      </c>
      <c r="K89" s="1008">
        <v>915.83699999999999</v>
      </c>
      <c r="L89" s="1075">
        <v>119.889</v>
      </c>
      <c r="M89" s="1010">
        <v>3119.9830000000002</v>
      </c>
    </row>
    <row r="90" spans="2:13">
      <c r="B90" s="1041"/>
      <c r="C90" s="1006"/>
      <c r="D90" s="1836" t="s">
        <v>434</v>
      </c>
      <c r="E90" s="1838"/>
      <c r="F90" s="1007">
        <v>2042.693</v>
      </c>
      <c r="G90" s="1008">
        <v>941.64700000000005</v>
      </c>
      <c r="H90" s="1009">
        <v>148.672</v>
      </c>
      <c r="I90" s="1010">
        <v>3133.0120000000002</v>
      </c>
      <c r="J90" s="1007">
        <v>2067.5390000000002</v>
      </c>
      <c r="K90" s="1008">
        <v>842.34900000000005</v>
      </c>
      <c r="L90" s="1009">
        <v>118.943</v>
      </c>
      <c r="M90" s="1010">
        <v>3028.8310000000001</v>
      </c>
    </row>
    <row r="91" spans="2:13" ht="13.5" thickBot="1">
      <c r="B91" s="1041"/>
      <c r="C91" s="1006"/>
      <c r="D91" s="1848" t="s">
        <v>435</v>
      </c>
      <c r="E91" s="1850"/>
      <c r="F91" s="1007">
        <v>11.581</v>
      </c>
      <c r="G91" s="1008">
        <v>30.193999999999999</v>
      </c>
      <c r="H91" s="1009">
        <v>0.41099999999999998</v>
      </c>
      <c r="I91" s="1010">
        <v>42.186</v>
      </c>
      <c r="J91" s="1007">
        <v>16.718</v>
      </c>
      <c r="K91" s="1008">
        <v>73.488</v>
      </c>
      <c r="L91" s="1009">
        <v>0.94599999999999995</v>
      </c>
      <c r="M91" s="1010">
        <v>91.152000000000001</v>
      </c>
    </row>
    <row r="92" spans="2:13" s="1035" customFormat="1" ht="13.5" thickBot="1">
      <c r="B92" s="1076"/>
      <c r="C92" s="1854" t="s">
        <v>436</v>
      </c>
      <c r="D92" s="1855"/>
      <c r="E92" s="1856"/>
      <c r="F92" s="1077">
        <v>0</v>
      </c>
      <c r="G92" s="1077">
        <v>0</v>
      </c>
      <c r="H92" s="1078">
        <v>0</v>
      </c>
      <c r="I92" s="1079">
        <v>0</v>
      </c>
      <c r="J92" s="1080">
        <v>0</v>
      </c>
      <c r="K92" s="1080">
        <v>0</v>
      </c>
      <c r="L92" s="1081">
        <v>-35.735999999999997</v>
      </c>
      <c r="M92" s="1082">
        <v>-35.735999999999997</v>
      </c>
    </row>
    <row r="93" spans="2:13" s="1035" customFormat="1" ht="13.5" thickBot="1">
      <c r="B93" s="1851" t="s">
        <v>437</v>
      </c>
      <c r="C93" s="1852"/>
      <c r="D93" s="1852"/>
      <c r="E93" s="1853"/>
      <c r="F93" s="997">
        <v>-230.66399999999999</v>
      </c>
      <c r="G93" s="998">
        <v>-101.13800000000001</v>
      </c>
      <c r="H93" s="999">
        <v>-33.43</v>
      </c>
      <c r="I93" s="1000">
        <v>-365.23200000000003</v>
      </c>
      <c r="J93" s="997">
        <v>-193.90100000000001</v>
      </c>
      <c r="K93" s="998">
        <v>-22.248000000000001</v>
      </c>
      <c r="L93" s="999">
        <v>-15.704000000000001</v>
      </c>
      <c r="M93" s="1000">
        <v>-231.85300000000001</v>
      </c>
    </row>
    <row r="94" spans="2:13" s="1035" customFormat="1" ht="13.5" customHeight="1">
      <c r="B94" s="1083"/>
      <c r="C94" s="1845" t="s">
        <v>438</v>
      </c>
      <c r="D94" s="1846"/>
      <c r="E94" s="1847"/>
      <c r="F94" s="1060">
        <v>-230.89500000000001</v>
      </c>
      <c r="G94" s="1061">
        <v>-142.721</v>
      </c>
      <c r="H94" s="1062">
        <v>-49.29</v>
      </c>
      <c r="I94" s="1072">
        <v>-422.90600000000001</v>
      </c>
      <c r="J94" s="1060">
        <v>-195.048</v>
      </c>
      <c r="K94" s="1061">
        <v>-99.284000000000006</v>
      </c>
      <c r="L94" s="1062">
        <v>-38.164999999999999</v>
      </c>
      <c r="M94" s="1072">
        <v>-332.49700000000001</v>
      </c>
    </row>
    <row r="95" spans="2:13" ht="12.75" customHeight="1" thickBot="1">
      <c r="B95" s="1084"/>
      <c r="C95" s="1848" t="s">
        <v>439</v>
      </c>
      <c r="D95" s="1849"/>
      <c r="E95" s="1850"/>
      <c r="F95" s="1085">
        <v>0.23100000000000001</v>
      </c>
      <c r="G95" s="1086">
        <v>41.582999999999998</v>
      </c>
      <c r="H95" s="1087">
        <v>15.86</v>
      </c>
      <c r="I95" s="1088">
        <v>57.673999999999999</v>
      </c>
      <c r="J95" s="1085">
        <v>1.147</v>
      </c>
      <c r="K95" s="1086">
        <v>77.036000000000001</v>
      </c>
      <c r="L95" s="1087">
        <v>22.460999999999999</v>
      </c>
      <c r="M95" s="1088">
        <v>100.64400000000001</v>
      </c>
    </row>
    <row r="96" spans="2:13" ht="12.75" customHeight="1" thickBot="1">
      <c r="B96" s="1067" t="s">
        <v>440</v>
      </c>
      <c r="C96" s="1068"/>
      <c r="D96" s="1068"/>
      <c r="E96" s="1068"/>
      <c r="F96" s="997">
        <v>-1964.595</v>
      </c>
      <c r="G96" s="998">
        <v>-1185.2239999999999</v>
      </c>
      <c r="H96" s="999">
        <v>-285.84899999999999</v>
      </c>
      <c r="I96" s="1000">
        <v>-3435.6680000000001</v>
      </c>
      <c r="J96" s="997">
        <v>-2338.59</v>
      </c>
      <c r="K96" s="998">
        <v>-892.14400000000001</v>
      </c>
      <c r="L96" s="999">
        <v>-258.99</v>
      </c>
      <c r="M96" s="1000">
        <v>-3489.7240000000002</v>
      </c>
    </row>
    <row r="97" spans="2:13" ht="12.75" customHeight="1" thickBot="1">
      <c r="B97" s="1828" t="s">
        <v>441</v>
      </c>
      <c r="C97" s="1829"/>
      <c r="D97" s="1829"/>
      <c r="E97" s="1830"/>
      <c r="F97" s="997">
        <v>-410.541</v>
      </c>
      <c r="G97" s="998">
        <v>-291.70699999999999</v>
      </c>
      <c r="H97" s="999">
        <v>-39.822000000000003</v>
      </c>
      <c r="I97" s="1000">
        <v>-742.07</v>
      </c>
      <c r="J97" s="997">
        <v>-545.58399999999995</v>
      </c>
      <c r="K97" s="998">
        <v>-210.55</v>
      </c>
      <c r="L97" s="999">
        <v>-39.079000000000001</v>
      </c>
      <c r="M97" s="1000">
        <v>-795.21299999999997</v>
      </c>
    </row>
    <row r="98" spans="2:13" ht="13.5" customHeight="1" thickBot="1">
      <c r="B98" s="1067" t="s">
        <v>442</v>
      </c>
      <c r="C98" s="1068"/>
      <c r="D98" s="1068"/>
      <c r="E98" s="1068"/>
      <c r="F98" s="997">
        <v>-2461.136</v>
      </c>
      <c r="G98" s="998">
        <v>-1649.7840000000001</v>
      </c>
      <c r="H98" s="1089">
        <v>-261.529</v>
      </c>
      <c r="I98" s="1000">
        <v>-4372.4489999999996</v>
      </c>
      <c r="J98" s="997">
        <v>-2775.2420000000002</v>
      </c>
      <c r="K98" s="998">
        <v>-1281.78</v>
      </c>
      <c r="L98" s="1089">
        <v>-241.69499999999999</v>
      </c>
      <c r="M98" s="1000">
        <v>-4298.7169999999996</v>
      </c>
    </row>
    <row r="99" spans="2:13" ht="12.75" customHeight="1">
      <c r="B99" s="1083"/>
      <c r="C99" s="1090" t="s">
        <v>443</v>
      </c>
      <c r="D99" s="1064"/>
      <c r="E99" s="1064"/>
      <c r="F99" s="1002">
        <v>-1342.172</v>
      </c>
      <c r="G99" s="1003">
        <v>-1007.303</v>
      </c>
      <c r="H99" s="1004">
        <v>-221.749</v>
      </c>
      <c r="I99" s="1005">
        <v>-2571.2240000000002</v>
      </c>
      <c r="J99" s="1002">
        <v>-1630.011</v>
      </c>
      <c r="K99" s="1003">
        <v>-836.44100000000003</v>
      </c>
      <c r="L99" s="1004">
        <v>-195.786</v>
      </c>
      <c r="M99" s="1005">
        <v>-2662.2379999999998</v>
      </c>
    </row>
    <row r="100" spans="2:13" ht="12.75" customHeight="1">
      <c r="B100" s="1083"/>
      <c r="C100" s="1014" t="s">
        <v>444</v>
      </c>
      <c r="D100" s="1012"/>
      <c r="E100" s="1012"/>
      <c r="F100" s="1007">
        <v>-618.50699999999995</v>
      </c>
      <c r="G100" s="1008">
        <v>-173.60499999999999</v>
      </c>
      <c r="H100" s="1009">
        <v>-26.302</v>
      </c>
      <c r="I100" s="1010">
        <v>-818.41399999999999</v>
      </c>
      <c r="J100" s="1007">
        <v>-679.024</v>
      </c>
      <c r="K100" s="1008">
        <v>-147.42099999999999</v>
      </c>
      <c r="L100" s="1009">
        <v>-28.280999999999999</v>
      </c>
      <c r="M100" s="1010">
        <v>-854.726</v>
      </c>
    </row>
    <row r="101" spans="2:13" ht="12.75" customHeight="1">
      <c r="B101" s="1083"/>
      <c r="C101" s="1836" t="s">
        <v>445</v>
      </c>
      <c r="D101" s="1837"/>
      <c r="E101" s="1838"/>
      <c r="F101" s="1007">
        <v>-0.36199999999999999</v>
      </c>
      <c r="G101" s="1008">
        <v>-2E-3</v>
      </c>
      <c r="H101" s="1009">
        <v>0</v>
      </c>
      <c r="I101" s="1010">
        <v>-0.36399999999999999</v>
      </c>
      <c r="J101" s="1007">
        <v>-0.53200000000000003</v>
      </c>
      <c r="K101" s="1008">
        <v>0</v>
      </c>
      <c r="L101" s="1009">
        <v>-6.9000000000000006E-2</v>
      </c>
      <c r="M101" s="1010">
        <v>-0.60099999999999998</v>
      </c>
    </row>
    <row r="102" spans="2:13" ht="15.75" customHeight="1">
      <c r="B102" s="1083"/>
      <c r="C102" s="1836" t="s">
        <v>446</v>
      </c>
      <c r="D102" s="1837"/>
      <c r="E102" s="1838"/>
      <c r="F102" s="1007">
        <v>-216.26900000000001</v>
      </c>
      <c r="G102" s="1008">
        <v>-87.947000000000003</v>
      </c>
      <c r="H102" s="1009">
        <v>-3.1930000000000001</v>
      </c>
      <c r="I102" s="1010">
        <v>-307.40899999999999</v>
      </c>
      <c r="J102" s="1007">
        <v>-231.61099999999999</v>
      </c>
      <c r="K102" s="1008">
        <v>-206.798</v>
      </c>
      <c r="L102" s="1009">
        <v>-5.024</v>
      </c>
      <c r="M102" s="1010">
        <v>-443.43299999999999</v>
      </c>
    </row>
    <row r="103" spans="2:13" s="1035" customFormat="1">
      <c r="B103" s="1083"/>
      <c r="C103" s="1014" t="s">
        <v>447</v>
      </c>
      <c r="D103" s="1012"/>
      <c r="E103" s="1012"/>
      <c r="F103" s="1007">
        <v>-181.53399999999999</v>
      </c>
      <c r="G103" s="1008">
        <v>-59.468000000000004</v>
      </c>
      <c r="H103" s="1009">
        <v>0</v>
      </c>
      <c r="I103" s="1010">
        <v>-241.00200000000001</v>
      </c>
      <c r="J103" s="1007">
        <v>-84.147000000000006</v>
      </c>
      <c r="K103" s="1008">
        <v>-2.2639999999999998</v>
      </c>
      <c r="L103" s="1009">
        <v>0</v>
      </c>
      <c r="M103" s="1010">
        <v>-86.411000000000001</v>
      </c>
    </row>
    <row r="104" spans="2:13">
      <c r="B104" s="1083"/>
      <c r="C104" s="1014" t="s">
        <v>448</v>
      </c>
      <c r="D104" s="1012"/>
      <c r="E104" s="1012"/>
      <c r="F104" s="1007">
        <v>-101.18300000000001</v>
      </c>
      <c r="G104" s="1008">
        <v>-300.40300000000002</v>
      </c>
      <c r="H104" s="1009">
        <v>-10.16</v>
      </c>
      <c r="I104" s="1010">
        <v>-411.74599999999998</v>
      </c>
      <c r="J104" s="1007">
        <v>-149.916</v>
      </c>
      <c r="K104" s="1008">
        <v>-83.087999999999994</v>
      </c>
      <c r="L104" s="1009">
        <v>-7.2919999999999998</v>
      </c>
      <c r="M104" s="1010">
        <v>-240.29599999999999</v>
      </c>
    </row>
    <row r="105" spans="2:13" ht="13.5" thickBot="1">
      <c r="B105" s="1091"/>
      <c r="C105" s="1092" t="s">
        <v>449</v>
      </c>
      <c r="D105" s="1093"/>
      <c r="E105" s="1093"/>
      <c r="F105" s="1085">
        <v>-1.109</v>
      </c>
      <c r="G105" s="1086">
        <v>-21.056000000000001</v>
      </c>
      <c r="H105" s="1087">
        <v>-0.125</v>
      </c>
      <c r="I105" s="1088">
        <v>-22.29</v>
      </c>
      <c r="J105" s="1085">
        <v>-1E-3</v>
      </c>
      <c r="K105" s="1086">
        <v>-5.7679999999999998</v>
      </c>
      <c r="L105" s="1087">
        <v>-5.2430000000000003</v>
      </c>
      <c r="M105" s="1088">
        <v>-11.012</v>
      </c>
    </row>
    <row r="106" spans="2:13" ht="12.75" customHeight="1" thickBot="1">
      <c r="B106" s="1859" t="s">
        <v>450</v>
      </c>
      <c r="C106" s="1860"/>
      <c r="D106" s="1860"/>
      <c r="E106" s="1861"/>
      <c r="F106" s="1094">
        <v>4085.496999999998</v>
      </c>
      <c r="G106" s="1094">
        <v>886.35000000000036</v>
      </c>
      <c r="H106" s="1095">
        <v>10.17900000000003</v>
      </c>
      <c r="I106" s="1096">
        <v>4982.0260000000007</v>
      </c>
      <c r="J106" s="1094">
        <v>4294.6180000000004</v>
      </c>
      <c r="K106" s="1094">
        <v>471.08</v>
      </c>
      <c r="L106" s="1095">
        <v>-140.29</v>
      </c>
      <c r="M106" s="1096">
        <v>4625.4080000000004</v>
      </c>
    </row>
    <row r="107" spans="2:13" ht="13.5" thickBot="1">
      <c r="B107" s="1857" t="s">
        <v>451</v>
      </c>
      <c r="C107" s="1858"/>
      <c r="D107" s="1858"/>
      <c r="E107" s="1097"/>
      <c r="F107" s="1098">
        <v>0</v>
      </c>
      <c r="G107" s="1098">
        <v>-8.4190000000000005</v>
      </c>
      <c r="H107" s="1099">
        <v>0</v>
      </c>
      <c r="I107" s="1100">
        <v>-8.4190000000000005</v>
      </c>
      <c r="J107" s="1098">
        <v>0</v>
      </c>
      <c r="K107" s="1098">
        <v>-24.457000000000001</v>
      </c>
      <c r="L107" s="1099">
        <v>0</v>
      </c>
      <c r="M107" s="1100">
        <v>-24.457000000000001</v>
      </c>
    </row>
    <row r="108" spans="2:13" ht="13.5" thickBot="1">
      <c r="B108" s="1859" t="s">
        <v>452</v>
      </c>
      <c r="C108" s="1860"/>
      <c r="D108" s="1860"/>
      <c r="E108" s="1861"/>
      <c r="F108" s="1094">
        <v>4085.4969999999998</v>
      </c>
      <c r="G108" s="1094">
        <v>877.93100000000004</v>
      </c>
      <c r="H108" s="1095">
        <v>10.179</v>
      </c>
      <c r="I108" s="1096">
        <v>4973.607</v>
      </c>
      <c r="J108" s="1094">
        <v>4294.6180000000004</v>
      </c>
      <c r="K108" s="1094">
        <v>446.62299999999999</v>
      </c>
      <c r="L108" s="1095">
        <v>-140.29</v>
      </c>
      <c r="M108" s="1096">
        <v>4600.951</v>
      </c>
    </row>
    <row r="109" spans="2:13" ht="15">
      <c r="B109" s="1101"/>
      <c r="C109" s="1101"/>
      <c r="D109" s="1101"/>
      <c r="E109" s="1101"/>
      <c r="F109" s="1102"/>
      <c r="G109" s="1102"/>
      <c r="H109" s="1102"/>
      <c r="I109" s="1102"/>
    </row>
    <row r="110" spans="2:13" ht="15">
      <c r="B110" s="1101"/>
      <c r="C110" s="1101"/>
      <c r="D110" s="1101"/>
      <c r="E110" s="1101"/>
      <c r="F110" s="1102"/>
      <c r="G110" s="1102"/>
      <c r="H110" s="1102"/>
      <c r="I110" s="1102"/>
    </row>
    <row r="111" spans="2:13">
      <c r="B111" s="1103"/>
      <c r="C111" s="1103"/>
      <c r="D111" s="1103"/>
      <c r="E111" s="1104"/>
      <c r="F111" s="1105"/>
      <c r="G111" s="1105"/>
      <c r="H111" s="1105"/>
      <c r="I111" s="1105"/>
    </row>
    <row r="112" spans="2:13">
      <c r="B112" s="1103"/>
      <c r="C112" s="1103"/>
      <c r="D112" s="1103"/>
      <c r="E112" s="1103"/>
    </row>
  </sheetData>
  <mergeCells count="68">
    <mergeCell ref="B107:D107"/>
    <mergeCell ref="B108:E108"/>
    <mergeCell ref="C94:E94"/>
    <mergeCell ref="C95:E95"/>
    <mergeCell ref="B97:E97"/>
    <mergeCell ref="C101:E101"/>
    <mergeCell ref="C102:E102"/>
    <mergeCell ref="B106:E106"/>
    <mergeCell ref="B93:E93"/>
    <mergeCell ref="C80:E80"/>
    <mergeCell ref="C82:E82"/>
    <mergeCell ref="C83:E83"/>
    <mergeCell ref="B85:E85"/>
    <mergeCell ref="C86:E86"/>
    <mergeCell ref="D87:E87"/>
    <mergeCell ref="D88:E88"/>
    <mergeCell ref="C89:E89"/>
    <mergeCell ref="D90:E90"/>
    <mergeCell ref="D91:E91"/>
    <mergeCell ref="C92:E92"/>
    <mergeCell ref="C78:E78"/>
    <mergeCell ref="D65:E65"/>
    <mergeCell ref="D66:E66"/>
    <mergeCell ref="C67:E67"/>
    <mergeCell ref="C68:E68"/>
    <mergeCell ref="B69:E69"/>
    <mergeCell ref="C70:E70"/>
    <mergeCell ref="D71:E71"/>
    <mergeCell ref="B72:E72"/>
    <mergeCell ref="C73:D73"/>
    <mergeCell ref="C74:D74"/>
    <mergeCell ref="C77:E77"/>
    <mergeCell ref="C64:E64"/>
    <mergeCell ref="C40:E40"/>
    <mergeCell ref="D45:E45"/>
    <mergeCell ref="D48:E48"/>
    <mergeCell ref="D51:E51"/>
    <mergeCell ref="D52:E52"/>
    <mergeCell ref="D53:E53"/>
    <mergeCell ref="D54:E54"/>
    <mergeCell ref="B56:E56"/>
    <mergeCell ref="C61:E61"/>
    <mergeCell ref="D62:E62"/>
    <mergeCell ref="D63:E63"/>
    <mergeCell ref="C39:E39"/>
    <mergeCell ref="C15:E15"/>
    <mergeCell ref="C16:E16"/>
    <mergeCell ref="D21:E21"/>
    <mergeCell ref="D24:E24"/>
    <mergeCell ref="D27:E27"/>
    <mergeCell ref="D28:E28"/>
    <mergeCell ref="D29:E29"/>
    <mergeCell ref="C31:E31"/>
    <mergeCell ref="B32:E32"/>
    <mergeCell ref="D34:E34"/>
    <mergeCell ref="D35:E35"/>
    <mergeCell ref="D13:E13"/>
    <mergeCell ref="B3:M3"/>
    <mergeCell ref="L4:M4"/>
    <mergeCell ref="B5:E6"/>
    <mergeCell ref="F5:I5"/>
    <mergeCell ref="J5:M5"/>
    <mergeCell ref="B7:E7"/>
    <mergeCell ref="C8:E8"/>
    <mergeCell ref="D9:E9"/>
    <mergeCell ref="D10:E10"/>
    <mergeCell ref="C11:E11"/>
    <mergeCell ref="D12:E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382" customWidth="1"/>
    <col min="2" max="2" width="19.28515625" style="1382" customWidth="1"/>
    <col min="3" max="4" width="15.140625" style="1382" customWidth="1"/>
    <col min="5" max="5" width="17.140625" style="1382" customWidth="1"/>
    <col min="6" max="6" width="12.7109375" style="1382" customWidth="1"/>
    <col min="7" max="8" width="15.42578125" style="1382" customWidth="1"/>
    <col min="9" max="9" width="16.140625" style="1382" customWidth="1"/>
    <col min="10" max="10" width="18.140625" style="1382" customWidth="1"/>
    <col min="11" max="16384" width="9.140625" style="1382"/>
  </cols>
  <sheetData>
    <row r="1" spans="1:256" s="1385" customFormat="1" ht="15">
      <c r="A1" s="1381"/>
      <c r="B1" s="1382"/>
      <c r="C1" s="1382"/>
      <c r="D1" s="1382"/>
      <c r="E1" s="1382"/>
      <c r="F1" s="1382"/>
      <c r="G1" s="1382"/>
      <c r="H1" s="1382"/>
      <c r="I1" s="1383" t="s">
        <v>676</v>
      </c>
      <c r="J1" s="1384"/>
      <c r="K1" s="1382"/>
      <c r="L1" s="1382"/>
      <c r="M1" s="1382"/>
      <c r="N1" s="1382"/>
      <c r="O1" s="1382"/>
      <c r="P1" s="1382"/>
      <c r="Q1" s="1382"/>
      <c r="R1" s="1382"/>
      <c r="S1" s="1382"/>
      <c r="T1" s="1382"/>
      <c r="U1" s="1382"/>
      <c r="V1" s="1382"/>
      <c r="W1" s="1382"/>
      <c r="X1" s="1382"/>
      <c r="Y1" s="1382"/>
      <c r="Z1" s="1382"/>
      <c r="AA1" s="1382"/>
      <c r="AB1" s="1382"/>
      <c r="AC1" s="1382"/>
      <c r="AD1" s="1382"/>
      <c r="AE1" s="1382"/>
      <c r="AF1" s="1382"/>
      <c r="AG1" s="1382"/>
      <c r="AH1" s="1382"/>
      <c r="AI1" s="1382"/>
      <c r="AJ1" s="1382"/>
      <c r="AK1" s="1382"/>
      <c r="AL1" s="1382"/>
      <c r="AM1" s="1382"/>
      <c r="AN1" s="1382"/>
      <c r="AO1" s="1382"/>
      <c r="AP1" s="1382"/>
      <c r="AQ1" s="1382"/>
      <c r="AR1" s="1382"/>
      <c r="AS1" s="1382"/>
      <c r="AT1" s="1382"/>
      <c r="AU1" s="1382"/>
      <c r="AV1" s="1382"/>
      <c r="AW1" s="1382"/>
      <c r="AX1" s="1382"/>
      <c r="AY1" s="1382"/>
      <c r="AZ1" s="1382"/>
      <c r="BA1" s="1382"/>
      <c r="BB1" s="1382"/>
      <c r="BC1" s="1382"/>
      <c r="BD1" s="1382"/>
      <c r="BE1" s="1382"/>
      <c r="BF1" s="1382"/>
      <c r="BG1" s="1382"/>
      <c r="BH1" s="1382"/>
      <c r="BI1" s="1382"/>
      <c r="BJ1" s="1382"/>
      <c r="BK1" s="1382"/>
      <c r="BL1" s="1382"/>
      <c r="BM1" s="1382"/>
      <c r="BN1" s="1382"/>
      <c r="BO1" s="1382"/>
      <c r="BP1" s="1382"/>
      <c r="BQ1" s="1382"/>
      <c r="BR1" s="1382"/>
      <c r="BS1" s="1382"/>
      <c r="BT1" s="1382"/>
      <c r="BU1" s="1382"/>
      <c r="BV1" s="1382"/>
      <c r="BW1" s="1382"/>
      <c r="BX1" s="1382"/>
      <c r="BY1" s="1382"/>
      <c r="BZ1" s="1382"/>
      <c r="CA1" s="1382"/>
      <c r="CB1" s="1382"/>
      <c r="CC1" s="1382"/>
      <c r="CD1" s="1382"/>
      <c r="CE1" s="1382"/>
      <c r="CF1" s="1382"/>
      <c r="CG1" s="1382"/>
      <c r="CH1" s="1382"/>
      <c r="CI1" s="1382"/>
      <c r="CJ1" s="1382"/>
      <c r="CK1" s="1382"/>
      <c r="CL1" s="1382"/>
      <c r="CM1" s="1382"/>
      <c r="CN1" s="1382"/>
      <c r="CO1" s="1382"/>
      <c r="CP1" s="1382"/>
      <c r="CQ1" s="1382"/>
      <c r="CR1" s="1382"/>
      <c r="CS1" s="1382"/>
      <c r="CT1" s="1382"/>
      <c r="CU1" s="1382"/>
      <c r="CV1" s="1382"/>
      <c r="CW1" s="1382"/>
      <c r="CX1" s="1382"/>
      <c r="CY1" s="1382"/>
      <c r="CZ1" s="1382"/>
      <c r="DA1" s="1382"/>
      <c r="DB1" s="1382"/>
      <c r="DC1" s="1382"/>
      <c r="DD1" s="1382"/>
      <c r="DE1" s="1382"/>
      <c r="DF1" s="1382"/>
      <c r="DG1" s="1382"/>
      <c r="DH1" s="1382"/>
      <c r="DI1" s="1382"/>
      <c r="DJ1" s="1382"/>
      <c r="DK1" s="1382"/>
      <c r="DL1" s="1382"/>
      <c r="DM1" s="1382"/>
      <c r="DN1" s="1382"/>
      <c r="DO1" s="1382"/>
      <c r="DP1" s="1382"/>
      <c r="DQ1" s="1382"/>
      <c r="DR1" s="1382"/>
      <c r="DS1" s="1382"/>
      <c r="DT1" s="1382"/>
      <c r="DU1" s="1382"/>
      <c r="DV1" s="1382"/>
      <c r="DW1" s="1382"/>
      <c r="DX1" s="1382"/>
      <c r="DY1" s="1382"/>
      <c r="DZ1" s="1382"/>
      <c r="EA1" s="1382"/>
      <c r="EB1" s="1382"/>
      <c r="EC1" s="1382"/>
      <c r="ED1" s="1382"/>
      <c r="EE1" s="1382"/>
      <c r="EF1" s="1382"/>
      <c r="EG1" s="1382"/>
      <c r="EH1" s="1382"/>
      <c r="EI1" s="1382"/>
      <c r="EJ1" s="1382"/>
      <c r="EK1" s="1382"/>
      <c r="EL1" s="1382"/>
      <c r="EM1" s="1382"/>
      <c r="EN1" s="1382"/>
      <c r="EO1" s="1382"/>
      <c r="EP1" s="1382"/>
      <c r="EQ1" s="1382"/>
      <c r="ER1" s="1382"/>
      <c r="ES1" s="1382"/>
      <c r="ET1" s="1382"/>
      <c r="EU1" s="1382"/>
      <c r="EV1" s="1382"/>
      <c r="EW1" s="1382"/>
      <c r="EX1" s="1382"/>
      <c r="EY1" s="1382"/>
      <c r="EZ1" s="1382"/>
      <c r="FA1" s="1382"/>
      <c r="FB1" s="1382"/>
      <c r="FC1" s="1382"/>
      <c r="FD1" s="1382"/>
      <c r="FE1" s="1382"/>
      <c r="FF1" s="1382"/>
      <c r="FG1" s="1382"/>
      <c r="FH1" s="1382"/>
      <c r="FI1" s="1382"/>
      <c r="FJ1" s="1382"/>
      <c r="FK1" s="1382"/>
      <c r="FL1" s="1382"/>
      <c r="FM1" s="1382"/>
      <c r="FN1" s="1382"/>
      <c r="FO1" s="1382"/>
      <c r="FP1" s="1382"/>
      <c r="FQ1" s="1382"/>
      <c r="FR1" s="1382"/>
      <c r="FS1" s="1382"/>
      <c r="FT1" s="1382"/>
      <c r="FU1" s="1382"/>
      <c r="FV1" s="1382"/>
      <c r="FW1" s="1382"/>
      <c r="FX1" s="1382"/>
      <c r="FY1" s="1382"/>
      <c r="FZ1" s="1382"/>
      <c r="GA1" s="1382"/>
      <c r="GB1" s="1382"/>
      <c r="GC1" s="1382"/>
      <c r="GD1" s="1382"/>
      <c r="GE1" s="1382"/>
      <c r="GF1" s="1382"/>
      <c r="GG1" s="1382"/>
      <c r="GH1" s="1382"/>
      <c r="GI1" s="1382"/>
      <c r="GJ1" s="1382"/>
      <c r="GK1" s="1382"/>
      <c r="GL1" s="1382"/>
      <c r="GM1" s="1382"/>
      <c r="GN1" s="1382"/>
      <c r="GO1" s="1382"/>
      <c r="GP1" s="1382"/>
      <c r="GQ1" s="1382"/>
      <c r="GR1" s="1382"/>
      <c r="GS1" s="1382"/>
      <c r="GT1" s="1382"/>
      <c r="GU1" s="1382"/>
      <c r="GV1" s="1382"/>
      <c r="GW1" s="1382"/>
      <c r="GX1" s="1382"/>
      <c r="GY1" s="1382"/>
      <c r="GZ1" s="1382"/>
      <c r="HA1" s="1382"/>
      <c r="HB1" s="1382"/>
      <c r="HC1" s="1382"/>
      <c r="HD1" s="1382"/>
      <c r="HE1" s="1382"/>
      <c r="HF1" s="1382"/>
      <c r="HG1" s="1382"/>
      <c r="HH1" s="1382"/>
      <c r="HI1" s="1382"/>
      <c r="HJ1" s="1382"/>
      <c r="HK1" s="1382"/>
      <c r="HL1" s="1382"/>
      <c r="HM1" s="1382"/>
      <c r="HN1" s="1382"/>
      <c r="HO1" s="1382"/>
      <c r="HP1" s="1382"/>
      <c r="HQ1" s="1382"/>
      <c r="HR1" s="1382"/>
      <c r="HS1" s="1382"/>
      <c r="HT1" s="1382"/>
      <c r="HU1" s="1382"/>
      <c r="HV1" s="1382"/>
      <c r="HW1" s="1382"/>
      <c r="HX1" s="1382"/>
      <c r="HY1" s="1382"/>
      <c r="HZ1" s="1382"/>
      <c r="IA1" s="1382"/>
      <c r="IB1" s="1382"/>
      <c r="IC1" s="1382"/>
      <c r="ID1" s="1382"/>
      <c r="IE1" s="1382"/>
      <c r="IF1" s="1382"/>
      <c r="IG1" s="1382"/>
      <c r="IH1" s="1382"/>
      <c r="II1" s="1382"/>
      <c r="IJ1" s="1382"/>
      <c r="IK1" s="1382"/>
      <c r="IL1" s="1382"/>
      <c r="IM1" s="1382"/>
      <c r="IN1" s="1382"/>
      <c r="IO1" s="1382"/>
      <c r="IP1" s="1382"/>
      <c r="IQ1" s="1382"/>
      <c r="IR1" s="1382"/>
      <c r="IS1" s="1382"/>
      <c r="IT1" s="1382"/>
      <c r="IU1" s="1382"/>
      <c r="IV1" s="1382"/>
    </row>
    <row r="3" spans="1:256" s="1385" customFormat="1" ht="35.25" customHeight="1">
      <c r="A3" s="2094" t="s">
        <v>677</v>
      </c>
      <c r="B3" s="2094"/>
      <c r="C3" s="2094"/>
      <c r="D3" s="2094"/>
      <c r="E3" s="2094"/>
      <c r="F3" s="2094"/>
      <c r="G3" s="2094"/>
      <c r="H3" s="2094"/>
      <c r="I3" s="2094"/>
      <c r="J3" s="1386"/>
      <c r="K3" s="1382"/>
      <c r="L3" s="1382"/>
      <c r="M3" s="1382"/>
      <c r="N3" s="1382"/>
      <c r="O3" s="1382"/>
      <c r="P3" s="1382"/>
      <c r="Q3" s="1382"/>
      <c r="R3" s="1382"/>
      <c r="S3" s="1382"/>
      <c r="T3" s="1382"/>
      <c r="U3" s="1382"/>
      <c r="V3" s="1382"/>
      <c r="W3" s="1382"/>
      <c r="X3" s="1382"/>
      <c r="Y3" s="1382"/>
      <c r="Z3" s="1382"/>
      <c r="AA3" s="1382"/>
      <c r="AB3" s="1382"/>
      <c r="AC3" s="1382"/>
      <c r="AD3" s="1382"/>
      <c r="AE3" s="1382"/>
      <c r="AF3" s="1382"/>
      <c r="AG3" s="1382"/>
      <c r="AH3" s="1382"/>
      <c r="AI3" s="1382"/>
      <c r="AJ3" s="1382"/>
      <c r="AK3" s="1382"/>
      <c r="AL3" s="1382"/>
      <c r="AM3" s="1382"/>
      <c r="AN3" s="1382"/>
      <c r="AO3" s="1382"/>
      <c r="AP3" s="1382"/>
      <c r="AQ3" s="1382"/>
      <c r="AR3" s="1382"/>
      <c r="AS3" s="1382"/>
      <c r="AT3" s="1382"/>
      <c r="AU3" s="1382"/>
      <c r="AV3" s="1382"/>
      <c r="AW3" s="1382"/>
      <c r="AX3" s="1382"/>
      <c r="AY3" s="1382"/>
      <c r="AZ3" s="1382"/>
      <c r="BA3" s="1382"/>
      <c r="BB3" s="1382"/>
      <c r="BC3" s="1382"/>
      <c r="BD3" s="1382"/>
      <c r="BE3" s="1382"/>
      <c r="BF3" s="1382"/>
      <c r="BG3" s="1382"/>
      <c r="BH3" s="1382"/>
      <c r="BI3" s="1382"/>
      <c r="BJ3" s="1382"/>
      <c r="BK3" s="1382"/>
      <c r="BL3" s="1382"/>
      <c r="BM3" s="1382"/>
      <c r="BN3" s="1382"/>
      <c r="BO3" s="1382"/>
      <c r="BP3" s="1382"/>
      <c r="BQ3" s="1382"/>
      <c r="BR3" s="1382"/>
      <c r="BS3" s="1382"/>
      <c r="BT3" s="1382"/>
      <c r="BU3" s="1382"/>
      <c r="BV3" s="1382"/>
      <c r="BW3" s="1382"/>
      <c r="BX3" s="1382"/>
      <c r="BY3" s="1382"/>
      <c r="BZ3" s="1382"/>
      <c r="CA3" s="1382"/>
      <c r="CB3" s="1382"/>
      <c r="CC3" s="1382"/>
      <c r="CD3" s="1382"/>
      <c r="CE3" s="1382"/>
      <c r="CF3" s="1382"/>
      <c r="CG3" s="1382"/>
      <c r="CH3" s="1382"/>
      <c r="CI3" s="1382"/>
      <c r="CJ3" s="1382"/>
      <c r="CK3" s="1382"/>
      <c r="CL3" s="1382"/>
      <c r="CM3" s="1382"/>
      <c r="CN3" s="1382"/>
      <c r="CO3" s="1382"/>
      <c r="CP3" s="1382"/>
      <c r="CQ3" s="1382"/>
      <c r="CR3" s="1382"/>
      <c r="CS3" s="1382"/>
      <c r="CT3" s="1382"/>
      <c r="CU3" s="1382"/>
      <c r="CV3" s="1382"/>
      <c r="CW3" s="1382"/>
      <c r="CX3" s="1382"/>
      <c r="CY3" s="1382"/>
      <c r="CZ3" s="1382"/>
      <c r="DA3" s="1382"/>
      <c r="DB3" s="1382"/>
      <c r="DC3" s="1382"/>
      <c r="DD3" s="1382"/>
      <c r="DE3" s="1382"/>
      <c r="DF3" s="1382"/>
      <c r="DG3" s="1382"/>
      <c r="DH3" s="1382"/>
      <c r="DI3" s="1382"/>
      <c r="DJ3" s="1382"/>
      <c r="DK3" s="1382"/>
      <c r="DL3" s="1382"/>
      <c r="DM3" s="1382"/>
      <c r="DN3" s="1382"/>
      <c r="DO3" s="1382"/>
      <c r="DP3" s="1382"/>
      <c r="DQ3" s="1382"/>
      <c r="DR3" s="1382"/>
      <c r="DS3" s="1382"/>
      <c r="DT3" s="1382"/>
      <c r="DU3" s="1382"/>
      <c r="DV3" s="1382"/>
      <c r="DW3" s="1382"/>
      <c r="DX3" s="1382"/>
      <c r="DY3" s="1382"/>
      <c r="DZ3" s="1382"/>
      <c r="EA3" s="1382"/>
      <c r="EB3" s="1382"/>
      <c r="EC3" s="1382"/>
      <c r="ED3" s="1382"/>
      <c r="EE3" s="1382"/>
      <c r="EF3" s="1382"/>
      <c r="EG3" s="1382"/>
      <c r="EH3" s="1382"/>
      <c r="EI3" s="1382"/>
      <c r="EJ3" s="1382"/>
      <c r="EK3" s="1382"/>
      <c r="EL3" s="1382"/>
      <c r="EM3" s="1382"/>
      <c r="EN3" s="1382"/>
      <c r="EO3" s="1382"/>
      <c r="EP3" s="1382"/>
      <c r="EQ3" s="1382"/>
      <c r="ER3" s="1382"/>
      <c r="ES3" s="1382"/>
      <c r="ET3" s="1382"/>
      <c r="EU3" s="1382"/>
      <c r="EV3" s="1382"/>
      <c r="EW3" s="1382"/>
      <c r="EX3" s="1382"/>
      <c r="EY3" s="1382"/>
      <c r="EZ3" s="1382"/>
      <c r="FA3" s="1382"/>
      <c r="FB3" s="1382"/>
      <c r="FC3" s="1382"/>
      <c r="FD3" s="1382"/>
      <c r="FE3" s="1382"/>
      <c r="FF3" s="1382"/>
      <c r="FG3" s="1382"/>
      <c r="FH3" s="1382"/>
      <c r="FI3" s="1382"/>
      <c r="FJ3" s="1382"/>
      <c r="FK3" s="1382"/>
      <c r="FL3" s="1382"/>
      <c r="FM3" s="1382"/>
      <c r="FN3" s="1382"/>
      <c r="FO3" s="1382"/>
      <c r="FP3" s="1382"/>
      <c r="FQ3" s="1382"/>
      <c r="FR3" s="1382"/>
      <c r="FS3" s="1382"/>
      <c r="FT3" s="1382"/>
      <c r="FU3" s="1382"/>
      <c r="FV3" s="1382"/>
      <c r="FW3" s="1382"/>
      <c r="FX3" s="1382"/>
      <c r="FY3" s="1382"/>
      <c r="FZ3" s="1382"/>
      <c r="GA3" s="1382"/>
      <c r="GB3" s="1382"/>
      <c r="GC3" s="1382"/>
      <c r="GD3" s="1382"/>
      <c r="GE3" s="1382"/>
      <c r="GF3" s="1382"/>
      <c r="GG3" s="1382"/>
      <c r="GH3" s="1382"/>
      <c r="GI3" s="1382"/>
      <c r="GJ3" s="1382"/>
      <c r="GK3" s="1382"/>
      <c r="GL3" s="1382"/>
      <c r="GM3" s="1382"/>
      <c r="GN3" s="1382"/>
      <c r="GO3" s="1382"/>
      <c r="GP3" s="1382"/>
      <c r="GQ3" s="1382"/>
      <c r="GR3" s="1382"/>
      <c r="GS3" s="1382"/>
      <c r="GT3" s="1382"/>
      <c r="GU3" s="1382"/>
      <c r="GV3" s="1382"/>
      <c r="GW3" s="1382"/>
      <c r="GX3" s="1382"/>
      <c r="GY3" s="1382"/>
      <c r="GZ3" s="1382"/>
      <c r="HA3" s="1382"/>
      <c r="HB3" s="1382"/>
      <c r="HC3" s="1382"/>
      <c r="HD3" s="1382"/>
      <c r="HE3" s="1382"/>
      <c r="HF3" s="1382"/>
      <c r="HG3" s="1382"/>
      <c r="HH3" s="1382"/>
      <c r="HI3" s="1382"/>
      <c r="HJ3" s="1382"/>
      <c r="HK3" s="1382"/>
      <c r="HL3" s="1382"/>
      <c r="HM3" s="1382"/>
      <c r="HN3" s="1382"/>
      <c r="HO3" s="1382"/>
      <c r="HP3" s="1382"/>
      <c r="HQ3" s="1382"/>
      <c r="HR3" s="1382"/>
      <c r="HS3" s="1382"/>
      <c r="HT3" s="1382"/>
      <c r="HU3" s="1382"/>
      <c r="HV3" s="1382"/>
      <c r="HW3" s="1382"/>
      <c r="HX3" s="1382"/>
      <c r="HY3" s="1382"/>
      <c r="HZ3" s="1382"/>
      <c r="IA3" s="1382"/>
      <c r="IB3" s="1382"/>
      <c r="IC3" s="1382"/>
      <c r="ID3" s="1382"/>
      <c r="IE3" s="1382"/>
      <c r="IF3" s="1382"/>
      <c r="IG3" s="1382"/>
      <c r="IH3" s="1382"/>
      <c r="II3" s="1382"/>
      <c r="IJ3" s="1382"/>
      <c r="IK3" s="1382"/>
      <c r="IL3" s="1382"/>
      <c r="IM3" s="1382"/>
      <c r="IN3" s="1382"/>
      <c r="IO3" s="1382"/>
      <c r="IP3" s="1382"/>
      <c r="IQ3" s="1382"/>
      <c r="IR3" s="1382"/>
      <c r="IS3" s="1382"/>
      <c r="IT3" s="1382"/>
      <c r="IU3" s="1382"/>
      <c r="IV3" s="1382"/>
    </row>
    <row r="4" spans="1:256" s="1385" customFormat="1" ht="15.75" thickBot="1">
      <c r="A4" s="1382"/>
      <c r="B4" s="1382"/>
      <c r="C4" s="1382"/>
      <c r="D4" s="1382"/>
      <c r="E4" s="1382"/>
      <c r="F4" s="1382"/>
      <c r="G4" s="1382"/>
      <c r="H4" s="1382"/>
      <c r="I4" s="1382"/>
      <c r="J4" s="1382"/>
      <c r="K4" s="1382"/>
      <c r="L4" s="1382"/>
      <c r="M4" s="1382"/>
      <c r="N4" s="1382"/>
      <c r="O4" s="1382"/>
      <c r="P4" s="1382"/>
      <c r="Q4" s="1382"/>
      <c r="R4" s="1382"/>
      <c r="S4" s="1382"/>
      <c r="T4" s="1382"/>
      <c r="U4" s="1382"/>
      <c r="V4" s="1382"/>
      <c r="W4" s="1382"/>
      <c r="X4" s="1382"/>
      <c r="Y4" s="1382"/>
      <c r="Z4" s="1382"/>
      <c r="AA4" s="1382"/>
      <c r="AB4" s="1382"/>
      <c r="AC4" s="1382"/>
      <c r="AD4" s="1382"/>
      <c r="AE4" s="1382"/>
      <c r="AF4" s="1382"/>
      <c r="AG4" s="1382"/>
      <c r="AH4" s="1382"/>
      <c r="AI4" s="1382"/>
      <c r="AJ4" s="1382"/>
      <c r="AK4" s="1382"/>
      <c r="AL4" s="1382"/>
      <c r="AM4" s="1382"/>
      <c r="AN4" s="1382"/>
      <c r="AO4" s="1382"/>
      <c r="AP4" s="1382"/>
      <c r="AQ4" s="1382"/>
      <c r="AR4" s="1382"/>
      <c r="AS4" s="1382"/>
      <c r="AT4" s="1382"/>
      <c r="AU4" s="1382"/>
      <c r="AV4" s="1382"/>
      <c r="AW4" s="1382"/>
      <c r="AX4" s="1382"/>
      <c r="AY4" s="1382"/>
      <c r="AZ4" s="1382"/>
      <c r="BA4" s="1382"/>
      <c r="BB4" s="1382"/>
      <c r="BC4" s="1382"/>
      <c r="BD4" s="1382"/>
      <c r="BE4" s="1382"/>
      <c r="BF4" s="1382"/>
      <c r="BG4" s="1382"/>
      <c r="BH4" s="1382"/>
      <c r="BI4" s="1382"/>
      <c r="BJ4" s="1382"/>
      <c r="BK4" s="1382"/>
      <c r="BL4" s="1382"/>
      <c r="BM4" s="1382"/>
      <c r="BN4" s="1382"/>
      <c r="BO4" s="1382"/>
      <c r="BP4" s="1382"/>
      <c r="BQ4" s="1382"/>
      <c r="BR4" s="1382"/>
      <c r="BS4" s="1382"/>
      <c r="BT4" s="1382"/>
      <c r="BU4" s="1382"/>
      <c r="BV4" s="1382"/>
      <c r="BW4" s="1382"/>
      <c r="BX4" s="1382"/>
      <c r="BY4" s="1382"/>
      <c r="BZ4" s="1382"/>
      <c r="CA4" s="1382"/>
      <c r="CB4" s="1382"/>
      <c r="CC4" s="1382"/>
      <c r="CD4" s="1382"/>
      <c r="CE4" s="1382"/>
      <c r="CF4" s="1382"/>
      <c r="CG4" s="1382"/>
      <c r="CH4" s="1382"/>
      <c r="CI4" s="1382"/>
      <c r="CJ4" s="1382"/>
      <c r="CK4" s="1382"/>
      <c r="CL4" s="1382"/>
      <c r="CM4" s="1382"/>
      <c r="CN4" s="1382"/>
      <c r="CO4" s="1382"/>
      <c r="CP4" s="1382"/>
      <c r="CQ4" s="1382"/>
      <c r="CR4" s="1382"/>
      <c r="CS4" s="1382"/>
      <c r="CT4" s="1382"/>
      <c r="CU4" s="1382"/>
      <c r="CV4" s="1382"/>
      <c r="CW4" s="1382"/>
      <c r="CX4" s="1382"/>
      <c r="CY4" s="1382"/>
      <c r="CZ4" s="1382"/>
      <c r="DA4" s="1382"/>
      <c r="DB4" s="1382"/>
      <c r="DC4" s="1382"/>
      <c r="DD4" s="1382"/>
      <c r="DE4" s="1382"/>
      <c r="DF4" s="1382"/>
      <c r="DG4" s="1382"/>
      <c r="DH4" s="1382"/>
      <c r="DI4" s="1382"/>
      <c r="DJ4" s="1382"/>
      <c r="DK4" s="1382"/>
      <c r="DL4" s="1382"/>
      <c r="DM4" s="1382"/>
      <c r="DN4" s="1382"/>
      <c r="DO4" s="1382"/>
      <c r="DP4" s="1382"/>
      <c r="DQ4" s="1382"/>
      <c r="DR4" s="1382"/>
      <c r="DS4" s="1382"/>
      <c r="DT4" s="1382"/>
      <c r="DU4" s="1382"/>
      <c r="DV4" s="1382"/>
      <c r="DW4" s="1382"/>
      <c r="DX4" s="1382"/>
      <c r="DY4" s="1382"/>
      <c r="DZ4" s="1382"/>
      <c r="EA4" s="1382"/>
      <c r="EB4" s="1382"/>
      <c r="EC4" s="1382"/>
      <c r="ED4" s="1382"/>
      <c r="EE4" s="1382"/>
      <c r="EF4" s="1382"/>
      <c r="EG4" s="1382"/>
      <c r="EH4" s="1382"/>
      <c r="EI4" s="1382"/>
      <c r="EJ4" s="1382"/>
      <c r="EK4" s="1382"/>
      <c r="EL4" s="1382"/>
      <c r="EM4" s="1382"/>
      <c r="EN4" s="1382"/>
      <c r="EO4" s="1382"/>
      <c r="EP4" s="1382"/>
      <c r="EQ4" s="1382"/>
      <c r="ER4" s="1382"/>
      <c r="ES4" s="1382"/>
      <c r="ET4" s="1382"/>
      <c r="EU4" s="1382"/>
      <c r="EV4" s="1382"/>
      <c r="EW4" s="1382"/>
      <c r="EX4" s="1382"/>
      <c r="EY4" s="1382"/>
      <c r="EZ4" s="1382"/>
      <c r="FA4" s="1382"/>
      <c r="FB4" s="1382"/>
      <c r="FC4" s="1382"/>
      <c r="FD4" s="1382"/>
      <c r="FE4" s="1382"/>
      <c r="FF4" s="1382"/>
      <c r="FG4" s="1382"/>
      <c r="FH4" s="1382"/>
      <c r="FI4" s="1382"/>
      <c r="FJ4" s="1382"/>
      <c r="FK4" s="1382"/>
      <c r="FL4" s="1382"/>
      <c r="FM4" s="1382"/>
      <c r="FN4" s="1382"/>
      <c r="FO4" s="1382"/>
      <c r="FP4" s="1382"/>
      <c r="FQ4" s="1382"/>
      <c r="FR4" s="1382"/>
      <c r="FS4" s="1382"/>
      <c r="FT4" s="1382"/>
      <c r="FU4" s="1382"/>
      <c r="FV4" s="1382"/>
      <c r="FW4" s="1382"/>
      <c r="FX4" s="1382"/>
      <c r="FY4" s="1382"/>
      <c r="FZ4" s="1382"/>
      <c r="GA4" s="1382"/>
      <c r="GB4" s="1382"/>
      <c r="GC4" s="1382"/>
      <c r="GD4" s="1382"/>
      <c r="GE4" s="1382"/>
      <c r="GF4" s="1382"/>
      <c r="GG4" s="1382"/>
      <c r="GH4" s="1382"/>
      <c r="GI4" s="1382"/>
      <c r="GJ4" s="1382"/>
      <c r="GK4" s="1382"/>
      <c r="GL4" s="1382"/>
      <c r="GM4" s="1382"/>
      <c r="GN4" s="1382"/>
      <c r="GO4" s="1382"/>
      <c r="GP4" s="1382"/>
      <c r="GQ4" s="1382"/>
      <c r="GR4" s="1382"/>
      <c r="GS4" s="1382"/>
      <c r="GT4" s="1382"/>
      <c r="GU4" s="1382"/>
      <c r="GV4" s="1382"/>
      <c r="GW4" s="1382"/>
      <c r="GX4" s="1382"/>
      <c r="GY4" s="1382"/>
      <c r="GZ4" s="1382"/>
      <c r="HA4" s="1382"/>
      <c r="HB4" s="1382"/>
      <c r="HC4" s="1382"/>
      <c r="HD4" s="1382"/>
      <c r="HE4" s="1382"/>
      <c r="HF4" s="1382"/>
      <c r="HG4" s="1382"/>
      <c r="HH4" s="1382"/>
      <c r="HI4" s="1382"/>
      <c r="HJ4" s="1382"/>
      <c r="HK4" s="1382"/>
      <c r="HL4" s="1382"/>
      <c r="HM4" s="1382"/>
      <c r="HN4" s="1382"/>
      <c r="HO4" s="1382"/>
      <c r="HP4" s="1382"/>
      <c r="HQ4" s="1382"/>
      <c r="HR4" s="1382"/>
      <c r="HS4" s="1382"/>
      <c r="HT4" s="1382"/>
      <c r="HU4" s="1382"/>
      <c r="HV4" s="1382"/>
      <c r="HW4" s="1382"/>
      <c r="HX4" s="1382"/>
      <c r="HY4" s="1382"/>
      <c r="HZ4" s="1382"/>
      <c r="IA4" s="1382"/>
      <c r="IB4" s="1382"/>
      <c r="IC4" s="1382"/>
      <c r="ID4" s="1382"/>
      <c r="IE4" s="1382"/>
      <c r="IF4" s="1382"/>
      <c r="IG4" s="1382"/>
      <c r="IH4" s="1382"/>
      <c r="II4" s="1382"/>
      <c r="IJ4" s="1382"/>
      <c r="IK4" s="1382"/>
      <c r="IL4" s="1382"/>
      <c r="IM4" s="1382"/>
      <c r="IN4" s="1382"/>
      <c r="IO4" s="1382"/>
      <c r="IP4" s="1382"/>
      <c r="IQ4" s="1382"/>
      <c r="IR4" s="1382"/>
      <c r="IS4" s="1382"/>
      <c r="IT4" s="1382"/>
      <c r="IU4" s="1382"/>
      <c r="IV4" s="1382"/>
    </row>
    <row r="5" spans="1:256" s="1385" customFormat="1" ht="51.75" thickBot="1">
      <c r="A5" s="2069" t="s">
        <v>678</v>
      </c>
      <c r="B5" s="2095"/>
      <c r="C5" s="1387" t="s">
        <v>331</v>
      </c>
      <c r="D5" s="1342" t="s">
        <v>330</v>
      </c>
      <c r="E5" s="1342" t="s">
        <v>332</v>
      </c>
      <c r="F5" s="1342" t="s">
        <v>333</v>
      </c>
      <c r="G5" s="1388" t="s">
        <v>649</v>
      </c>
      <c r="H5" s="1388" t="s">
        <v>480</v>
      </c>
      <c r="I5" s="1389" t="s">
        <v>650</v>
      </c>
      <c r="J5" s="1382"/>
      <c r="K5" s="1382"/>
      <c r="L5" s="1382"/>
      <c r="M5" s="1382"/>
      <c r="N5" s="1382"/>
      <c r="O5" s="1382"/>
      <c r="P5" s="1382"/>
      <c r="Q5" s="1382"/>
      <c r="R5" s="1382"/>
      <c r="S5" s="1382"/>
      <c r="T5" s="1382"/>
      <c r="U5" s="1382"/>
      <c r="V5" s="1382"/>
      <c r="W5" s="1382"/>
      <c r="X5" s="1382"/>
      <c r="Y5" s="1382"/>
      <c r="Z5" s="1382"/>
      <c r="AA5" s="1382"/>
      <c r="AB5" s="1382"/>
      <c r="AC5" s="1382"/>
      <c r="AD5" s="1382"/>
      <c r="AE5" s="1382"/>
      <c r="AF5" s="1382"/>
      <c r="AG5" s="1382"/>
      <c r="AH5" s="1382"/>
      <c r="AI5" s="1382"/>
      <c r="AJ5" s="1382"/>
      <c r="AK5" s="1382"/>
      <c r="AL5" s="1382"/>
      <c r="AM5" s="1382"/>
      <c r="AN5" s="1382"/>
      <c r="AO5" s="1382"/>
      <c r="AP5" s="1382"/>
      <c r="AQ5" s="1382"/>
      <c r="AR5" s="1382"/>
      <c r="AS5" s="1382"/>
      <c r="AT5" s="1382"/>
      <c r="AU5" s="1382"/>
      <c r="AV5" s="1382"/>
      <c r="AW5" s="1382"/>
      <c r="AX5" s="1382"/>
      <c r="AY5" s="1382"/>
      <c r="AZ5" s="1382"/>
      <c r="BA5" s="1382"/>
      <c r="BB5" s="1382"/>
      <c r="BC5" s="1382"/>
      <c r="BD5" s="1382"/>
      <c r="BE5" s="1382"/>
      <c r="BF5" s="1382"/>
      <c r="BG5" s="1382"/>
      <c r="BH5" s="1382"/>
      <c r="BI5" s="1382"/>
      <c r="BJ5" s="1382"/>
      <c r="BK5" s="1382"/>
      <c r="BL5" s="1382"/>
      <c r="BM5" s="1382"/>
      <c r="BN5" s="1382"/>
      <c r="BO5" s="1382"/>
      <c r="BP5" s="1382"/>
      <c r="BQ5" s="1382"/>
      <c r="BR5" s="1382"/>
      <c r="BS5" s="1382"/>
      <c r="BT5" s="1382"/>
      <c r="BU5" s="1382"/>
      <c r="BV5" s="1382"/>
      <c r="BW5" s="1382"/>
      <c r="BX5" s="1382"/>
      <c r="BY5" s="1382"/>
      <c r="BZ5" s="1382"/>
      <c r="CA5" s="1382"/>
      <c r="CB5" s="1382"/>
      <c r="CC5" s="1382"/>
      <c r="CD5" s="1382"/>
      <c r="CE5" s="1382"/>
      <c r="CF5" s="1382"/>
      <c r="CG5" s="1382"/>
      <c r="CH5" s="1382"/>
      <c r="CI5" s="1382"/>
      <c r="CJ5" s="1382"/>
      <c r="CK5" s="1382"/>
      <c r="CL5" s="1382"/>
      <c r="CM5" s="1382"/>
      <c r="CN5" s="1382"/>
      <c r="CO5" s="1382"/>
      <c r="CP5" s="1382"/>
      <c r="CQ5" s="1382"/>
      <c r="CR5" s="1382"/>
      <c r="CS5" s="1382"/>
      <c r="CT5" s="1382"/>
      <c r="CU5" s="1382"/>
      <c r="CV5" s="1382"/>
      <c r="CW5" s="1382"/>
      <c r="CX5" s="1382"/>
      <c r="CY5" s="1382"/>
      <c r="CZ5" s="1382"/>
      <c r="DA5" s="1382"/>
      <c r="DB5" s="1382"/>
      <c r="DC5" s="1382"/>
      <c r="DD5" s="1382"/>
      <c r="DE5" s="1382"/>
      <c r="DF5" s="1382"/>
      <c r="DG5" s="1382"/>
      <c r="DH5" s="1382"/>
      <c r="DI5" s="1382"/>
      <c r="DJ5" s="1382"/>
      <c r="DK5" s="1382"/>
      <c r="DL5" s="1382"/>
      <c r="DM5" s="1382"/>
      <c r="DN5" s="1382"/>
      <c r="DO5" s="1382"/>
      <c r="DP5" s="1382"/>
      <c r="DQ5" s="1382"/>
      <c r="DR5" s="1382"/>
      <c r="DS5" s="1382"/>
      <c r="DT5" s="1382"/>
      <c r="DU5" s="1382"/>
      <c r="DV5" s="1382"/>
      <c r="DW5" s="1382"/>
      <c r="DX5" s="1382"/>
      <c r="DY5" s="1382"/>
      <c r="DZ5" s="1382"/>
      <c r="EA5" s="1382"/>
      <c r="EB5" s="1382"/>
      <c r="EC5" s="1382"/>
      <c r="ED5" s="1382"/>
      <c r="EE5" s="1382"/>
      <c r="EF5" s="1382"/>
      <c r="EG5" s="1382"/>
      <c r="EH5" s="1382"/>
      <c r="EI5" s="1382"/>
      <c r="EJ5" s="1382"/>
      <c r="EK5" s="1382"/>
      <c r="EL5" s="1382"/>
      <c r="EM5" s="1382"/>
      <c r="EN5" s="1382"/>
      <c r="EO5" s="1382"/>
      <c r="EP5" s="1382"/>
      <c r="EQ5" s="1382"/>
      <c r="ER5" s="1382"/>
      <c r="ES5" s="1382"/>
      <c r="ET5" s="1382"/>
      <c r="EU5" s="1382"/>
      <c r="EV5" s="1382"/>
      <c r="EW5" s="1382"/>
      <c r="EX5" s="1382"/>
      <c r="EY5" s="1382"/>
      <c r="EZ5" s="1382"/>
      <c r="FA5" s="1382"/>
      <c r="FB5" s="1382"/>
      <c r="FC5" s="1382"/>
      <c r="FD5" s="1382"/>
      <c r="FE5" s="1382"/>
      <c r="FF5" s="1382"/>
      <c r="FG5" s="1382"/>
      <c r="FH5" s="1382"/>
      <c r="FI5" s="1382"/>
      <c r="FJ5" s="1382"/>
      <c r="FK5" s="1382"/>
      <c r="FL5" s="1382"/>
      <c r="FM5" s="1382"/>
      <c r="FN5" s="1382"/>
      <c r="FO5" s="1382"/>
      <c r="FP5" s="1382"/>
      <c r="FQ5" s="1382"/>
      <c r="FR5" s="1382"/>
      <c r="FS5" s="1382"/>
      <c r="FT5" s="1382"/>
      <c r="FU5" s="1382"/>
      <c r="FV5" s="1382"/>
      <c r="FW5" s="1382"/>
      <c r="FX5" s="1382"/>
      <c r="FY5" s="1382"/>
      <c r="FZ5" s="1382"/>
      <c r="GA5" s="1382"/>
      <c r="GB5" s="1382"/>
      <c r="GC5" s="1382"/>
      <c r="GD5" s="1382"/>
      <c r="GE5" s="1382"/>
      <c r="GF5" s="1382"/>
      <c r="GG5" s="1382"/>
      <c r="GH5" s="1382"/>
      <c r="GI5" s="1382"/>
      <c r="GJ5" s="1382"/>
      <c r="GK5" s="1382"/>
      <c r="GL5" s="1382"/>
      <c r="GM5" s="1382"/>
      <c r="GN5" s="1382"/>
      <c r="GO5" s="1382"/>
      <c r="GP5" s="1382"/>
      <c r="GQ5" s="1382"/>
      <c r="GR5" s="1382"/>
      <c r="GS5" s="1382"/>
      <c r="GT5" s="1382"/>
      <c r="GU5" s="1382"/>
      <c r="GV5" s="1382"/>
      <c r="GW5" s="1382"/>
      <c r="GX5" s="1382"/>
      <c r="GY5" s="1382"/>
      <c r="GZ5" s="1382"/>
      <c r="HA5" s="1382"/>
      <c r="HB5" s="1382"/>
      <c r="HC5" s="1382"/>
      <c r="HD5" s="1382"/>
      <c r="HE5" s="1382"/>
      <c r="HF5" s="1382"/>
      <c r="HG5" s="1382"/>
      <c r="HH5" s="1382"/>
      <c r="HI5" s="1382"/>
      <c r="HJ5" s="1382"/>
      <c r="HK5" s="1382"/>
      <c r="HL5" s="1382"/>
      <c r="HM5" s="1382"/>
      <c r="HN5" s="1382"/>
      <c r="HO5" s="1382"/>
      <c r="HP5" s="1382"/>
      <c r="HQ5" s="1382"/>
      <c r="HR5" s="1382"/>
      <c r="HS5" s="1382"/>
      <c r="HT5" s="1382"/>
      <c r="HU5" s="1382"/>
      <c r="HV5" s="1382"/>
      <c r="HW5" s="1382"/>
      <c r="HX5" s="1382"/>
      <c r="HY5" s="1382"/>
      <c r="HZ5" s="1382"/>
      <c r="IA5" s="1382"/>
      <c r="IB5" s="1382"/>
      <c r="IC5" s="1382"/>
      <c r="ID5" s="1382"/>
      <c r="IE5" s="1382"/>
      <c r="IF5" s="1382"/>
      <c r="IG5" s="1382"/>
      <c r="IH5" s="1382"/>
      <c r="II5" s="1382"/>
      <c r="IJ5" s="1382"/>
      <c r="IK5" s="1382"/>
      <c r="IL5" s="1382"/>
      <c r="IM5" s="1382"/>
      <c r="IN5" s="1382"/>
      <c r="IO5" s="1382"/>
      <c r="IP5" s="1382"/>
      <c r="IQ5" s="1382"/>
      <c r="IR5" s="1382"/>
      <c r="IS5" s="1382"/>
      <c r="IT5" s="1382"/>
      <c r="IU5" s="1382"/>
    </row>
    <row r="6" spans="1:256" s="1385" customFormat="1" ht="39" thickBot="1">
      <c r="A6" s="2091" t="s">
        <v>679</v>
      </c>
      <c r="B6" s="1390" t="s">
        <v>680</v>
      </c>
      <c r="C6" s="2096">
        <v>0.16228075159511871</v>
      </c>
      <c r="D6" s="2097"/>
      <c r="E6" s="2097"/>
      <c r="F6" s="2097"/>
      <c r="G6" s="2097"/>
      <c r="H6" s="2097"/>
      <c r="I6" s="2098"/>
      <c r="J6" s="1382"/>
      <c r="K6" s="1391"/>
      <c r="L6" s="1382"/>
      <c r="M6" s="1382"/>
      <c r="N6" s="1382"/>
      <c r="O6" s="1382"/>
      <c r="P6" s="1382"/>
      <c r="Q6" s="1382"/>
      <c r="R6" s="1382"/>
      <c r="S6" s="1382"/>
      <c r="T6" s="1382"/>
      <c r="U6" s="1382"/>
      <c r="V6" s="1382"/>
      <c r="W6" s="1382"/>
      <c r="X6" s="1382"/>
      <c r="Y6" s="1382"/>
      <c r="Z6" s="1382"/>
      <c r="AA6" s="1382"/>
      <c r="AB6" s="1382"/>
      <c r="AC6" s="1382"/>
      <c r="AD6" s="1382"/>
      <c r="AE6" s="1382"/>
      <c r="AF6" s="1382"/>
      <c r="AG6" s="1382"/>
      <c r="AH6" s="1382"/>
      <c r="AI6" s="1382"/>
      <c r="AJ6" s="1382"/>
      <c r="AK6" s="1382"/>
      <c r="AL6" s="1382"/>
      <c r="AM6" s="1382"/>
      <c r="AN6" s="1382"/>
      <c r="AO6" s="1382"/>
      <c r="AP6" s="1382"/>
      <c r="AQ6" s="1382"/>
      <c r="AR6" s="1382"/>
      <c r="AS6" s="1382"/>
      <c r="AT6" s="1382"/>
      <c r="AU6" s="1382"/>
      <c r="AV6" s="1382"/>
      <c r="AW6" s="1382"/>
      <c r="AX6" s="1382"/>
      <c r="AY6" s="1382"/>
      <c r="AZ6" s="1382"/>
      <c r="BA6" s="1382"/>
      <c r="BB6" s="1382"/>
      <c r="BC6" s="1382"/>
      <c r="BD6" s="1382"/>
      <c r="BE6" s="1382"/>
      <c r="BF6" s="1382"/>
      <c r="BG6" s="1382"/>
      <c r="BH6" s="1382"/>
      <c r="BI6" s="1382"/>
      <c r="BJ6" s="1382"/>
      <c r="BK6" s="1382"/>
      <c r="BL6" s="1382"/>
      <c r="BM6" s="1382"/>
      <c r="BN6" s="1382"/>
      <c r="BO6" s="1382"/>
      <c r="BP6" s="1382"/>
      <c r="BQ6" s="1382"/>
      <c r="BR6" s="1382"/>
      <c r="BS6" s="1382"/>
      <c r="BT6" s="1382"/>
      <c r="BU6" s="1382"/>
      <c r="BV6" s="1382"/>
      <c r="BW6" s="1382"/>
      <c r="BX6" s="1382"/>
      <c r="BY6" s="1382"/>
      <c r="BZ6" s="1382"/>
      <c r="CA6" s="1382"/>
      <c r="CB6" s="1382"/>
      <c r="CC6" s="1382"/>
      <c r="CD6" s="1382"/>
      <c r="CE6" s="1382"/>
      <c r="CF6" s="1382"/>
      <c r="CG6" s="1382"/>
      <c r="CH6" s="1382"/>
      <c r="CI6" s="1382"/>
      <c r="CJ6" s="1382"/>
      <c r="CK6" s="1382"/>
      <c r="CL6" s="1382"/>
      <c r="CM6" s="1382"/>
      <c r="CN6" s="1382"/>
      <c r="CO6" s="1382"/>
      <c r="CP6" s="1382"/>
      <c r="CQ6" s="1382"/>
      <c r="CR6" s="1382"/>
      <c r="CS6" s="1382"/>
      <c r="CT6" s="1382"/>
      <c r="CU6" s="1382"/>
      <c r="CV6" s="1382"/>
      <c r="CW6" s="1382"/>
      <c r="CX6" s="1382"/>
      <c r="CY6" s="1382"/>
      <c r="CZ6" s="1382"/>
      <c r="DA6" s="1382"/>
      <c r="DB6" s="1382"/>
      <c r="DC6" s="1382"/>
      <c r="DD6" s="1382"/>
      <c r="DE6" s="1382"/>
      <c r="DF6" s="1382"/>
      <c r="DG6" s="1382"/>
      <c r="DH6" s="1382"/>
      <c r="DI6" s="1382"/>
      <c r="DJ6" s="1382"/>
      <c r="DK6" s="1382"/>
      <c r="DL6" s="1382"/>
      <c r="DM6" s="1382"/>
      <c r="DN6" s="1382"/>
      <c r="DO6" s="1382"/>
      <c r="DP6" s="1382"/>
      <c r="DQ6" s="1382"/>
      <c r="DR6" s="1382"/>
      <c r="DS6" s="1382"/>
      <c r="DT6" s="1382"/>
      <c r="DU6" s="1382"/>
      <c r="DV6" s="1382"/>
      <c r="DW6" s="1382"/>
      <c r="DX6" s="1382"/>
      <c r="DY6" s="1382"/>
      <c r="DZ6" s="1382"/>
      <c r="EA6" s="1382"/>
      <c r="EB6" s="1382"/>
      <c r="EC6" s="1382"/>
      <c r="ED6" s="1382"/>
      <c r="EE6" s="1382"/>
      <c r="EF6" s="1382"/>
      <c r="EG6" s="1382"/>
      <c r="EH6" s="1382"/>
      <c r="EI6" s="1382"/>
      <c r="EJ6" s="1382"/>
      <c r="EK6" s="1382"/>
      <c r="EL6" s="1382"/>
      <c r="EM6" s="1382"/>
      <c r="EN6" s="1382"/>
      <c r="EO6" s="1382"/>
      <c r="EP6" s="1382"/>
      <c r="EQ6" s="1382"/>
      <c r="ER6" s="1382"/>
      <c r="ES6" s="1382"/>
      <c r="ET6" s="1382"/>
      <c r="EU6" s="1382"/>
      <c r="EV6" s="1382"/>
      <c r="EW6" s="1382"/>
      <c r="EX6" s="1382"/>
      <c r="EY6" s="1382"/>
      <c r="EZ6" s="1382"/>
      <c r="FA6" s="1382"/>
      <c r="FB6" s="1382"/>
      <c r="FC6" s="1382"/>
      <c r="FD6" s="1382"/>
      <c r="FE6" s="1382"/>
      <c r="FF6" s="1382"/>
      <c r="FG6" s="1382"/>
      <c r="FH6" s="1382"/>
      <c r="FI6" s="1382"/>
      <c r="FJ6" s="1382"/>
      <c r="FK6" s="1382"/>
      <c r="FL6" s="1382"/>
      <c r="FM6" s="1382"/>
      <c r="FN6" s="1382"/>
      <c r="FO6" s="1382"/>
      <c r="FP6" s="1382"/>
      <c r="FQ6" s="1382"/>
      <c r="FR6" s="1382"/>
      <c r="FS6" s="1382"/>
      <c r="FT6" s="1382"/>
      <c r="FU6" s="1382"/>
      <c r="FV6" s="1382"/>
      <c r="FW6" s="1382"/>
      <c r="FX6" s="1382"/>
      <c r="FY6" s="1382"/>
      <c r="FZ6" s="1382"/>
      <c r="GA6" s="1382"/>
      <c r="GB6" s="1382"/>
      <c r="GC6" s="1382"/>
      <c r="GD6" s="1382"/>
      <c r="GE6" s="1382"/>
      <c r="GF6" s="1382"/>
      <c r="GG6" s="1382"/>
      <c r="GH6" s="1382"/>
      <c r="GI6" s="1382"/>
      <c r="GJ6" s="1382"/>
      <c r="GK6" s="1382"/>
      <c r="GL6" s="1382"/>
      <c r="GM6" s="1382"/>
      <c r="GN6" s="1382"/>
      <c r="GO6" s="1382"/>
      <c r="GP6" s="1382"/>
      <c r="GQ6" s="1382"/>
      <c r="GR6" s="1382"/>
      <c r="GS6" s="1382"/>
      <c r="GT6" s="1382"/>
      <c r="GU6" s="1382"/>
      <c r="GV6" s="1382"/>
      <c r="GW6" s="1382"/>
      <c r="GX6" s="1382"/>
      <c r="GY6" s="1382"/>
      <c r="GZ6" s="1382"/>
      <c r="HA6" s="1382"/>
      <c r="HB6" s="1382"/>
      <c r="HC6" s="1382"/>
      <c r="HD6" s="1382"/>
      <c r="HE6" s="1382"/>
      <c r="HF6" s="1382"/>
      <c r="HG6" s="1382"/>
      <c r="HH6" s="1382"/>
      <c r="HI6" s="1382"/>
      <c r="HJ6" s="1382"/>
      <c r="HK6" s="1382"/>
      <c r="HL6" s="1382"/>
      <c r="HM6" s="1382"/>
      <c r="HN6" s="1382"/>
      <c r="HO6" s="1382"/>
      <c r="HP6" s="1382"/>
      <c r="HQ6" s="1382"/>
      <c r="HR6" s="1382"/>
      <c r="HS6" s="1382"/>
      <c r="HT6" s="1382"/>
      <c r="HU6" s="1382"/>
      <c r="HV6" s="1382"/>
      <c r="HW6" s="1382"/>
      <c r="HX6" s="1382"/>
      <c r="HY6" s="1382"/>
      <c r="HZ6" s="1382"/>
      <c r="IA6" s="1382"/>
      <c r="IB6" s="1382"/>
      <c r="IC6" s="1382"/>
      <c r="ID6" s="1382"/>
      <c r="IE6" s="1382"/>
      <c r="IF6" s="1382"/>
      <c r="IG6" s="1382"/>
      <c r="IH6" s="1382"/>
      <c r="II6" s="1382"/>
      <c r="IJ6" s="1382"/>
      <c r="IK6" s="1382"/>
      <c r="IL6" s="1382"/>
      <c r="IM6" s="1382"/>
      <c r="IN6" s="1382"/>
      <c r="IO6" s="1382"/>
      <c r="IP6" s="1382"/>
      <c r="IQ6" s="1382"/>
      <c r="IR6" s="1382"/>
      <c r="IS6" s="1382"/>
      <c r="IT6" s="1382"/>
      <c r="IU6" s="1382"/>
    </row>
    <row r="7" spans="1:256" s="1385" customFormat="1" ht="38.25">
      <c r="A7" s="2092"/>
      <c r="B7" s="1392" t="s">
        <v>681</v>
      </c>
      <c r="C7" s="1393">
        <v>0.13886406804850854</v>
      </c>
      <c r="D7" s="1394">
        <v>7.2974388157841227E-2</v>
      </c>
      <c r="E7" s="1394">
        <v>0.10733284935773607</v>
      </c>
      <c r="F7" s="1394">
        <v>0.11437791969168971</v>
      </c>
      <c r="G7" s="1394">
        <v>5.6062689490195571E-2</v>
      </c>
      <c r="H7" s="1394">
        <v>0.13925516551216216</v>
      </c>
      <c r="I7" s="1395">
        <v>0.10794182686994891</v>
      </c>
      <c r="J7" s="1382"/>
      <c r="K7" s="1382"/>
      <c r="L7" s="1396"/>
      <c r="M7" s="1396"/>
      <c r="N7" s="1396"/>
      <c r="O7" s="1396"/>
      <c r="P7" s="1396"/>
      <c r="Q7" s="1396"/>
      <c r="R7" s="1396"/>
      <c r="S7" s="1396"/>
      <c r="T7" s="1396"/>
      <c r="U7" s="1396"/>
      <c r="V7" s="1396"/>
      <c r="W7" s="1396"/>
      <c r="X7" s="1382"/>
      <c r="Y7" s="1382"/>
      <c r="Z7" s="1382"/>
      <c r="AA7" s="1382"/>
      <c r="AB7" s="1382"/>
      <c r="AC7" s="1382"/>
      <c r="AD7" s="1382"/>
      <c r="AE7" s="1382"/>
      <c r="AF7" s="1382"/>
      <c r="AG7" s="1382"/>
      <c r="AH7" s="1382"/>
      <c r="AI7" s="1382"/>
      <c r="AJ7" s="1382"/>
      <c r="AK7" s="1382"/>
      <c r="AL7" s="1382"/>
      <c r="AM7" s="1382"/>
      <c r="AN7" s="1382"/>
      <c r="AO7" s="1382"/>
      <c r="AP7" s="1382"/>
      <c r="AQ7" s="1382"/>
      <c r="AR7" s="1382"/>
      <c r="AS7" s="1382"/>
      <c r="AT7" s="1382"/>
      <c r="AU7" s="1382"/>
      <c r="AV7" s="1382"/>
      <c r="AW7" s="1382"/>
      <c r="AX7" s="1382"/>
      <c r="AY7" s="1382"/>
      <c r="AZ7" s="1382"/>
      <c r="BA7" s="1382"/>
      <c r="BB7" s="1382"/>
      <c r="BC7" s="1382"/>
      <c r="BD7" s="1382"/>
      <c r="BE7" s="1382"/>
      <c r="BF7" s="1382"/>
      <c r="BG7" s="1382"/>
      <c r="BH7" s="1382"/>
      <c r="BI7" s="1382"/>
      <c r="BJ7" s="1382"/>
      <c r="BK7" s="1382"/>
      <c r="BL7" s="1382"/>
      <c r="BM7" s="1382"/>
      <c r="BN7" s="1382"/>
      <c r="BO7" s="1382"/>
      <c r="BP7" s="1382"/>
      <c r="BQ7" s="1382"/>
      <c r="BR7" s="1382"/>
      <c r="BS7" s="1382"/>
      <c r="BT7" s="1382"/>
      <c r="BU7" s="1382"/>
      <c r="BV7" s="1382"/>
      <c r="BW7" s="1382"/>
      <c r="BX7" s="1382"/>
      <c r="BY7" s="1382"/>
      <c r="BZ7" s="1382"/>
      <c r="CA7" s="1382"/>
      <c r="CB7" s="1382"/>
      <c r="CC7" s="1382"/>
      <c r="CD7" s="1382"/>
      <c r="CE7" s="1382"/>
      <c r="CF7" s="1382"/>
      <c r="CG7" s="1382"/>
      <c r="CH7" s="1382"/>
      <c r="CI7" s="1382"/>
      <c r="CJ7" s="1382"/>
      <c r="CK7" s="1382"/>
      <c r="CL7" s="1382"/>
      <c r="CM7" s="1382"/>
      <c r="CN7" s="1382"/>
      <c r="CO7" s="1382"/>
      <c r="CP7" s="1382"/>
      <c r="CQ7" s="1382"/>
      <c r="CR7" s="1382"/>
      <c r="CS7" s="1382"/>
      <c r="CT7" s="1382"/>
      <c r="CU7" s="1382"/>
      <c r="CV7" s="1382"/>
      <c r="CW7" s="1382"/>
      <c r="CX7" s="1382"/>
      <c r="CY7" s="1382"/>
      <c r="CZ7" s="1382"/>
      <c r="DA7" s="1382"/>
      <c r="DB7" s="1382"/>
      <c r="DC7" s="1382"/>
      <c r="DD7" s="1382"/>
      <c r="DE7" s="1382"/>
      <c r="DF7" s="1382"/>
      <c r="DG7" s="1382"/>
      <c r="DH7" s="1382"/>
      <c r="DI7" s="1382"/>
      <c r="DJ7" s="1382"/>
      <c r="DK7" s="1382"/>
      <c r="DL7" s="1382"/>
      <c r="DM7" s="1382"/>
      <c r="DN7" s="1382"/>
      <c r="DO7" s="1382"/>
      <c r="DP7" s="1382"/>
      <c r="DQ7" s="1382"/>
      <c r="DR7" s="1382"/>
      <c r="DS7" s="1382"/>
      <c r="DT7" s="1382"/>
      <c r="DU7" s="1382"/>
      <c r="DV7" s="1382"/>
      <c r="DW7" s="1382"/>
      <c r="DX7" s="1382"/>
      <c r="DY7" s="1382"/>
      <c r="DZ7" s="1382"/>
      <c r="EA7" s="1382"/>
      <c r="EB7" s="1382"/>
      <c r="EC7" s="1382"/>
      <c r="ED7" s="1382"/>
      <c r="EE7" s="1382"/>
      <c r="EF7" s="1382"/>
      <c r="EG7" s="1382"/>
      <c r="EH7" s="1382"/>
      <c r="EI7" s="1382"/>
      <c r="EJ7" s="1382"/>
      <c r="EK7" s="1382"/>
      <c r="EL7" s="1382"/>
      <c r="EM7" s="1382"/>
      <c r="EN7" s="1382"/>
      <c r="EO7" s="1382"/>
      <c r="EP7" s="1382"/>
      <c r="EQ7" s="1382"/>
      <c r="ER7" s="1382"/>
      <c r="ES7" s="1382"/>
      <c r="ET7" s="1382"/>
      <c r="EU7" s="1382"/>
      <c r="EV7" s="1382"/>
      <c r="EW7" s="1382"/>
      <c r="EX7" s="1382"/>
      <c r="EY7" s="1382"/>
      <c r="EZ7" s="1382"/>
      <c r="FA7" s="1382"/>
      <c r="FB7" s="1382"/>
      <c r="FC7" s="1382"/>
      <c r="FD7" s="1382"/>
      <c r="FE7" s="1382"/>
      <c r="FF7" s="1382"/>
      <c r="FG7" s="1382"/>
      <c r="FH7" s="1382"/>
      <c r="FI7" s="1382"/>
      <c r="FJ7" s="1382"/>
      <c r="FK7" s="1382"/>
      <c r="FL7" s="1382"/>
      <c r="FM7" s="1382"/>
      <c r="FN7" s="1382"/>
      <c r="FO7" s="1382"/>
      <c r="FP7" s="1382"/>
      <c r="FQ7" s="1382"/>
      <c r="FR7" s="1382"/>
      <c r="FS7" s="1382"/>
      <c r="FT7" s="1382"/>
      <c r="FU7" s="1382"/>
      <c r="FV7" s="1382"/>
      <c r="FW7" s="1382"/>
      <c r="FX7" s="1382"/>
      <c r="FY7" s="1382"/>
      <c r="FZ7" s="1382"/>
      <c r="GA7" s="1382"/>
      <c r="GB7" s="1382"/>
      <c r="GC7" s="1382"/>
      <c r="GD7" s="1382"/>
      <c r="GE7" s="1382"/>
      <c r="GF7" s="1382"/>
      <c r="GG7" s="1382"/>
      <c r="GH7" s="1382"/>
      <c r="GI7" s="1382"/>
      <c r="GJ7" s="1382"/>
      <c r="GK7" s="1382"/>
      <c r="GL7" s="1382"/>
      <c r="GM7" s="1382"/>
      <c r="GN7" s="1382"/>
      <c r="GO7" s="1382"/>
      <c r="GP7" s="1382"/>
      <c r="GQ7" s="1382"/>
      <c r="GR7" s="1382"/>
      <c r="GS7" s="1382"/>
      <c r="GT7" s="1382"/>
      <c r="GU7" s="1382"/>
      <c r="GV7" s="1382"/>
      <c r="GW7" s="1382"/>
      <c r="GX7" s="1382"/>
      <c r="GY7" s="1382"/>
      <c r="GZ7" s="1382"/>
      <c r="HA7" s="1382"/>
      <c r="HB7" s="1382"/>
      <c r="HC7" s="1382"/>
      <c r="HD7" s="1382"/>
      <c r="HE7" s="1382"/>
      <c r="HF7" s="1382"/>
      <c r="HG7" s="1382"/>
      <c r="HH7" s="1382"/>
      <c r="HI7" s="1382"/>
      <c r="HJ7" s="1382"/>
      <c r="HK7" s="1382"/>
      <c r="HL7" s="1382"/>
      <c r="HM7" s="1382"/>
      <c r="HN7" s="1382"/>
      <c r="HO7" s="1382"/>
      <c r="HP7" s="1382"/>
      <c r="HQ7" s="1382"/>
      <c r="HR7" s="1382"/>
      <c r="HS7" s="1382"/>
      <c r="HT7" s="1382"/>
      <c r="HU7" s="1382"/>
      <c r="HV7" s="1382"/>
      <c r="HW7" s="1382"/>
      <c r="HX7" s="1382"/>
      <c r="HY7" s="1382"/>
      <c r="HZ7" s="1382"/>
      <c r="IA7" s="1382"/>
      <c r="IB7" s="1382"/>
      <c r="IC7" s="1382"/>
      <c r="ID7" s="1382"/>
      <c r="IE7" s="1382"/>
      <c r="IF7" s="1382"/>
      <c r="IG7" s="1382"/>
      <c r="IH7" s="1382"/>
      <c r="II7" s="1382"/>
      <c r="IJ7" s="1382"/>
      <c r="IK7" s="1382"/>
      <c r="IL7" s="1382"/>
      <c r="IM7" s="1382"/>
      <c r="IN7" s="1382"/>
      <c r="IO7" s="1382"/>
      <c r="IP7" s="1382"/>
      <c r="IQ7" s="1382"/>
      <c r="IR7" s="1382"/>
      <c r="IS7" s="1382"/>
      <c r="IT7" s="1382"/>
      <c r="IU7" s="1382"/>
    </row>
    <row r="8" spans="1:256" s="1385" customFormat="1" ht="15.75" thickBot="1">
      <c r="A8" s="2093"/>
      <c r="B8" s="1397" t="s">
        <v>620</v>
      </c>
      <c r="C8" s="1398">
        <v>0.11793418872207868</v>
      </c>
      <c r="D8" s="1399">
        <v>7.5954711074623024E-2</v>
      </c>
      <c r="E8" s="1399">
        <v>9.0375502669409871E-2</v>
      </c>
      <c r="F8" s="1399">
        <v>9.6906714307015654E-2</v>
      </c>
      <c r="G8" s="1399">
        <v>5.3292460278788513E-2</v>
      </c>
      <c r="H8" s="1399">
        <v>0.13057896414684078</v>
      </c>
      <c r="I8" s="1400">
        <v>9.395824734758354E-2</v>
      </c>
      <c r="J8" s="1382"/>
      <c r="K8" s="1382"/>
      <c r="L8" s="1396"/>
      <c r="M8" s="1396"/>
      <c r="N8" s="1396"/>
      <c r="O8" s="1396"/>
      <c r="P8" s="1396"/>
      <c r="Q8" s="1396"/>
      <c r="R8" s="1396"/>
      <c r="S8" s="1396"/>
      <c r="T8" s="1396"/>
      <c r="U8" s="1396"/>
      <c r="V8" s="1396"/>
      <c r="W8" s="1396"/>
      <c r="X8" s="1396"/>
      <c r="Y8" s="1396"/>
      <c r="Z8" s="1396"/>
      <c r="AA8" s="1382"/>
      <c r="AB8" s="1382"/>
      <c r="AC8" s="1382"/>
      <c r="AD8" s="1382"/>
      <c r="AE8" s="1382"/>
      <c r="AF8" s="1382"/>
      <c r="AG8" s="1382"/>
      <c r="AH8" s="1382"/>
      <c r="AI8" s="1382"/>
      <c r="AJ8" s="1382"/>
      <c r="AK8" s="1382"/>
      <c r="AL8" s="1382"/>
      <c r="AM8" s="1382"/>
      <c r="AN8" s="1382"/>
      <c r="AO8" s="1382"/>
      <c r="AP8" s="1382"/>
      <c r="AQ8" s="1382"/>
      <c r="AR8" s="1382"/>
      <c r="AS8" s="1382"/>
      <c r="AT8" s="1382"/>
      <c r="AU8" s="1382"/>
      <c r="AV8" s="1382"/>
      <c r="AW8" s="1382"/>
      <c r="AX8" s="1382"/>
      <c r="AY8" s="1382"/>
      <c r="AZ8" s="1382"/>
      <c r="BA8" s="1382"/>
      <c r="BB8" s="1382"/>
      <c r="BC8" s="1382"/>
      <c r="BD8" s="1382"/>
      <c r="BE8" s="1382"/>
      <c r="BF8" s="1382"/>
      <c r="BG8" s="1382"/>
      <c r="BH8" s="1382"/>
      <c r="BI8" s="1382"/>
      <c r="BJ8" s="1382"/>
      <c r="BK8" s="1382"/>
      <c r="BL8" s="1382"/>
      <c r="BM8" s="1382"/>
      <c r="BN8" s="1382"/>
      <c r="BO8" s="1382"/>
      <c r="BP8" s="1382"/>
      <c r="BQ8" s="1382"/>
      <c r="BR8" s="1382"/>
      <c r="BS8" s="1382"/>
      <c r="BT8" s="1382"/>
      <c r="BU8" s="1382"/>
      <c r="BV8" s="1382"/>
      <c r="BW8" s="1382"/>
      <c r="BX8" s="1382"/>
      <c r="BY8" s="1382"/>
      <c r="BZ8" s="1382"/>
      <c r="CA8" s="1382"/>
      <c r="CB8" s="1382"/>
      <c r="CC8" s="1382"/>
      <c r="CD8" s="1382"/>
      <c r="CE8" s="1382"/>
      <c r="CF8" s="1382"/>
      <c r="CG8" s="1382"/>
      <c r="CH8" s="1382"/>
      <c r="CI8" s="1382"/>
      <c r="CJ8" s="1382"/>
      <c r="CK8" s="1382"/>
      <c r="CL8" s="1382"/>
      <c r="CM8" s="1382"/>
      <c r="CN8" s="1382"/>
      <c r="CO8" s="1382"/>
      <c r="CP8" s="1382"/>
      <c r="CQ8" s="1382"/>
      <c r="CR8" s="1382"/>
      <c r="CS8" s="1382"/>
      <c r="CT8" s="1382"/>
      <c r="CU8" s="1382"/>
      <c r="CV8" s="1382"/>
      <c r="CW8" s="1382"/>
      <c r="CX8" s="1382"/>
      <c r="CY8" s="1382"/>
      <c r="CZ8" s="1382"/>
      <c r="DA8" s="1382"/>
      <c r="DB8" s="1382"/>
      <c r="DC8" s="1382"/>
      <c r="DD8" s="1382"/>
      <c r="DE8" s="1382"/>
      <c r="DF8" s="1382"/>
      <c r="DG8" s="1382"/>
      <c r="DH8" s="1382"/>
      <c r="DI8" s="1382"/>
      <c r="DJ8" s="1382"/>
      <c r="DK8" s="1382"/>
      <c r="DL8" s="1382"/>
      <c r="DM8" s="1382"/>
      <c r="DN8" s="1382"/>
      <c r="DO8" s="1382"/>
      <c r="DP8" s="1382"/>
      <c r="DQ8" s="1382"/>
      <c r="DR8" s="1382"/>
      <c r="DS8" s="1382"/>
      <c r="DT8" s="1382"/>
      <c r="DU8" s="1382"/>
      <c r="DV8" s="1382"/>
      <c r="DW8" s="1382"/>
      <c r="DX8" s="1382"/>
      <c r="DY8" s="1382"/>
      <c r="DZ8" s="1382"/>
      <c r="EA8" s="1382"/>
      <c r="EB8" s="1382"/>
      <c r="EC8" s="1382"/>
      <c r="ED8" s="1382"/>
      <c r="EE8" s="1382"/>
      <c r="EF8" s="1382"/>
      <c r="EG8" s="1382"/>
      <c r="EH8" s="1382"/>
      <c r="EI8" s="1382"/>
      <c r="EJ8" s="1382"/>
      <c r="EK8" s="1382"/>
      <c r="EL8" s="1382"/>
      <c r="EM8" s="1382"/>
      <c r="EN8" s="1382"/>
      <c r="EO8" s="1382"/>
      <c r="EP8" s="1382"/>
      <c r="EQ8" s="1382"/>
      <c r="ER8" s="1382"/>
      <c r="ES8" s="1382"/>
      <c r="ET8" s="1382"/>
      <c r="EU8" s="1382"/>
      <c r="EV8" s="1382"/>
      <c r="EW8" s="1382"/>
      <c r="EX8" s="1382"/>
      <c r="EY8" s="1382"/>
      <c r="EZ8" s="1382"/>
      <c r="FA8" s="1382"/>
      <c r="FB8" s="1382"/>
      <c r="FC8" s="1382"/>
      <c r="FD8" s="1382"/>
      <c r="FE8" s="1382"/>
      <c r="FF8" s="1382"/>
      <c r="FG8" s="1382"/>
      <c r="FH8" s="1382"/>
      <c r="FI8" s="1382"/>
      <c r="FJ8" s="1382"/>
      <c r="FK8" s="1382"/>
      <c r="FL8" s="1382"/>
      <c r="FM8" s="1382"/>
      <c r="FN8" s="1382"/>
      <c r="FO8" s="1382"/>
      <c r="FP8" s="1382"/>
      <c r="FQ8" s="1382"/>
      <c r="FR8" s="1382"/>
      <c r="FS8" s="1382"/>
      <c r="FT8" s="1382"/>
      <c r="FU8" s="1382"/>
      <c r="FV8" s="1382"/>
      <c r="FW8" s="1382"/>
      <c r="FX8" s="1382"/>
      <c r="FY8" s="1382"/>
      <c r="FZ8" s="1382"/>
      <c r="GA8" s="1382"/>
      <c r="GB8" s="1382"/>
      <c r="GC8" s="1382"/>
      <c r="GD8" s="1382"/>
      <c r="GE8" s="1382"/>
      <c r="GF8" s="1382"/>
      <c r="GG8" s="1382"/>
      <c r="GH8" s="1382"/>
      <c r="GI8" s="1382"/>
      <c r="GJ8" s="1382"/>
      <c r="GK8" s="1382"/>
      <c r="GL8" s="1382"/>
      <c r="GM8" s="1382"/>
      <c r="GN8" s="1382"/>
      <c r="GO8" s="1382"/>
      <c r="GP8" s="1382"/>
      <c r="GQ8" s="1382"/>
      <c r="GR8" s="1382"/>
      <c r="GS8" s="1382"/>
      <c r="GT8" s="1382"/>
      <c r="GU8" s="1382"/>
      <c r="GV8" s="1382"/>
      <c r="GW8" s="1382"/>
      <c r="GX8" s="1382"/>
      <c r="GY8" s="1382"/>
      <c r="GZ8" s="1382"/>
      <c r="HA8" s="1382"/>
      <c r="HB8" s="1382"/>
      <c r="HC8" s="1382"/>
      <c r="HD8" s="1382"/>
      <c r="HE8" s="1382"/>
      <c r="HF8" s="1382"/>
      <c r="HG8" s="1382"/>
      <c r="HH8" s="1382"/>
      <c r="HI8" s="1382"/>
      <c r="HJ8" s="1382"/>
      <c r="HK8" s="1382"/>
      <c r="HL8" s="1382"/>
      <c r="HM8" s="1382"/>
      <c r="HN8" s="1382"/>
      <c r="HO8" s="1382"/>
      <c r="HP8" s="1382"/>
      <c r="HQ8" s="1382"/>
      <c r="HR8" s="1382"/>
      <c r="HS8" s="1382"/>
      <c r="HT8" s="1382"/>
      <c r="HU8" s="1382"/>
      <c r="HV8" s="1382"/>
      <c r="HW8" s="1382"/>
      <c r="HX8" s="1382"/>
      <c r="HY8" s="1382"/>
      <c r="HZ8" s="1382"/>
      <c r="IA8" s="1382"/>
      <c r="IB8" s="1382"/>
      <c r="IC8" s="1382"/>
      <c r="ID8" s="1382"/>
      <c r="IE8" s="1382"/>
      <c r="IF8" s="1382"/>
      <c r="IG8" s="1382"/>
      <c r="IH8" s="1382"/>
      <c r="II8" s="1382"/>
      <c r="IJ8" s="1382"/>
      <c r="IK8" s="1382"/>
      <c r="IL8" s="1382"/>
      <c r="IM8" s="1382"/>
      <c r="IN8" s="1382"/>
      <c r="IO8" s="1382"/>
      <c r="IP8" s="1382"/>
      <c r="IQ8" s="1382"/>
      <c r="IR8" s="1382"/>
      <c r="IS8" s="1382"/>
      <c r="IT8" s="1382"/>
      <c r="IU8" s="1382"/>
    </row>
    <row r="9" spans="1:256" s="1385" customFormat="1" ht="38.25">
      <c r="A9" s="2099" t="s">
        <v>682</v>
      </c>
      <c r="B9" s="1390" t="s">
        <v>680</v>
      </c>
      <c r="C9" s="1393">
        <v>0.15962624482022064</v>
      </c>
      <c r="D9" s="1394">
        <v>0.16203935627658911</v>
      </c>
      <c r="E9" s="1394">
        <v>0.16089547600100346</v>
      </c>
      <c r="F9" s="1394">
        <v>0.15924800313163504</v>
      </c>
      <c r="G9" s="1394">
        <v>0.1616737442631653</v>
      </c>
      <c r="H9" s="1394">
        <v>0.1620138682873962</v>
      </c>
      <c r="I9" s="1395">
        <v>0.15295870921315782</v>
      </c>
      <c r="J9" s="1382"/>
      <c r="K9" s="1382"/>
      <c r="L9" s="1396"/>
      <c r="M9" s="1396"/>
      <c r="N9" s="1396"/>
      <c r="O9" s="1396"/>
      <c r="P9" s="1396"/>
      <c r="Q9" s="1396"/>
      <c r="R9" s="1396"/>
      <c r="S9" s="1396"/>
      <c r="T9" s="1396"/>
      <c r="U9" s="1396"/>
      <c r="V9" s="1396"/>
      <c r="W9" s="1396"/>
      <c r="X9" s="1396"/>
      <c r="Y9" s="1396"/>
      <c r="Z9" s="1396"/>
      <c r="AA9" s="1382"/>
      <c r="AB9" s="1382"/>
      <c r="AC9" s="1382"/>
      <c r="AD9" s="1382"/>
      <c r="AE9" s="1382"/>
      <c r="AF9" s="1382"/>
      <c r="AG9" s="1382"/>
      <c r="AH9" s="1382"/>
      <c r="AI9" s="1382"/>
      <c r="AJ9" s="1382"/>
      <c r="AK9" s="1382"/>
      <c r="AL9" s="1382"/>
      <c r="AM9" s="1382"/>
      <c r="AN9" s="1382"/>
      <c r="AO9" s="1382"/>
      <c r="AP9" s="1382"/>
      <c r="AQ9" s="1382"/>
      <c r="AR9" s="1382"/>
      <c r="AS9" s="1382"/>
      <c r="AT9" s="1382"/>
      <c r="AU9" s="1382"/>
      <c r="AV9" s="1382"/>
      <c r="AW9" s="1382"/>
      <c r="AX9" s="1382"/>
      <c r="AY9" s="1382"/>
      <c r="AZ9" s="1382"/>
      <c r="BA9" s="1382"/>
      <c r="BB9" s="1382"/>
      <c r="BC9" s="1382"/>
      <c r="BD9" s="1382"/>
      <c r="BE9" s="1382"/>
      <c r="BF9" s="1382"/>
      <c r="BG9" s="1382"/>
      <c r="BH9" s="1382"/>
      <c r="BI9" s="1382"/>
      <c r="BJ9" s="1382"/>
      <c r="BK9" s="1382"/>
      <c r="BL9" s="1382"/>
      <c r="BM9" s="1382"/>
      <c r="BN9" s="1382"/>
      <c r="BO9" s="1382"/>
      <c r="BP9" s="1382"/>
      <c r="BQ9" s="1382"/>
      <c r="BR9" s="1382"/>
      <c r="BS9" s="1382"/>
      <c r="BT9" s="1382"/>
      <c r="BU9" s="1382"/>
      <c r="BV9" s="1382"/>
      <c r="BW9" s="1382"/>
      <c r="BX9" s="1382"/>
      <c r="BY9" s="1382"/>
      <c r="BZ9" s="1382"/>
      <c r="CA9" s="1382"/>
      <c r="CB9" s="1382"/>
      <c r="CC9" s="1382"/>
      <c r="CD9" s="1382"/>
      <c r="CE9" s="1382"/>
      <c r="CF9" s="1382"/>
      <c r="CG9" s="1382"/>
      <c r="CH9" s="1382"/>
      <c r="CI9" s="1382"/>
      <c r="CJ9" s="1382"/>
      <c r="CK9" s="1382"/>
      <c r="CL9" s="1382"/>
      <c r="CM9" s="1382"/>
      <c r="CN9" s="1382"/>
      <c r="CO9" s="1382"/>
      <c r="CP9" s="1382"/>
      <c r="CQ9" s="1382"/>
      <c r="CR9" s="1382"/>
      <c r="CS9" s="1382"/>
      <c r="CT9" s="1382"/>
      <c r="CU9" s="1382"/>
      <c r="CV9" s="1382"/>
      <c r="CW9" s="1382"/>
      <c r="CX9" s="1382"/>
      <c r="CY9" s="1382"/>
      <c r="CZ9" s="1382"/>
      <c r="DA9" s="1382"/>
      <c r="DB9" s="1382"/>
      <c r="DC9" s="1382"/>
      <c r="DD9" s="1382"/>
      <c r="DE9" s="1382"/>
      <c r="DF9" s="1382"/>
      <c r="DG9" s="1382"/>
      <c r="DH9" s="1382"/>
      <c r="DI9" s="1382"/>
      <c r="DJ9" s="1382"/>
      <c r="DK9" s="1382"/>
      <c r="DL9" s="1382"/>
      <c r="DM9" s="1382"/>
      <c r="DN9" s="1382"/>
      <c r="DO9" s="1382"/>
      <c r="DP9" s="1382"/>
      <c r="DQ9" s="1382"/>
      <c r="DR9" s="1382"/>
      <c r="DS9" s="1382"/>
      <c r="DT9" s="1382"/>
      <c r="DU9" s="1382"/>
      <c r="DV9" s="1382"/>
      <c r="DW9" s="1382"/>
      <c r="DX9" s="1382"/>
      <c r="DY9" s="1382"/>
      <c r="DZ9" s="1382"/>
      <c r="EA9" s="1382"/>
      <c r="EB9" s="1382"/>
      <c r="EC9" s="1382"/>
      <c r="ED9" s="1382"/>
      <c r="EE9" s="1382"/>
      <c r="EF9" s="1382"/>
      <c r="EG9" s="1382"/>
      <c r="EH9" s="1382"/>
      <c r="EI9" s="1382"/>
      <c r="EJ9" s="1382"/>
      <c r="EK9" s="1382"/>
      <c r="EL9" s="1382"/>
      <c r="EM9" s="1382"/>
      <c r="EN9" s="1382"/>
      <c r="EO9" s="1382"/>
      <c r="EP9" s="1382"/>
      <c r="EQ9" s="1382"/>
      <c r="ER9" s="1382"/>
      <c r="ES9" s="1382"/>
      <c r="ET9" s="1382"/>
      <c r="EU9" s="1382"/>
      <c r="EV9" s="1382"/>
      <c r="EW9" s="1382"/>
      <c r="EX9" s="1382"/>
      <c r="EY9" s="1382"/>
      <c r="EZ9" s="1382"/>
      <c r="FA9" s="1382"/>
      <c r="FB9" s="1382"/>
      <c r="FC9" s="1382"/>
      <c r="FD9" s="1382"/>
      <c r="FE9" s="1382"/>
      <c r="FF9" s="1382"/>
      <c r="FG9" s="1382"/>
      <c r="FH9" s="1382"/>
      <c r="FI9" s="1382"/>
      <c r="FJ9" s="1382"/>
      <c r="FK9" s="1382"/>
      <c r="FL9" s="1382"/>
      <c r="FM9" s="1382"/>
      <c r="FN9" s="1382"/>
      <c r="FO9" s="1382"/>
      <c r="FP9" s="1382"/>
      <c r="FQ9" s="1382"/>
      <c r="FR9" s="1382"/>
      <c r="FS9" s="1382"/>
      <c r="FT9" s="1382"/>
      <c r="FU9" s="1382"/>
      <c r="FV9" s="1382"/>
      <c r="FW9" s="1382"/>
      <c r="FX9" s="1382"/>
      <c r="FY9" s="1382"/>
      <c r="FZ9" s="1382"/>
      <c r="GA9" s="1382"/>
      <c r="GB9" s="1382"/>
      <c r="GC9" s="1382"/>
      <c r="GD9" s="1382"/>
      <c r="GE9" s="1382"/>
      <c r="GF9" s="1382"/>
      <c r="GG9" s="1382"/>
      <c r="GH9" s="1382"/>
      <c r="GI9" s="1382"/>
      <c r="GJ9" s="1382"/>
      <c r="GK9" s="1382"/>
      <c r="GL9" s="1382"/>
      <c r="GM9" s="1382"/>
      <c r="GN9" s="1382"/>
      <c r="GO9" s="1382"/>
      <c r="GP9" s="1382"/>
      <c r="GQ9" s="1382"/>
      <c r="GR9" s="1382"/>
      <c r="GS9" s="1382"/>
      <c r="GT9" s="1382"/>
      <c r="GU9" s="1382"/>
      <c r="GV9" s="1382"/>
      <c r="GW9" s="1382"/>
      <c r="GX9" s="1382"/>
      <c r="GY9" s="1382"/>
      <c r="GZ9" s="1382"/>
      <c r="HA9" s="1382"/>
      <c r="HB9" s="1382"/>
      <c r="HC9" s="1382"/>
      <c r="HD9" s="1382"/>
      <c r="HE9" s="1382"/>
      <c r="HF9" s="1382"/>
      <c r="HG9" s="1382"/>
      <c r="HH9" s="1382"/>
      <c r="HI9" s="1382"/>
      <c r="HJ9" s="1382"/>
      <c r="HK9" s="1382"/>
      <c r="HL9" s="1382"/>
      <c r="HM9" s="1382"/>
      <c r="HN9" s="1382"/>
      <c r="HO9" s="1382"/>
      <c r="HP9" s="1382"/>
      <c r="HQ9" s="1382"/>
      <c r="HR9" s="1382"/>
      <c r="HS9" s="1382"/>
      <c r="HT9" s="1382"/>
      <c r="HU9" s="1382"/>
      <c r="HV9" s="1382"/>
      <c r="HW9" s="1382"/>
      <c r="HX9" s="1382"/>
      <c r="HY9" s="1382"/>
      <c r="HZ9" s="1382"/>
      <c r="IA9" s="1382"/>
      <c r="IB9" s="1382"/>
      <c r="IC9" s="1382"/>
      <c r="ID9" s="1382"/>
      <c r="IE9" s="1382"/>
      <c r="IF9" s="1382"/>
      <c r="IG9" s="1382"/>
      <c r="IH9" s="1382"/>
      <c r="II9" s="1382"/>
      <c r="IJ9" s="1382"/>
      <c r="IK9" s="1382"/>
      <c r="IL9" s="1382"/>
      <c r="IM9" s="1382"/>
      <c r="IN9" s="1382"/>
      <c r="IO9" s="1382"/>
      <c r="IP9" s="1382"/>
      <c r="IQ9" s="1382"/>
      <c r="IR9" s="1382"/>
      <c r="IS9" s="1382"/>
      <c r="IT9" s="1382"/>
      <c r="IU9" s="1382"/>
    </row>
    <row r="10" spans="1:256" s="1385" customFormat="1" ht="38.25">
      <c r="A10" s="2092"/>
      <c r="B10" s="1392" t="s">
        <v>681</v>
      </c>
      <c r="C10" s="1401">
        <v>0.17975218137007642</v>
      </c>
      <c r="D10" s="1402">
        <v>0.12604819082648086</v>
      </c>
      <c r="E10" s="1402">
        <v>0.15011232508155564</v>
      </c>
      <c r="F10" s="1402">
        <v>0.16527111009899645</v>
      </c>
      <c r="G10" s="1402">
        <v>0.10840203289875036</v>
      </c>
      <c r="H10" s="1402">
        <v>0.19002416259182908</v>
      </c>
      <c r="I10" s="1403">
        <v>0.1597841392038149</v>
      </c>
      <c r="J10" s="1382"/>
      <c r="K10" s="1382"/>
      <c r="L10" s="1382"/>
      <c r="M10" s="1382"/>
      <c r="N10" s="1382"/>
      <c r="O10" s="1382"/>
      <c r="P10" s="1382"/>
      <c r="Q10" s="1382"/>
      <c r="R10" s="1382"/>
      <c r="S10" s="1382"/>
      <c r="T10" s="1382"/>
      <c r="U10" s="1382"/>
      <c r="V10" s="1382"/>
      <c r="W10" s="1382"/>
      <c r="X10" s="1382"/>
      <c r="Y10" s="1382"/>
      <c r="Z10" s="1382"/>
      <c r="AA10" s="1382"/>
      <c r="AB10" s="1382"/>
      <c r="AC10" s="1382"/>
      <c r="AD10" s="1382"/>
      <c r="AE10" s="1382"/>
      <c r="AF10" s="1382"/>
      <c r="AG10" s="1382"/>
      <c r="AH10" s="1382"/>
      <c r="AI10" s="1382"/>
      <c r="AJ10" s="1382"/>
      <c r="AK10" s="1382"/>
      <c r="AL10" s="1382"/>
      <c r="AM10" s="1382"/>
      <c r="AN10" s="1382"/>
      <c r="AO10" s="1382"/>
      <c r="AP10" s="1382"/>
      <c r="AQ10" s="1382"/>
      <c r="AR10" s="1382"/>
      <c r="AS10" s="1382"/>
      <c r="AT10" s="1382"/>
      <c r="AU10" s="1382"/>
      <c r="AV10" s="1382"/>
      <c r="AW10" s="1382"/>
      <c r="AX10" s="1382"/>
      <c r="AY10" s="1382"/>
      <c r="AZ10" s="1382"/>
      <c r="BA10" s="1382"/>
      <c r="BB10" s="1382"/>
      <c r="BC10" s="1382"/>
      <c r="BD10" s="1382"/>
      <c r="BE10" s="1382"/>
      <c r="BF10" s="1382"/>
      <c r="BG10" s="1382"/>
      <c r="BH10" s="1382"/>
      <c r="BI10" s="1382"/>
      <c r="BJ10" s="1382"/>
      <c r="BK10" s="1382"/>
      <c r="BL10" s="1382"/>
      <c r="BM10" s="1382"/>
      <c r="BN10" s="1382"/>
      <c r="BO10" s="1382"/>
      <c r="BP10" s="1382"/>
      <c r="BQ10" s="1382"/>
      <c r="BR10" s="1382"/>
      <c r="BS10" s="1382"/>
      <c r="BT10" s="1382"/>
      <c r="BU10" s="1382"/>
      <c r="BV10" s="1382"/>
      <c r="BW10" s="1382"/>
      <c r="BX10" s="1382"/>
      <c r="BY10" s="1382"/>
      <c r="BZ10" s="1382"/>
      <c r="CA10" s="1382"/>
      <c r="CB10" s="1382"/>
      <c r="CC10" s="1382"/>
      <c r="CD10" s="1382"/>
      <c r="CE10" s="1382"/>
      <c r="CF10" s="1382"/>
      <c r="CG10" s="1382"/>
      <c r="CH10" s="1382"/>
      <c r="CI10" s="1382"/>
      <c r="CJ10" s="1382"/>
      <c r="CK10" s="1382"/>
      <c r="CL10" s="1382"/>
      <c r="CM10" s="1382"/>
      <c r="CN10" s="1382"/>
      <c r="CO10" s="1382"/>
      <c r="CP10" s="1382"/>
      <c r="CQ10" s="1382"/>
      <c r="CR10" s="1382"/>
      <c r="CS10" s="1382"/>
      <c r="CT10" s="1382"/>
      <c r="CU10" s="1382"/>
      <c r="CV10" s="1382"/>
      <c r="CW10" s="1382"/>
      <c r="CX10" s="1382"/>
      <c r="CY10" s="1382"/>
      <c r="CZ10" s="1382"/>
      <c r="DA10" s="1382"/>
      <c r="DB10" s="1382"/>
      <c r="DC10" s="1382"/>
      <c r="DD10" s="1382"/>
      <c r="DE10" s="1382"/>
      <c r="DF10" s="1382"/>
      <c r="DG10" s="1382"/>
      <c r="DH10" s="1382"/>
      <c r="DI10" s="1382"/>
      <c r="DJ10" s="1382"/>
      <c r="DK10" s="1382"/>
      <c r="DL10" s="1382"/>
      <c r="DM10" s="1382"/>
      <c r="DN10" s="1382"/>
      <c r="DO10" s="1382"/>
      <c r="DP10" s="1382"/>
      <c r="DQ10" s="1382"/>
      <c r="DR10" s="1382"/>
      <c r="DS10" s="1382"/>
      <c r="DT10" s="1382"/>
      <c r="DU10" s="1382"/>
      <c r="DV10" s="1382"/>
      <c r="DW10" s="1382"/>
      <c r="DX10" s="1382"/>
      <c r="DY10" s="1382"/>
      <c r="DZ10" s="1382"/>
      <c r="EA10" s="1382"/>
      <c r="EB10" s="1382"/>
      <c r="EC10" s="1382"/>
      <c r="ED10" s="1382"/>
      <c r="EE10" s="1382"/>
      <c r="EF10" s="1382"/>
      <c r="EG10" s="1382"/>
      <c r="EH10" s="1382"/>
      <c r="EI10" s="1382"/>
      <c r="EJ10" s="1382"/>
      <c r="EK10" s="1382"/>
      <c r="EL10" s="1382"/>
      <c r="EM10" s="1382"/>
      <c r="EN10" s="1382"/>
      <c r="EO10" s="1382"/>
      <c r="EP10" s="1382"/>
      <c r="EQ10" s="1382"/>
      <c r="ER10" s="1382"/>
      <c r="ES10" s="1382"/>
      <c r="ET10" s="1382"/>
      <c r="EU10" s="1382"/>
      <c r="EV10" s="1382"/>
      <c r="EW10" s="1382"/>
      <c r="EX10" s="1382"/>
      <c r="EY10" s="1382"/>
      <c r="EZ10" s="1382"/>
      <c r="FA10" s="1382"/>
      <c r="FB10" s="1382"/>
      <c r="FC10" s="1382"/>
      <c r="FD10" s="1382"/>
      <c r="FE10" s="1382"/>
      <c r="FF10" s="1382"/>
      <c r="FG10" s="1382"/>
      <c r="FH10" s="1382"/>
      <c r="FI10" s="1382"/>
      <c r="FJ10" s="1382"/>
      <c r="FK10" s="1382"/>
      <c r="FL10" s="1382"/>
      <c r="FM10" s="1382"/>
      <c r="FN10" s="1382"/>
      <c r="FO10" s="1382"/>
      <c r="FP10" s="1382"/>
      <c r="FQ10" s="1382"/>
      <c r="FR10" s="1382"/>
      <c r="FS10" s="1382"/>
      <c r="FT10" s="1382"/>
      <c r="FU10" s="1382"/>
      <c r="FV10" s="1382"/>
      <c r="FW10" s="1382"/>
      <c r="FX10" s="1382"/>
      <c r="FY10" s="1382"/>
      <c r="FZ10" s="1382"/>
      <c r="GA10" s="1382"/>
      <c r="GB10" s="1382"/>
      <c r="GC10" s="1382"/>
      <c r="GD10" s="1382"/>
      <c r="GE10" s="1382"/>
      <c r="GF10" s="1382"/>
      <c r="GG10" s="1382"/>
      <c r="GH10" s="1382"/>
      <c r="GI10" s="1382"/>
      <c r="GJ10" s="1382"/>
      <c r="GK10" s="1382"/>
      <c r="GL10" s="1382"/>
      <c r="GM10" s="1382"/>
      <c r="GN10" s="1382"/>
      <c r="GO10" s="1382"/>
      <c r="GP10" s="1382"/>
      <c r="GQ10" s="1382"/>
      <c r="GR10" s="1382"/>
      <c r="GS10" s="1382"/>
      <c r="GT10" s="1382"/>
      <c r="GU10" s="1382"/>
      <c r="GV10" s="1382"/>
      <c r="GW10" s="1382"/>
      <c r="GX10" s="1382"/>
      <c r="GY10" s="1382"/>
      <c r="GZ10" s="1382"/>
      <c r="HA10" s="1382"/>
      <c r="HB10" s="1382"/>
      <c r="HC10" s="1382"/>
      <c r="HD10" s="1382"/>
      <c r="HE10" s="1382"/>
      <c r="HF10" s="1382"/>
      <c r="HG10" s="1382"/>
      <c r="HH10" s="1382"/>
      <c r="HI10" s="1382"/>
      <c r="HJ10" s="1382"/>
      <c r="HK10" s="1382"/>
      <c r="HL10" s="1382"/>
      <c r="HM10" s="1382"/>
      <c r="HN10" s="1382"/>
      <c r="HO10" s="1382"/>
      <c r="HP10" s="1382"/>
      <c r="HQ10" s="1382"/>
      <c r="HR10" s="1382"/>
      <c r="HS10" s="1382"/>
      <c r="HT10" s="1382"/>
      <c r="HU10" s="1382"/>
      <c r="HV10" s="1382"/>
      <c r="HW10" s="1382"/>
      <c r="HX10" s="1382"/>
      <c r="HY10" s="1382"/>
      <c r="HZ10" s="1382"/>
      <c r="IA10" s="1382"/>
      <c r="IB10" s="1382"/>
      <c r="IC10" s="1382"/>
      <c r="ID10" s="1382"/>
      <c r="IE10" s="1382"/>
      <c r="IF10" s="1382"/>
      <c r="IG10" s="1382"/>
      <c r="IH10" s="1382"/>
      <c r="II10" s="1382"/>
      <c r="IJ10" s="1382"/>
      <c r="IK10" s="1382"/>
      <c r="IL10" s="1382"/>
      <c r="IM10" s="1382"/>
      <c r="IN10" s="1382"/>
      <c r="IO10" s="1382"/>
      <c r="IP10" s="1382"/>
      <c r="IQ10" s="1382"/>
      <c r="IR10" s="1382"/>
      <c r="IS10" s="1382"/>
      <c r="IT10" s="1382"/>
      <c r="IU10" s="1382"/>
    </row>
    <row r="11" spans="1:256" s="1385" customFormat="1" ht="15.75" thickBot="1">
      <c r="A11" s="2100"/>
      <c r="B11" s="1397" t="s">
        <v>620</v>
      </c>
      <c r="C11" s="1398">
        <v>0.13161828433455722</v>
      </c>
      <c r="D11" s="1399">
        <v>0.10028408305419521</v>
      </c>
      <c r="E11" s="1399">
        <v>0.10197026685031904</v>
      </c>
      <c r="F11" s="1399">
        <v>0.11581986341850006</v>
      </c>
      <c r="G11" s="1399">
        <v>7.1626065698201846E-2</v>
      </c>
      <c r="H11" s="1399">
        <v>0.13638222233214578</v>
      </c>
      <c r="I11" s="1400">
        <v>0.1131984333437239</v>
      </c>
      <c r="J11" s="1382"/>
      <c r="K11" s="1382"/>
      <c r="L11" s="1382"/>
      <c r="M11" s="1382"/>
      <c r="N11" s="1382"/>
      <c r="O11" s="1382"/>
      <c r="P11" s="1382"/>
      <c r="Q11" s="1382"/>
      <c r="R11" s="1382"/>
      <c r="S11" s="1382"/>
      <c r="T11" s="1382"/>
      <c r="U11" s="1382"/>
      <c r="V11" s="1382"/>
      <c r="W11" s="1382"/>
      <c r="X11" s="1382"/>
      <c r="Y11" s="1382"/>
      <c r="Z11" s="1382"/>
      <c r="AA11" s="1382"/>
      <c r="AB11" s="1382"/>
      <c r="AC11" s="1382"/>
      <c r="AD11" s="1382"/>
      <c r="AE11" s="1382"/>
      <c r="AF11" s="1382"/>
      <c r="AG11" s="1382"/>
      <c r="AH11" s="1382"/>
      <c r="AI11" s="1382"/>
      <c r="AJ11" s="1382"/>
      <c r="AK11" s="1382"/>
      <c r="AL11" s="1382"/>
      <c r="AM11" s="1382"/>
      <c r="AN11" s="1382"/>
      <c r="AO11" s="1382"/>
      <c r="AP11" s="1382"/>
      <c r="AQ11" s="1382"/>
      <c r="AR11" s="1382"/>
      <c r="AS11" s="1382"/>
      <c r="AT11" s="1382"/>
      <c r="AU11" s="1382"/>
      <c r="AV11" s="1382"/>
      <c r="AW11" s="1382"/>
      <c r="AX11" s="1382"/>
      <c r="AY11" s="1382"/>
      <c r="AZ11" s="1382"/>
      <c r="BA11" s="1382"/>
      <c r="BB11" s="1382"/>
      <c r="BC11" s="1382"/>
      <c r="BD11" s="1382"/>
      <c r="BE11" s="1382"/>
      <c r="BF11" s="1382"/>
      <c r="BG11" s="1382"/>
      <c r="BH11" s="1382"/>
      <c r="BI11" s="1382"/>
      <c r="BJ11" s="1382"/>
      <c r="BK11" s="1382"/>
      <c r="BL11" s="1382"/>
      <c r="BM11" s="1382"/>
      <c r="BN11" s="1382"/>
      <c r="BO11" s="1382"/>
      <c r="BP11" s="1382"/>
      <c r="BQ11" s="1382"/>
      <c r="BR11" s="1382"/>
      <c r="BS11" s="1382"/>
      <c r="BT11" s="1382"/>
      <c r="BU11" s="1382"/>
      <c r="BV11" s="1382"/>
      <c r="BW11" s="1382"/>
      <c r="BX11" s="1382"/>
      <c r="BY11" s="1382"/>
      <c r="BZ11" s="1382"/>
      <c r="CA11" s="1382"/>
      <c r="CB11" s="1382"/>
      <c r="CC11" s="1382"/>
      <c r="CD11" s="1382"/>
      <c r="CE11" s="1382"/>
      <c r="CF11" s="1382"/>
      <c r="CG11" s="1382"/>
      <c r="CH11" s="1382"/>
      <c r="CI11" s="1382"/>
      <c r="CJ11" s="1382"/>
      <c r="CK11" s="1382"/>
      <c r="CL11" s="1382"/>
      <c r="CM11" s="1382"/>
      <c r="CN11" s="1382"/>
      <c r="CO11" s="1382"/>
      <c r="CP11" s="1382"/>
      <c r="CQ11" s="1382"/>
      <c r="CR11" s="1382"/>
      <c r="CS11" s="1382"/>
      <c r="CT11" s="1382"/>
      <c r="CU11" s="1382"/>
      <c r="CV11" s="1382"/>
      <c r="CW11" s="1382"/>
      <c r="CX11" s="1382"/>
      <c r="CY11" s="1382"/>
      <c r="CZ11" s="1382"/>
      <c r="DA11" s="1382"/>
      <c r="DB11" s="1382"/>
      <c r="DC11" s="1382"/>
      <c r="DD11" s="1382"/>
      <c r="DE11" s="1382"/>
      <c r="DF11" s="1382"/>
      <c r="DG11" s="1382"/>
      <c r="DH11" s="1382"/>
      <c r="DI11" s="1382"/>
      <c r="DJ11" s="1382"/>
      <c r="DK11" s="1382"/>
      <c r="DL11" s="1382"/>
      <c r="DM11" s="1382"/>
      <c r="DN11" s="1382"/>
      <c r="DO11" s="1382"/>
      <c r="DP11" s="1382"/>
      <c r="DQ11" s="1382"/>
      <c r="DR11" s="1382"/>
      <c r="DS11" s="1382"/>
      <c r="DT11" s="1382"/>
      <c r="DU11" s="1382"/>
      <c r="DV11" s="1382"/>
      <c r="DW11" s="1382"/>
      <c r="DX11" s="1382"/>
      <c r="DY11" s="1382"/>
      <c r="DZ11" s="1382"/>
      <c r="EA11" s="1382"/>
      <c r="EB11" s="1382"/>
      <c r="EC11" s="1382"/>
      <c r="ED11" s="1382"/>
      <c r="EE11" s="1382"/>
      <c r="EF11" s="1382"/>
      <c r="EG11" s="1382"/>
      <c r="EH11" s="1382"/>
      <c r="EI11" s="1382"/>
      <c r="EJ11" s="1382"/>
      <c r="EK11" s="1382"/>
      <c r="EL11" s="1382"/>
      <c r="EM11" s="1382"/>
      <c r="EN11" s="1382"/>
      <c r="EO11" s="1382"/>
      <c r="EP11" s="1382"/>
      <c r="EQ11" s="1382"/>
      <c r="ER11" s="1382"/>
      <c r="ES11" s="1382"/>
      <c r="ET11" s="1382"/>
      <c r="EU11" s="1382"/>
      <c r="EV11" s="1382"/>
      <c r="EW11" s="1382"/>
      <c r="EX11" s="1382"/>
      <c r="EY11" s="1382"/>
      <c r="EZ11" s="1382"/>
      <c r="FA11" s="1382"/>
      <c r="FB11" s="1382"/>
      <c r="FC11" s="1382"/>
      <c r="FD11" s="1382"/>
      <c r="FE11" s="1382"/>
      <c r="FF11" s="1382"/>
      <c r="FG11" s="1382"/>
      <c r="FH11" s="1382"/>
      <c r="FI11" s="1382"/>
      <c r="FJ11" s="1382"/>
      <c r="FK11" s="1382"/>
      <c r="FL11" s="1382"/>
      <c r="FM11" s="1382"/>
      <c r="FN11" s="1382"/>
      <c r="FO11" s="1382"/>
      <c r="FP11" s="1382"/>
      <c r="FQ11" s="1382"/>
      <c r="FR11" s="1382"/>
      <c r="FS11" s="1382"/>
      <c r="FT11" s="1382"/>
      <c r="FU11" s="1382"/>
      <c r="FV11" s="1382"/>
      <c r="FW11" s="1382"/>
      <c r="FX11" s="1382"/>
      <c r="FY11" s="1382"/>
      <c r="FZ11" s="1382"/>
      <c r="GA11" s="1382"/>
      <c r="GB11" s="1382"/>
      <c r="GC11" s="1382"/>
      <c r="GD11" s="1382"/>
      <c r="GE11" s="1382"/>
      <c r="GF11" s="1382"/>
      <c r="GG11" s="1382"/>
      <c r="GH11" s="1382"/>
      <c r="GI11" s="1382"/>
      <c r="GJ11" s="1382"/>
      <c r="GK11" s="1382"/>
      <c r="GL11" s="1382"/>
      <c r="GM11" s="1382"/>
      <c r="GN11" s="1382"/>
      <c r="GO11" s="1382"/>
      <c r="GP11" s="1382"/>
      <c r="GQ11" s="1382"/>
      <c r="GR11" s="1382"/>
      <c r="GS11" s="1382"/>
      <c r="GT11" s="1382"/>
      <c r="GU11" s="1382"/>
      <c r="GV11" s="1382"/>
      <c r="GW11" s="1382"/>
      <c r="GX11" s="1382"/>
      <c r="GY11" s="1382"/>
      <c r="GZ11" s="1382"/>
      <c r="HA11" s="1382"/>
      <c r="HB11" s="1382"/>
      <c r="HC11" s="1382"/>
      <c r="HD11" s="1382"/>
      <c r="HE11" s="1382"/>
      <c r="HF11" s="1382"/>
      <c r="HG11" s="1382"/>
      <c r="HH11" s="1382"/>
      <c r="HI11" s="1382"/>
      <c r="HJ11" s="1382"/>
      <c r="HK11" s="1382"/>
      <c r="HL11" s="1382"/>
      <c r="HM11" s="1382"/>
      <c r="HN11" s="1382"/>
      <c r="HO11" s="1382"/>
      <c r="HP11" s="1382"/>
      <c r="HQ11" s="1382"/>
      <c r="HR11" s="1382"/>
      <c r="HS11" s="1382"/>
      <c r="HT11" s="1382"/>
      <c r="HU11" s="1382"/>
      <c r="HV11" s="1382"/>
      <c r="HW11" s="1382"/>
      <c r="HX11" s="1382"/>
      <c r="HY11" s="1382"/>
      <c r="HZ11" s="1382"/>
      <c r="IA11" s="1382"/>
      <c r="IB11" s="1382"/>
      <c r="IC11" s="1382"/>
      <c r="ID11" s="1382"/>
      <c r="IE11" s="1382"/>
      <c r="IF11" s="1382"/>
      <c r="IG11" s="1382"/>
      <c r="IH11" s="1382"/>
      <c r="II11" s="1382"/>
      <c r="IJ11" s="1382"/>
      <c r="IK11" s="1382"/>
      <c r="IL11" s="1382"/>
      <c r="IM11" s="1382"/>
      <c r="IN11" s="1382"/>
      <c r="IO11" s="1382"/>
      <c r="IP11" s="1382"/>
      <c r="IQ11" s="1382"/>
      <c r="IR11" s="1382"/>
      <c r="IS11" s="1382"/>
      <c r="IT11" s="1382"/>
      <c r="IU11" s="1382"/>
    </row>
    <row r="12" spans="1:256" s="1385" customFormat="1" ht="38.25">
      <c r="A12" s="2091" t="s">
        <v>683</v>
      </c>
      <c r="B12" s="1390" t="s">
        <v>680</v>
      </c>
      <c r="C12" s="1393">
        <v>0.15431723127042449</v>
      </c>
      <c r="D12" s="1394">
        <v>0.16155656563953</v>
      </c>
      <c r="E12" s="1394">
        <v>0.15812492481277307</v>
      </c>
      <c r="F12" s="1394">
        <v>0.15318250620466772</v>
      </c>
      <c r="G12" s="1394">
        <v>0.16045972959925861</v>
      </c>
      <c r="H12" s="1394">
        <v>0.16148010167195126</v>
      </c>
      <c r="I12" s="1395">
        <v>0.13431462444923614</v>
      </c>
      <c r="J12" s="1382"/>
      <c r="K12" s="1382"/>
      <c r="L12" s="1396"/>
      <c r="M12" s="1396"/>
      <c r="N12" s="1396"/>
      <c r="O12" s="1396"/>
      <c r="P12" s="1396"/>
      <c r="Q12" s="1396"/>
      <c r="R12" s="1396"/>
      <c r="S12" s="1396"/>
      <c r="T12" s="1396"/>
      <c r="U12" s="1382"/>
      <c r="V12" s="1382"/>
      <c r="W12" s="1382"/>
      <c r="X12" s="1382"/>
      <c r="Y12" s="1382"/>
      <c r="Z12" s="1382"/>
      <c r="AA12" s="1382"/>
      <c r="AB12" s="1382"/>
      <c r="AC12" s="1382"/>
      <c r="AD12" s="1382"/>
      <c r="AE12" s="1382"/>
      <c r="AF12" s="1382"/>
      <c r="AG12" s="1382"/>
      <c r="AH12" s="1382"/>
      <c r="AI12" s="1382"/>
      <c r="AJ12" s="1382"/>
      <c r="AK12" s="1382"/>
      <c r="AL12" s="1382"/>
      <c r="AM12" s="1382"/>
      <c r="AN12" s="1382"/>
      <c r="AO12" s="1382"/>
      <c r="AP12" s="1382"/>
      <c r="AQ12" s="1382"/>
      <c r="AR12" s="1382"/>
      <c r="AS12" s="1382"/>
      <c r="AT12" s="1382"/>
      <c r="AU12" s="1382"/>
      <c r="AV12" s="1382"/>
      <c r="AW12" s="1382"/>
      <c r="AX12" s="1382"/>
      <c r="AY12" s="1382"/>
      <c r="AZ12" s="1382"/>
      <c r="BA12" s="1382"/>
      <c r="BB12" s="1382"/>
      <c r="BC12" s="1382"/>
      <c r="BD12" s="1382"/>
      <c r="BE12" s="1382"/>
      <c r="BF12" s="1382"/>
      <c r="BG12" s="1382"/>
      <c r="BH12" s="1382"/>
      <c r="BI12" s="1382"/>
      <c r="BJ12" s="1382"/>
      <c r="BK12" s="1382"/>
      <c r="BL12" s="1382"/>
      <c r="BM12" s="1382"/>
      <c r="BN12" s="1382"/>
      <c r="BO12" s="1382"/>
      <c r="BP12" s="1382"/>
      <c r="BQ12" s="1382"/>
      <c r="BR12" s="1382"/>
      <c r="BS12" s="1382"/>
      <c r="BT12" s="1382"/>
      <c r="BU12" s="1382"/>
      <c r="BV12" s="1382"/>
      <c r="BW12" s="1382"/>
      <c r="BX12" s="1382"/>
      <c r="BY12" s="1382"/>
      <c r="BZ12" s="1382"/>
      <c r="CA12" s="1382"/>
      <c r="CB12" s="1382"/>
      <c r="CC12" s="1382"/>
      <c r="CD12" s="1382"/>
      <c r="CE12" s="1382"/>
      <c r="CF12" s="1382"/>
      <c r="CG12" s="1382"/>
      <c r="CH12" s="1382"/>
      <c r="CI12" s="1382"/>
      <c r="CJ12" s="1382"/>
      <c r="CK12" s="1382"/>
      <c r="CL12" s="1382"/>
      <c r="CM12" s="1382"/>
      <c r="CN12" s="1382"/>
      <c r="CO12" s="1382"/>
      <c r="CP12" s="1382"/>
      <c r="CQ12" s="1382"/>
      <c r="CR12" s="1382"/>
      <c r="CS12" s="1382"/>
      <c r="CT12" s="1382"/>
      <c r="CU12" s="1382"/>
      <c r="CV12" s="1382"/>
      <c r="CW12" s="1382"/>
      <c r="CX12" s="1382"/>
      <c r="CY12" s="1382"/>
      <c r="CZ12" s="1382"/>
      <c r="DA12" s="1382"/>
      <c r="DB12" s="1382"/>
      <c r="DC12" s="1382"/>
      <c r="DD12" s="1382"/>
      <c r="DE12" s="1382"/>
      <c r="DF12" s="1382"/>
      <c r="DG12" s="1382"/>
      <c r="DH12" s="1382"/>
      <c r="DI12" s="1382"/>
      <c r="DJ12" s="1382"/>
      <c r="DK12" s="1382"/>
      <c r="DL12" s="1382"/>
      <c r="DM12" s="1382"/>
      <c r="DN12" s="1382"/>
      <c r="DO12" s="1382"/>
      <c r="DP12" s="1382"/>
      <c r="DQ12" s="1382"/>
      <c r="DR12" s="1382"/>
      <c r="DS12" s="1382"/>
      <c r="DT12" s="1382"/>
      <c r="DU12" s="1382"/>
      <c r="DV12" s="1382"/>
      <c r="DW12" s="1382"/>
      <c r="DX12" s="1382"/>
      <c r="DY12" s="1382"/>
      <c r="DZ12" s="1382"/>
      <c r="EA12" s="1382"/>
      <c r="EB12" s="1382"/>
      <c r="EC12" s="1382"/>
      <c r="ED12" s="1382"/>
      <c r="EE12" s="1382"/>
      <c r="EF12" s="1382"/>
      <c r="EG12" s="1382"/>
      <c r="EH12" s="1382"/>
      <c r="EI12" s="1382"/>
      <c r="EJ12" s="1382"/>
      <c r="EK12" s="1382"/>
      <c r="EL12" s="1382"/>
      <c r="EM12" s="1382"/>
      <c r="EN12" s="1382"/>
      <c r="EO12" s="1382"/>
      <c r="EP12" s="1382"/>
      <c r="EQ12" s="1382"/>
      <c r="ER12" s="1382"/>
      <c r="ES12" s="1382"/>
      <c r="ET12" s="1382"/>
      <c r="EU12" s="1382"/>
      <c r="EV12" s="1382"/>
      <c r="EW12" s="1382"/>
      <c r="EX12" s="1382"/>
      <c r="EY12" s="1382"/>
      <c r="EZ12" s="1382"/>
      <c r="FA12" s="1382"/>
      <c r="FB12" s="1382"/>
      <c r="FC12" s="1382"/>
      <c r="FD12" s="1382"/>
      <c r="FE12" s="1382"/>
      <c r="FF12" s="1382"/>
      <c r="FG12" s="1382"/>
      <c r="FH12" s="1382"/>
      <c r="FI12" s="1382"/>
      <c r="FJ12" s="1382"/>
      <c r="FK12" s="1382"/>
      <c r="FL12" s="1382"/>
      <c r="FM12" s="1382"/>
      <c r="FN12" s="1382"/>
      <c r="FO12" s="1382"/>
      <c r="FP12" s="1382"/>
      <c r="FQ12" s="1382"/>
      <c r="FR12" s="1382"/>
      <c r="FS12" s="1382"/>
      <c r="FT12" s="1382"/>
      <c r="FU12" s="1382"/>
      <c r="FV12" s="1382"/>
      <c r="FW12" s="1382"/>
      <c r="FX12" s="1382"/>
      <c r="FY12" s="1382"/>
      <c r="FZ12" s="1382"/>
      <c r="GA12" s="1382"/>
      <c r="GB12" s="1382"/>
      <c r="GC12" s="1382"/>
      <c r="GD12" s="1382"/>
      <c r="GE12" s="1382"/>
      <c r="GF12" s="1382"/>
      <c r="GG12" s="1382"/>
      <c r="GH12" s="1382"/>
      <c r="GI12" s="1382"/>
      <c r="GJ12" s="1382"/>
      <c r="GK12" s="1382"/>
      <c r="GL12" s="1382"/>
      <c r="GM12" s="1382"/>
      <c r="GN12" s="1382"/>
      <c r="GO12" s="1382"/>
      <c r="GP12" s="1382"/>
      <c r="GQ12" s="1382"/>
      <c r="GR12" s="1382"/>
      <c r="GS12" s="1382"/>
      <c r="GT12" s="1382"/>
      <c r="GU12" s="1382"/>
      <c r="GV12" s="1382"/>
      <c r="GW12" s="1382"/>
      <c r="GX12" s="1382"/>
      <c r="GY12" s="1382"/>
      <c r="GZ12" s="1382"/>
      <c r="HA12" s="1382"/>
      <c r="HB12" s="1382"/>
      <c r="HC12" s="1382"/>
      <c r="HD12" s="1382"/>
      <c r="HE12" s="1382"/>
      <c r="HF12" s="1382"/>
      <c r="HG12" s="1382"/>
      <c r="HH12" s="1382"/>
      <c r="HI12" s="1382"/>
      <c r="HJ12" s="1382"/>
      <c r="HK12" s="1382"/>
      <c r="HL12" s="1382"/>
      <c r="HM12" s="1382"/>
      <c r="HN12" s="1382"/>
      <c r="HO12" s="1382"/>
      <c r="HP12" s="1382"/>
      <c r="HQ12" s="1382"/>
      <c r="HR12" s="1382"/>
      <c r="HS12" s="1382"/>
      <c r="HT12" s="1382"/>
      <c r="HU12" s="1382"/>
      <c r="HV12" s="1382"/>
      <c r="HW12" s="1382"/>
      <c r="HX12" s="1382"/>
      <c r="HY12" s="1382"/>
      <c r="HZ12" s="1382"/>
      <c r="IA12" s="1382"/>
      <c r="IB12" s="1382"/>
      <c r="IC12" s="1382"/>
      <c r="ID12" s="1382"/>
      <c r="IE12" s="1382"/>
      <c r="IF12" s="1382"/>
      <c r="IG12" s="1382"/>
      <c r="IH12" s="1382"/>
      <c r="II12" s="1382"/>
      <c r="IJ12" s="1382"/>
      <c r="IK12" s="1382"/>
      <c r="IL12" s="1382"/>
      <c r="IM12" s="1382"/>
      <c r="IN12" s="1382"/>
      <c r="IO12" s="1382"/>
      <c r="IP12" s="1382"/>
      <c r="IQ12" s="1382"/>
      <c r="IR12" s="1382"/>
      <c r="IS12" s="1382"/>
      <c r="IT12" s="1382"/>
      <c r="IU12" s="1382"/>
    </row>
    <row r="13" spans="1:256" s="1385" customFormat="1" ht="38.25">
      <c r="A13" s="2092"/>
      <c r="B13" s="1392" t="s">
        <v>681</v>
      </c>
      <c r="C13" s="1401">
        <v>0.28473122062013323</v>
      </c>
      <c r="D13" s="1402">
        <v>0.23219579616376021</v>
      </c>
      <c r="E13" s="1402">
        <v>0.25051144444713846</v>
      </c>
      <c r="F13" s="1402">
        <v>0.26705749091360997</v>
      </c>
      <c r="G13" s="1402">
        <v>0.21308071971585996</v>
      </c>
      <c r="H13" s="1402">
        <v>0.28925641992233037</v>
      </c>
      <c r="I13" s="1403">
        <v>0.26346876387154694</v>
      </c>
      <c r="J13" s="1382"/>
      <c r="K13" s="1382"/>
      <c r="L13" s="1382"/>
      <c r="M13" s="1396"/>
      <c r="N13" s="1396"/>
      <c r="O13" s="1396"/>
      <c r="P13" s="1396"/>
      <c r="Q13" s="1396"/>
      <c r="R13" s="1396"/>
      <c r="S13" s="1396"/>
      <c r="T13" s="1396"/>
      <c r="U13" s="1382"/>
      <c r="V13" s="1382"/>
      <c r="W13" s="1382"/>
      <c r="X13" s="1382"/>
      <c r="Y13" s="1382"/>
      <c r="Z13" s="1382"/>
      <c r="AA13" s="1382"/>
      <c r="AB13" s="1382"/>
      <c r="AC13" s="1382"/>
      <c r="AD13" s="1382"/>
      <c r="AE13" s="1382"/>
      <c r="AF13" s="1382"/>
      <c r="AG13" s="1382"/>
      <c r="AH13" s="1382"/>
      <c r="AI13" s="1382"/>
      <c r="AJ13" s="1382"/>
      <c r="AK13" s="1382"/>
      <c r="AL13" s="1382"/>
      <c r="AM13" s="1382"/>
      <c r="AN13" s="1382"/>
      <c r="AO13" s="1382"/>
      <c r="AP13" s="1382"/>
      <c r="AQ13" s="1382"/>
      <c r="AR13" s="1382"/>
      <c r="AS13" s="1382"/>
      <c r="AT13" s="1382"/>
      <c r="AU13" s="1382"/>
      <c r="AV13" s="1382"/>
      <c r="AW13" s="1382"/>
      <c r="AX13" s="1382"/>
      <c r="AY13" s="1382"/>
      <c r="AZ13" s="1382"/>
      <c r="BA13" s="1382"/>
      <c r="BB13" s="1382"/>
      <c r="BC13" s="1382"/>
      <c r="BD13" s="1382"/>
      <c r="BE13" s="1382"/>
      <c r="BF13" s="1382"/>
      <c r="BG13" s="1382"/>
      <c r="BH13" s="1382"/>
      <c r="BI13" s="1382"/>
      <c r="BJ13" s="1382"/>
      <c r="BK13" s="1382"/>
      <c r="BL13" s="1382"/>
      <c r="BM13" s="1382"/>
      <c r="BN13" s="1382"/>
      <c r="BO13" s="1382"/>
      <c r="BP13" s="1382"/>
      <c r="BQ13" s="1382"/>
      <c r="BR13" s="1382"/>
      <c r="BS13" s="1382"/>
      <c r="BT13" s="1382"/>
      <c r="BU13" s="1382"/>
      <c r="BV13" s="1382"/>
      <c r="BW13" s="1382"/>
      <c r="BX13" s="1382"/>
      <c r="BY13" s="1382"/>
      <c r="BZ13" s="1382"/>
      <c r="CA13" s="1382"/>
      <c r="CB13" s="1382"/>
      <c r="CC13" s="1382"/>
      <c r="CD13" s="1382"/>
      <c r="CE13" s="1382"/>
      <c r="CF13" s="1382"/>
      <c r="CG13" s="1382"/>
      <c r="CH13" s="1382"/>
      <c r="CI13" s="1382"/>
      <c r="CJ13" s="1382"/>
      <c r="CK13" s="1382"/>
      <c r="CL13" s="1382"/>
      <c r="CM13" s="1382"/>
      <c r="CN13" s="1382"/>
      <c r="CO13" s="1382"/>
      <c r="CP13" s="1382"/>
      <c r="CQ13" s="1382"/>
      <c r="CR13" s="1382"/>
      <c r="CS13" s="1382"/>
      <c r="CT13" s="1382"/>
      <c r="CU13" s="1382"/>
      <c r="CV13" s="1382"/>
      <c r="CW13" s="1382"/>
      <c r="CX13" s="1382"/>
      <c r="CY13" s="1382"/>
      <c r="CZ13" s="1382"/>
      <c r="DA13" s="1382"/>
      <c r="DB13" s="1382"/>
      <c r="DC13" s="1382"/>
      <c r="DD13" s="1382"/>
      <c r="DE13" s="1382"/>
      <c r="DF13" s="1382"/>
      <c r="DG13" s="1382"/>
      <c r="DH13" s="1382"/>
      <c r="DI13" s="1382"/>
      <c r="DJ13" s="1382"/>
      <c r="DK13" s="1382"/>
      <c r="DL13" s="1382"/>
      <c r="DM13" s="1382"/>
      <c r="DN13" s="1382"/>
      <c r="DO13" s="1382"/>
      <c r="DP13" s="1382"/>
      <c r="DQ13" s="1382"/>
      <c r="DR13" s="1382"/>
      <c r="DS13" s="1382"/>
      <c r="DT13" s="1382"/>
      <c r="DU13" s="1382"/>
      <c r="DV13" s="1382"/>
      <c r="DW13" s="1382"/>
      <c r="DX13" s="1382"/>
      <c r="DY13" s="1382"/>
      <c r="DZ13" s="1382"/>
      <c r="EA13" s="1382"/>
      <c r="EB13" s="1382"/>
      <c r="EC13" s="1382"/>
      <c r="ED13" s="1382"/>
      <c r="EE13" s="1382"/>
      <c r="EF13" s="1382"/>
      <c r="EG13" s="1382"/>
      <c r="EH13" s="1382"/>
      <c r="EI13" s="1382"/>
      <c r="EJ13" s="1382"/>
      <c r="EK13" s="1382"/>
      <c r="EL13" s="1382"/>
      <c r="EM13" s="1382"/>
      <c r="EN13" s="1382"/>
      <c r="EO13" s="1382"/>
      <c r="EP13" s="1382"/>
      <c r="EQ13" s="1382"/>
      <c r="ER13" s="1382"/>
      <c r="ES13" s="1382"/>
      <c r="ET13" s="1382"/>
      <c r="EU13" s="1382"/>
      <c r="EV13" s="1382"/>
      <c r="EW13" s="1382"/>
      <c r="EX13" s="1382"/>
      <c r="EY13" s="1382"/>
      <c r="EZ13" s="1382"/>
      <c r="FA13" s="1382"/>
      <c r="FB13" s="1382"/>
      <c r="FC13" s="1382"/>
      <c r="FD13" s="1382"/>
      <c r="FE13" s="1382"/>
      <c r="FF13" s="1382"/>
      <c r="FG13" s="1382"/>
      <c r="FH13" s="1382"/>
      <c r="FI13" s="1382"/>
      <c r="FJ13" s="1382"/>
      <c r="FK13" s="1382"/>
      <c r="FL13" s="1382"/>
      <c r="FM13" s="1382"/>
      <c r="FN13" s="1382"/>
      <c r="FO13" s="1382"/>
      <c r="FP13" s="1382"/>
      <c r="FQ13" s="1382"/>
      <c r="FR13" s="1382"/>
      <c r="FS13" s="1382"/>
      <c r="FT13" s="1382"/>
      <c r="FU13" s="1382"/>
      <c r="FV13" s="1382"/>
      <c r="FW13" s="1382"/>
      <c r="FX13" s="1382"/>
      <c r="FY13" s="1382"/>
      <c r="FZ13" s="1382"/>
      <c r="GA13" s="1382"/>
      <c r="GB13" s="1382"/>
      <c r="GC13" s="1382"/>
      <c r="GD13" s="1382"/>
      <c r="GE13" s="1382"/>
      <c r="GF13" s="1382"/>
      <c r="GG13" s="1382"/>
      <c r="GH13" s="1382"/>
      <c r="GI13" s="1382"/>
      <c r="GJ13" s="1382"/>
      <c r="GK13" s="1382"/>
      <c r="GL13" s="1382"/>
      <c r="GM13" s="1382"/>
      <c r="GN13" s="1382"/>
      <c r="GO13" s="1382"/>
      <c r="GP13" s="1382"/>
      <c r="GQ13" s="1382"/>
      <c r="GR13" s="1382"/>
      <c r="GS13" s="1382"/>
      <c r="GT13" s="1382"/>
      <c r="GU13" s="1382"/>
      <c r="GV13" s="1382"/>
      <c r="GW13" s="1382"/>
      <c r="GX13" s="1382"/>
      <c r="GY13" s="1382"/>
      <c r="GZ13" s="1382"/>
      <c r="HA13" s="1382"/>
      <c r="HB13" s="1382"/>
      <c r="HC13" s="1382"/>
      <c r="HD13" s="1382"/>
      <c r="HE13" s="1382"/>
      <c r="HF13" s="1382"/>
      <c r="HG13" s="1382"/>
      <c r="HH13" s="1382"/>
      <c r="HI13" s="1382"/>
      <c r="HJ13" s="1382"/>
      <c r="HK13" s="1382"/>
      <c r="HL13" s="1382"/>
      <c r="HM13" s="1382"/>
      <c r="HN13" s="1382"/>
      <c r="HO13" s="1382"/>
      <c r="HP13" s="1382"/>
      <c r="HQ13" s="1382"/>
      <c r="HR13" s="1382"/>
      <c r="HS13" s="1382"/>
      <c r="HT13" s="1382"/>
      <c r="HU13" s="1382"/>
      <c r="HV13" s="1382"/>
      <c r="HW13" s="1382"/>
      <c r="HX13" s="1382"/>
      <c r="HY13" s="1382"/>
      <c r="HZ13" s="1382"/>
      <c r="IA13" s="1382"/>
      <c r="IB13" s="1382"/>
      <c r="IC13" s="1382"/>
      <c r="ID13" s="1382"/>
      <c r="IE13" s="1382"/>
      <c r="IF13" s="1382"/>
      <c r="IG13" s="1382"/>
      <c r="IH13" s="1382"/>
      <c r="II13" s="1382"/>
      <c r="IJ13" s="1382"/>
      <c r="IK13" s="1382"/>
      <c r="IL13" s="1382"/>
      <c r="IM13" s="1382"/>
      <c r="IN13" s="1382"/>
      <c r="IO13" s="1382"/>
      <c r="IP13" s="1382"/>
      <c r="IQ13" s="1382"/>
      <c r="IR13" s="1382"/>
      <c r="IS13" s="1382"/>
      <c r="IT13" s="1382"/>
      <c r="IU13" s="1382"/>
    </row>
    <row r="14" spans="1:256" s="1385" customFormat="1" ht="15.75" thickBot="1">
      <c r="A14" s="2093"/>
      <c r="B14" s="1397" t="s">
        <v>620</v>
      </c>
      <c r="C14" s="1404">
        <v>0.16839258797072529</v>
      </c>
      <c r="D14" s="1405">
        <v>0.14894282701333958</v>
      </c>
      <c r="E14" s="1405">
        <v>0.14169424551122009</v>
      </c>
      <c r="F14" s="1405">
        <v>0.15364616164146894</v>
      </c>
      <c r="G14" s="1405">
        <v>0.10829327653702853</v>
      </c>
      <c r="H14" s="1405">
        <v>0.16958245895978666</v>
      </c>
      <c r="I14" s="1406">
        <v>0.15167880533600453</v>
      </c>
      <c r="J14" s="1382"/>
      <c r="K14" s="1382"/>
      <c r="L14" s="1382"/>
      <c r="M14" s="1382"/>
      <c r="N14" s="1382"/>
      <c r="O14" s="1382"/>
      <c r="P14" s="1382"/>
      <c r="Q14" s="1382"/>
      <c r="R14" s="1382"/>
      <c r="S14" s="1382"/>
      <c r="T14" s="1382"/>
      <c r="U14" s="1382"/>
      <c r="V14" s="1382"/>
      <c r="W14" s="1382"/>
      <c r="X14" s="1382"/>
      <c r="Y14" s="1382"/>
      <c r="Z14" s="1382"/>
      <c r="AA14" s="1382"/>
      <c r="AB14" s="1382"/>
      <c r="AC14" s="1382"/>
      <c r="AD14" s="1382"/>
      <c r="AE14" s="1382"/>
      <c r="AF14" s="1382"/>
      <c r="AG14" s="1382"/>
      <c r="AH14" s="1382"/>
      <c r="AI14" s="1382"/>
      <c r="AJ14" s="1382"/>
      <c r="AK14" s="1382"/>
      <c r="AL14" s="1382"/>
      <c r="AM14" s="1382"/>
      <c r="AN14" s="1382"/>
      <c r="AO14" s="1382"/>
      <c r="AP14" s="1382"/>
      <c r="AQ14" s="1382"/>
      <c r="AR14" s="1382"/>
      <c r="AS14" s="1382"/>
      <c r="AT14" s="1382"/>
      <c r="AU14" s="1382"/>
      <c r="AV14" s="1382"/>
      <c r="AW14" s="1382"/>
      <c r="AX14" s="1382"/>
      <c r="AY14" s="1382"/>
      <c r="AZ14" s="1382"/>
      <c r="BA14" s="1382"/>
      <c r="BB14" s="1382"/>
      <c r="BC14" s="1382"/>
      <c r="BD14" s="1382"/>
      <c r="BE14" s="1382"/>
      <c r="BF14" s="1382"/>
      <c r="BG14" s="1382"/>
      <c r="BH14" s="1382"/>
      <c r="BI14" s="1382"/>
      <c r="BJ14" s="1382"/>
      <c r="BK14" s="1382"/>
      <c r="BL14" s="1382"/>
      <c r="BM14" s="1382"/>
      <c r="BN14" s="1382"/>
      <c r="BO14" s="1382"/>
      <c r="BP14" s="1382"/>
      <c r="BQ14" s="1382"/>
      <c r="BR14" s="1382"/>
      <c r="BS14" s="1382"/>
      <c r="BT14" s="1382"/>
      <c r="BU14" s="1382"/>
      <c r="BV14" s="1382"/>
      <c r="BW14" s="1382"/>
      <c r="BX14" s="1382"/>
      <c r="BY14" s="1382"/>
      <c r="BZ14" s="1382"/>
      <c r="CA14" s="1382"/>
      <c r="CB14" s="1382"/>
      <c r="CC14" s="1382"/>
      <c r="CD14" s="1382"/>
      <c r="CE14" s="1382"/>
      <c r="CF14" s="1382"/>
      <c r="CG14" s="1382"/>
      <c r="CH14" s="1382"/>
      <c r="CI14" s="1382"/>
      <c r="CJ14" s="1382"/>
      <c r="CK14" s="1382"/>
      <c r="CL14" s="1382"/>
      <c r="CM14" s="1382"/>
      <c r="CN14" s="1382"/>
      <c r="CO14" s="1382"/>
      <c r="CP14" s="1382"/>
      <c r="CQ14" s="1382"/>
      <c r="CR14" s="1382"/>
      <c r="CS14" s="1382"/>
      <c r="CT14" s="1382"/>
      <c r="CU14" s="1382"/>
      <c r="CV14" s="1382"/>
      <c r="CW14" s="1382"/>
      <c r="CX14" s="1382"/>
      <c r="CY14" s="1382"/>
      <c r="CZ14" s="1382"/>
      <c r="DA14" s="1382"/>
      <c r="DB14" s="1382"/>
      <c r="DC14" s="1382"/>
      <c r="DD14" s="1382"/>
      <c r="DE14" s="1382"/>
      <c r="DF14" s="1382"/>
      <c r="DG14" s="1382"/>
      <c r="DH14" s="1382"/>
      <c r="DI14" s="1382"/>
      <c r="DJ14" s="1382"/>
      <c r="DK14" s="1382"/>
      <c r="DL14" s="1382"/>
      <c r="DM14" s="1382"/>
      <c r="DN14" s="1382"/>
      <c r="DO14" s="1382"/>
      <c r="DP14" s="1382"/>
      <c r="DQ14" s="1382"/>
      <c r="DR14" s="1382"/>
      <c r="DS14" s="1382"/>
      <c r="DT14" s="1382"/>
      <c r="DU14" s="1382"/>
      <c r="DV14" s="1382"/>
      <c r="DW14" s="1382"/>
      <c r="DX14" s="1382"/>
      <c r="DY14" s="1382"/>
      <c r="DZ14" s="1382"/>
      <c r="EA14" s="1382"/>
      <c r="EB14" s="1382"/>
      <c r="EC14" s="1382"/>
      <c r="ED14" s="1382"/>
      <c r="EE14" s="1382"/>
      <c r="EF14" s="1382"/>
      <c r="EG14" s="1382"/>
      <c r="EH14" s="1382"/>
      <c r="EI14" s="1382"/>
      <c r="EJ14" s="1382"/>
      <c r="EK14" s="1382"/>
      <c r="EL14" s="1382"/>
      <c r="EM14" s="1382"/>
      <c r="EN14" s="1382"/>
      <c r="EO14" s="1382"/>
      <c r="EP14" s="1382"/>
      <c r="EQ14" s="1382"/>
      <c r="ER14" s="1382"/>
      <c r="ES14" s="1382"/>
      <c r="ET14" s="1382"/>
      <c r="EU14" s="1382"/>
      <c r="EV14" s="1382"/>
      <c r="EW14" s="1382"/>
      <c r="EX14" s="1382"/>
      <c r="EY14" s="1382"/>
      <c r="EZ14" s="1382"/>
      <c r="FA14" s="1382"/>
      <c r="FB14" s="1382"/>
      <c r="FC14" s="1382"/>
      <c r="FD14" s="1382"/>
      <c r="FE14" s="1382"/>
      <c r="FF14" s="1382"/>
      <c r="FG14" s="1382"/>
      <c r="FH14" s="1382"/>
      <c r="FI14" s="1382"/>
      <c r="FJ14" s="1382"/>
      <c r="FK14" s="1382"/>
      <c r="FL14" s="1382"/>
      <c r="FM14" s="1382"/>
      <c r="FN14" s="1382"/>
      <c r="FO14" s="1382"/>
      <c r="FP14" s="1382"/>
      <c r="FQ14" s="1382"/>
      <c r="FR14" s="1382"/>
      <c r="FS14" s="1382"/>
      <c r="FT14" s="1382"/>
      <c r="FU14" s="1382"/>
      <c r="FV14" s="1382"/>
      <c r="FW14" s="1382"/>
      <c r="FX14" s="1382"/>
      <c r="FY14" s="1382"/>
      <c r="FZ14" s="1382"/>
      <c r="GA14" s="1382"/>
      <c r="GB14" s="1382"/>
      <c r="GC14" s="1382"/>
      <c r="GD14" s="1382"/>
      <c r="GE14" s="1382"/>
      <c r="GF14" s="1382"/>
      <c r="GG14" s="1382"/>
      <c r="GH14" s="1382"/>
      <c r="GI14" s="1382"/>
      <c r="GJ14" s="1382"/>
      <c r="GK14" s="1382"/>
      <c r="GL14" s="1382"/>
      <c r="GM14" s="1382"/>
      <c r="GN14" s="1382"/>
      <c r="GO14" s="1382"/>
      <c r="GP14" s="1382"/>
      <c r="GQ14" s="1382"/>
      <c r="GR14" s="1382"/>
      <c r="GS14" s="1382"/>
      <c r="GT14" s="1382"/>
      <c r="GU14" s="1382"/>
      <c r="GV14" s="1382"/>
      <c r="GW14" s="1382"/>
      <c r="GX14" s="1382"/>
      <c r="GY14" s="1382"/>
      <c r="GZ14" s="1382"/>
      <c r="HA14" s="1382"/>
      <c r="HB14" s="1382"/>
      <c r="HC14" s="1382"/>
      <c r="HD14" s="1382"/>
      <c r="HE14" s="1382"/>
      <c r="HF14" s="1382"/>
      <c r="HG14" s="1382"/>
      <c r="HH14" s="1382"/>
      <c r="HI14" s="1382"/>
      <c r="HJ14" s="1382"/>
      <c r="HK14" s="1382"/>
      <c r="HL14" s="1382"/>
      <c r="HM14" s="1382"/>
      <c r="HN14" s="1382"/>
      <c r="HO14" s="1382"/>
      <c r="HP14" s="1382"/>
      <c r="HQ14" s="1382"/>
      <c r="HR14" s="1382"/>
      <c r="HS14" s="1382"/>
      <c r="HT14" s="1382"/>
      <c r="HU14" s="1382"/>
      <c r="HV14" s="1382"/>
      <c r="HW14" s="1382"/>
      <c r="HX14" s="1382"/>
      <c r="HY14" s="1382"/>
      <c r="HZ14" s="1382"/>
      <c r="IA14" s="1382"/>
      <c r="IB14" s="1382"/>
      <c r="IC14" s="1382"/>
      <c r="ID14" s="1382"/>
      <c r="IE14" s="1382"/>
      <c r="IF14" s="1382"/>
      <c r="IG14" s="1382"/>
      <c r="IH14" s="1382"/>
      <c r="II14" s="1382"/>
      <c r="IJ14" s="1382"/>
      <c r="IK14" s="1382"/>
      <c r="IL14" s="1382"/>
      <c r="IM14" s="1382"/>
      <c r="IN14" s="1382"/>
      <c r="IO14" s="1382"/>
      <c r="IP14" s="1382"/>
      <c r="IQ14" s="1382"/>
      <c r="IR14" s="1382"/>
      <c r="IS14" s="1382"/>
      <c r="IT14" s="1382"/>
      <c r="IU14" s="1382"/>
    </row>
    <row r="15" spans="1:256">
      <c r="C15" s="1396"/>
      <c r="D15" s="1396"/>
      <c r="E15" s="1396"/>
      <c r="F15" s="1396"/>
      <c r="G15" s="1396"/>
      <c r="H15" s="1396"/>
      <c r="I15" s="1396"/>
      <c r="J15" s="1396"/>
    </row>
    <row r="16" spans="1:256" s="1385" customFormat="1" ht="15">
      <c r="A16" s="1382"/>
      <c r="B16" s="1396"/>
      <c r="C16" s="1396"/>
      <c r="D16" s="1396"/>
      <c r="E16" s="1396"/>
      <c r="F16" s="1396"/>
      <c r="G16" s="1396"/>
      <c r="H16" s="1396"/>
      <c r="I16" s="1396"/>
      <c r="J16" s="1396"/>
      <c r="K16" s="1382"/>
      <c r="L16" s="1382"/>
      <c r="M16" s="1382"/>
      <c r="N16" s="1382"/>
      <c r="O16" s="1382"/>
      <c r="P16" s="1382"/>
      <c r="Q16" s="1382"/>
      <c r="R16" s="1382"/>
      <c r="S16" s="1382"/>
      <c r="T16" s="1382"/>
      <c r="U16" s="1382"/>
      <c r="V16" s="1382"/>
      <c r="W16" s="1382"/>
      <c r="X16" s="1382"/>
      <c r="Y16" s="1382"/>
      <c r="Z16" s="1382"/>
      <c r="AA16" s="1382"/>
      <c r="AB16" s="1382"/>
      <c r="AC16" s="1382"/>
      <c r="AD16" s="1382"/>
      <c r="AE16" s="1382"/>
      <c r="AF16" s="1382"/>
      <c r="AG16" s="1382"/>
      <c r="AH16" s="1382"/>
      <c r="AI16" s="1382"/>
      <c r="AJ16" s="1382"/>
      <c r="AK16" s="1382"/>
      <c r="AL16" s="1382"/>
      <c r="AM16" s="1382"/>
      <c r="AN16" s="1382"/>
      <c r="AO16" s="1382"/>
      <c r="AP16" s="1382"/>
      <c r="AQ16" s="1382"/>
      <c r="AR16" s="1382"/>
      <c r="AS16" s="1382"/>
      <c r="AT16" s="1382"/>
      <c r="AU16" s="1382"/>
      <c r="AV16" s="1382"/>
      <c r="AW16" s="1382"/>
      <c r="AX16" s="1382"/>
      <c r="AY16" s="1382"/>
      <c r="AZ16" s="1382"/>
      <c r="BA16" s="1382"/>
      <c r="BB16" s="1382"/>
      <c r="BC16" s="1382"/>
      <c r="BD16" s="1382"/>
      <c r="BE16" s="1382"/>
      <c r="BF16" s="1382"/>
      <c r="BG16" s="1382"/>
      <c r="BH16" s="1382"/>
      <c r="BI16" s="1382"/>
      <c r="BJ16" s="1382"/>
      <c r="BK16" s="1382"/>
      <c r="BL16" s="1382"/>
      <c r="BM16" s="1382"/>
      <c r="BN16" s="1382"/>
      <c r="BO16" s="1382"/>
      <c r="BP16" s="1382"/>
      <c r="BQ16" s="1382"/>
      <c r="BR16" s="1382"/>
      <c r="BS16" s="1382"/>
      <c r="BT16" s="1382"/>
      <c r="BU16" s="1382"/>
      <c r="BV16" s="1382"/>
      <c r="BW16" s="1382"/>
      <c r="BX16" s="1382"/>
      <c r="BY16" s="1382"/>
      <c r="BZ16" s="1382"/>
      <c r="CA16" s="1382"/>
      <c r="CB16" s="1382"/>
      <c r="CC16" s="1382"/>
      <c r="CD16" s="1382"/>
      <c r="CE16" s="1382"/>
      <c r="CF16" s="1382"/>
      <c r="CG16" s="1382"/>
      <c r="CH16" s="1382"/>
      <c r="CI16" s="1382"/>
      <c r="CJ16" s="1382"/>
      <c r="CK16" s="1382"/>
      <c r="CL16" s="1382"/>
      <c r="CM16" s="1382"/>
      <c r="CN16" s="1382"/>
      <c r="CO16" s="1382"/>
      <c r="CP16" s="1382"/>
      <c r="CQ16" s="1382"/>
      <c r="CR16" s="1382"/>
      <c r="CS16" s="1382"/>
      <c r="CT16" s="1382"/>
      <c r="CU16" s="1382"/>
      <c r="CV16" s="1382"/>
      <c r="CW16" s="1382"/>
      <c r="CX16" s="1382"/>
      <c r="CY16" s="1382"/>
      <c r="CZ16" s="1382"/>
      <c r="DA16" s="1382"/>
      <c r="DB16" s="1382"/>
      <c r="DC16" s="1382"/>
      <c r="DD16" s="1382"/>
      <c r="DE16" s="1382"/>
      <c r="DF16" s="1382"/>
      <c r="DG16" s="1382"/>
      <c r="DH16" s="1382"/>
      <c r="DI16" s="1382"/>
      <c r="DJ16" s="1382"/>
      <c r="DK16" s="1382"/>
      <c r="DL16" s="1382"/>
      <c r="DM16" s="1382"/>
      <c r="DN16" s="1382"/>
      <c r="DO16" s="1382"/>
      <c r="DP16" s="1382"/>
      <c r="DQ16" s="1382"/>
      <c r="DR16" s="1382"/>
      <c r="DS16" s="1382"/>
      <c r="DT16" s="1382"/>
      <c r="DU16" s="1382"/>
      <c r="DV16" s="1382"/>
      <c r="DW16" s="1382"/>
      <c r="DX16" s="1382"/>
      <c r="DY16" s="1382"/>
      <c r="DZ16" s="1382"/>
      <c r="EA16" s="1382"/>
      <c r="EB16" s="1382"/>
      <c r="EC16" s="1382"/>
      <c r="ED16" s="1382"/>
      <c r="EE16" s="1382"/>
      <c r="EF16" s="1382"/>
      <c r="EG16" s="1382"/>
      <c r="EH16" s="1382"/>
      <c r="EI16" s="1382"/>
      <c r="EJ16" s="1382"/>
      <c r="EK16" s="1382"/>
      <c r="EL16" s="1382"/>
      <c r="EM16" s="1382"/>
      <c r="EN16" s="1382"/>
      <c r="EO16" s="1382"/>
      <c r="EP16" s="1382"/>
      <c r="EQ16" s="1382"/>
      <c r="ER16" s="1382"/>
      <c r="ES16" s="1382"/>
      <c r="ET16" s="1382"/>
      <c r="EU16" s="1382"/>
      <c r="EV16" s="1382"/>
      <c r="EW16" s="1382"/>
      <c r="EX16" s="1382"/>
      <c r="EY16" s="1382"/>
      <c r="EZ16" s="1382"/>
      <c r="FA16" s="1382"/>
      <c r="FB16" s="1382"/>
      <c r="FC16" s="1382"/>
      <c r="FD16" s="1382"/>
      <c r="FE16" s="1382"/>
      <c r="FF16" s="1382"/>
      <c r="FG16" s="1382"/>
      <c r="FH16" s="1382"/>
      <c r="FI16" s="1382"/>
      <c r="FJ16" s="1382"/>
      <c r="FK16" s="1382"/>
      <c r="FL16" s="1382"/>
      <c r="FM16" s="1382"/>
      <c r="FN16" s="1382"/>
      <c r="FO16" s="1382"/>
      <c r="FP16" s="1382"/>
      <c r="FQ16" s="1382"/>
      <c r="FR16" s="1382"/>
      <c r="FS16" s="1382"/>
      <c r="FT16" s="1382"/>
      <c r="FU16" s="1382"/>
      <c r="FV16" s="1382"/>
      <c r="FW16" s="1382"/>
      <c r="FX16" s="1382"/>
      <c r="FY16" s="1382"/>
      <c r="FZ16" s="1382"/>
      <c r="GA16" s="1382"/>
      <c r="GB16" s="1382"/>
      <c r="GC16" s="1382"/>
      <c r="GD16" s="1382"/>
      <c r="GE16" s="1382"/>
      <c r="GF16" s="1382"/>
      <c r="GG16" s="1382"/>
      <c r="GH16" s="1382"/>
      <c r="GI16" s="1382"/>
      <c r="GJ16" s="1382"/>
      <c r="GK16" s="1382"/>
      <c r="GL16" s="1382"/>
      <c r="GM16" s="1382"/>
      <c r="GN16" s="1382"/>
      <c r="GO16" s="1382"/>
      <c r="GP16" s="1382"/>
      <c r="GQ16" s="1382"/>
      <c r="GR16" s="1382"/>
      <c r="GS16" s="1382"/>
      <c r="GT16" s="1382"/>
      <c r="GU16" s="1382"/>
      <c r="GV16" s="1382"/>
      <c r="GW16" s="1382"/>
      <c r="GX16" s="1382"/>
      <c r="GY16" s="1382"/>
      <c r="GZ16" s="1382"/>
      <c r="HA16" s="1382"/>
      <c r="HB16" s="1382"/>
      <c r="HC16" s="1382"/>
      <c r="HD16" s="1382"/>
      <c r="HE16" s="1382"/>
      <c r="HF16" s="1382"/>
      <c r="HG16" s="1382"/>
      <c r="HH16" s="1382"/>
      <c r="HI16" s="1382"/>
      <c r="HJ16" s="1382"/>
      <c r="HK16" s="1382"/>
      <c r="HL16" s="1382"/>
      <c r="HM16" s="1382"/>
      <c r="HN16" s="1382"/>
      <c r="HO16" s="1382"/>
      <c r="HP16" s="1382"/>
      <c r="HQ16" s="1382"/>
      <c r="HR16" s="1382"/>
      <c r="HS16" s="1382"/>
      <c r="HT16" s="1382"/>
      <c r="HU16" s="1382"/>
      <c r="HV16" s="1382"/>
      <c r="HW16" s="1382"/>
      <c r="HX16" s="1382"/>
      <c r="HY16" s="1382"/>
      <c r="HZ16" s="1382"/>
      <c r="IA16" s="1382"/>
      <c r="IB16" s="1382"/>
      <c r="IC16" s="1382"/>
      <c r="ID16" s="1382"/>
      <c r="IE16" s="1382"/>
      <c r="IF16" s="1382"/>
      <c r="IG16" s="1382"/>
      <c r="IH16" s="1382"/>
      <c r="II16" s="1382"/>
      <c r="IJ16" s="1382"/>
      <c r="IK16" s="1382"/>
      <c r="IL16" s="1382"/>
      <c r="IM16" s="1382"/>
      <c r="IN16" s="1382"/>
      <c r="IO16" s="1382"/>
      <c r="IP16" s="1382"/>
      <c r="IQ16" s="1382"/>
      <c r="IR16" s="1382"/>
      <c r="IS16" s="1382"/>
      <c r="IT16" s="1382"/>
      <c r="IU16" s="1382"/>
      <c r="IV16" s="1382"/>
    </row>
    <row r="17" spans="1:256" s="1385" customFormat="1" ht="15" customHeight="1">
      <c r="A17" s="2094" t="s">
        <v>684</v>
      </c>
      <c r="B17" s="2094"/>
      <c r="C17" s="2094"/>
      <c r="D17" s="2094"/>
      <c r="E17" s="2094"/>
      <c r="F17" s="2094"/>
      <c r="G17" s="2094"/>
      <c r="H17" s="2094"/>
      <c r="I17" s="2094"/>
      <c r="J17" s="1382"/>
      <c r="K17" s="1382"/>
      <c r="L17" s="1382"/>
      <c r="M17" s="1382"/>
      <c r="N17" s="1382"/>
      <c r="O17" s="1382"/>
      <c r="P17" s="1382"/>
      <c r="Q17" s="1382"/>
      <c r="R17" s="1382"/>
      <c r="S17" s="1382"/>
      <c r="T17" s="1382"/>
      <c r="U17" s="1382"/>
      <c r="V17" s="1382"/>
      <c r="W17" s="1382"/>
      <c r="X17" s="1382"/>
      <c r="Y17" s="1382"/>
      <c r="Z17" s="1382"/>
      <c r="AA17" s="1382"/>
      <c r="AB17" s="1382"/>
      <c r="AC17" s="1382"/>
      <c r="AD17" s="1382"/>
      <c r="AE17" s="1382"/>
      <c r="AF17" s="1382"/>
      <c r="AG17" s="1382"/>
      <c r="AH17" s="1382"/>
      <c r="AI17" s="1382"/>
      <c r="AJ17" s="1382"/>
      <c r="AK17" s="1382"/>
      <c r="AL17" s="1382"/>
      <c r="AM17" s="1382"/>
      <c r="AN17" s="1382"/>
      <c r="AO17" s="1382"/>
      <c r="AP17" s="1382"/>
      <c r="AQ17" s="1382"/>
      <c r="AR17" s="1382"/>
      <c r="AS17" s="1382"/>
      <c r="AT17" s="1382"/>
      <c r="AU17" s="1382"/>
      <c r="AV17" s="1382"/>
      <c r="AW17" s="1382"/>
      <c r="AX17" s="1382"/>
      <c r="AY17" s="1382"/>
      <c r="AZ17" s="1382"/>
      <c r="BA17" s="1382"/>
      <c r="BB17" s="1382"/>
      <c r="BC17" s="1382"/>
      <c r="BD17" s="1382"/>
      <c r="BE17" s="1382"/>
      <c r="BF17" s="1382"/>
      <c r="BG17" s="1382"/>
      <c r="BH17" s="1382"/>
      <c r="BI17" s="1382"/>
      <c r="BJ17" s="1382"/>
      <c r="BK17" s="1382"/>
      <c r="BL17" s="1382"/>
      <c r="BM17" s="1382"/>
      <c r="BN17" s="1382"/>
      <c r="BO17" s="1382"/>
      <c r="BP17" s="1382"/>
      <c r="BQ17" s="1382"/>
      <c r="BR17" s="1382"/>
      <c r="BS17" s="1382"/>
      <c r="BT17" s="1382"/>
      <c r="BU17" s="1382"/>
      <c r="BV17" s="1382"/>
      <c r="BW17" s="1382"/>
      <c r="BX17" s="1382"/>
      <c r="BY17" s="1382"/>
      <c r="BZ17" s="1382"/>
      <c r="CA17" s="1382"/>
      <c r="CB17" s="1382"/>
      <c r="CC17" s="1382"/>
      <c r="CD17" s="1382"/>
      <c r="CE17" s="1382"/>
      <c r="CF17" s="1382"/>
      <c r="CG17" s="1382"/>
      <c r="CH17" s="1382"/>
      <c r="CI17" s="1382"/>
      <c r="CJ17" s="1382"/>
      <c r="CK17" s="1382"/>
      <c r="CL17" s="1382"/>
      <c r="CM17" s="1382"/>
      <c r="CN17" s="1382"/>
      <c r="CO17" s="1382"/>
      <c r="CP17" s="1382"/>
      <c r="CQ17" s="1382"/>
      <c r="CR17" s="1382"/>
      <c r="CS17" s="1382"/>
      <c r="CT17" s="1382"/>
      <c r="CU17" s="1382"/>
      <c r="CV17" s="1382"/>
      <c r="CW17" s="1382"/>
      <c r="CX17" s="1382"/>
      <c r="CY17" s="1382"/>
      <c r="CZ17" s="1382"/>
      <c r="DA17" s="1382"/>
      <c r="DB17" s="1382"/>
      <c r="DC17" s="1382"/>
      <c r="DD17" s="1382"/>
      <c r="DE17" s="1382"/>
      <c r="DF17" s="1382"/>
      <c r="DG17" s="1382"/>
      <c r="DH17" s="1382"/>
      <c r="DI17" s="1382"/>
      <c r="DJ17" s="1382"/>
      <c r="DK17" s="1382"/>
      <c r="DL17" s="1382"/>
      <c r="DM17" s="1382"/>
      <c r="DN17" s="1382"/>
      <c r="DO17" s="1382"/>
      <c r="DP17" s="1382"/>
      <c r="DQ17" s="1382"/>
      <c r="DR17" s="1382"/>
      <c r="DS17" s="1382"/>
      <c r="DT17" s="1382"/>
      <c r="DU17" s="1382"/>
      <c r="DV17" s="1382"/>
      <c r="DW17" s="1382"/>
      <c r="DX17" s="1382"/>
      <c r="DY17" s="1382"/>
      <c r="DZ17" s="1382"/>
      <c r="EA17" s="1382"/>
      <c r="EB17" s="1382"/>
      <c r="EC17" s="1382"/>
      <c r="ED17" s="1382"/>
      <c r="EE17" s="1382"/>
      <c r="EF17" s="1382"/>
      <c r="EG17" s="1382"/>
      <c r="EH17" s="1382"/>
      <c r="EI17" s="1382"/>
      <c r="EJ17" s="1382"/>
      <c r="EK17" s="1382"/>
      <c r="EL17" s="1382"/>
      <c r="EM17" s="1382"/>
      <c r="EN17" s="1382"/>
      <c r="EO17" s="1382"/>
      <c r="EP17" s="1382"/>
      <c r="EQ17" s="1382"/>
      <c r="ER17" s="1382"/>
      <c r="ES17" s="1382"/>
      <c r="ET17" s="1382"/>
      <c r="EU17" s="1382"/>
      <c r="EV17" s="1382"/>
      <c r="EW17" s="1382"/>
      <c r="EX17" s="1382"/>
      <c r="EY17" s="1382"/>
      <c r="EZ17" s="1382"/>
      <c r="FA17" s="1382"/>
      <c r="FB17" s="1382"/>
      <c r="FC17" s="1382"/>
      <c r="FD17" s="1382"/>
      <c r="FE17" s="1382"/>
      <c r="FF17" s="1382"/>
      <c r="FG17" s="1382"/>
      <c r="FH17" s="1382"/>
      <c r="FI17" s="1382"/>
      <c r="FJ17" s="1382"/>
      <c r="FK17" s="1382"/>
      <c r="FL17" s="1382"/>
      <c r="FM17" s="1382"/>
      <c r="FN17" s="1382"/>
      <c r="FO17" s="1382"/>
      <c r="FP17" s="1382"/>
      <c r="FQ17" s="1382"/>
      <c r="FR17" s="1382"/>
      <c r="FS17" s="1382"/>
      <c r="FT17" s="1382"/>
      <c r="FU17" s="1382"/>
      <c r="FV17" s="1382"/>
      <c r="FW17" s="1382"/>
      <c r="FX17" s="1382"/>
      <c r="FY17" s="1382"/>
      <c r="FZ17" s="1382"/>
      <c r="GA17" s="1382"/>
      <c r="GB17" s="1382"/>
      <c r="GC17" s="1382"/>
      <c r="GD17" s="1382"/>
      <c r="GE17" s="1382"/>
      <c r="GF17" s="1382"/>
      <c r="GG17" s="1382"/>
      <c r="GH17" s="1382"/>
      <c r="GI17" s="1382"/>
      <c r="GJ17" s="1382"/>
      <c r="GK17" s="1382"/>
      <c r="GL17" s="1382"/>
      <c r="GM17" s="1382"/>
      <c r="GN17" s="1382"/>
      <c r="GO17" s="1382"/>
      <c r="GP17" s="1382"/>
      <c r="GQ17" s="1382"/>
      <c r="GR17" s="1382"/>
      <c r="GS17" s="1382"/>
      <c r="GT17" s="1382"/>
      <c r="GU17" s="1382"/>
      <c r="GV17" s="1382"/>
      <c r="GW17" s="1382"/>
      <c r="GX17" s="1382"/>
      <c r="GY17" s="1382"/>
      <c r="GZ17" s="1382"/>
      <c r="HA17" s="1382"/>
      <c r="HB17" s="1382"/>
      <c r="HC17" s="1382"/>
      <c r="HD17" s="1382"/>
      <c r="HE17" s="1382"/>
      <c r="HF17" s="1382"/>
      <c r="HG17" s="1382"/>
      <c r="HH17" s="1382"/>
      <c r="HI17" s="1382"/>
      <c r="HJ17" s="1382"/>
      <c r="HK17" s="1382"/>
      <c r="HL17" s="1382"/>
      <c r="HM17" s="1382"/>
      <c r="HN17" s="1382"/>
      <c r="HO17" s="1382"/>
      <c r="HP17" s="1382"/>
      <c r="HQ17" s="1382"/>
      <c r="HR17" s="1382"/>
      <c r="HS17" s="1382"/>
      <c r="HT17" s="1382"/>
      <c r="HU17" s="1382"/>
      <c r="HV17" s="1382"/>
      <c r="HW17" s="1382"/>
      <c r="HX17" s="1382"/>
      <c r="HY17" s="1382"/>
      <c r="HZ17" s="1382"/>
      <c r="IA17" s="1382"/>
      <c r="IB17" s="1382"/>
      <c r="IC17" s="1382"/>
      <c r="ID17" s="1382"/>
      <c r="IE17" s="1382"/>
      <c r="IF17" s="1382"/>
      <c r="IG17" s="1382"/>
      <c r="IH17" s="1382"/>
      <c r="II17" s="1382"/>
      <c r="IJ17" s="1382"/>
      <c r="IK17" s="1382"/>
      <c r="IL17" s="1382"/>
      <c r="IM17" s="1382"/>
      <c r="IN17" s="1382"/>
      <c r="IO17" s="1382"/>
      <c r="IP17" s="1382"/>
      <c r="IQ17" s="1382"/>
      <c r="IR17" s="1382"/>
      <c r="IS17" s="1382"/>
      <c r="IT17" s="1382"/>
      <c r="IU17" s="1382"/>
      <c r="IV17" s="1382"/>
    </row>
    <row r="18" spans="1:256" s="1385" customFormat="1" ht="15.75" thickBot="1">
      <c r="A18" s="1382"/>
      <c r="B18" s="1382"/>
      <c r="C18" s="1382"/>
      <c r="D18" s="1382"/>
      <c r="E18" s="1382"/>
      <c r="F18" s="1382"/>
      <c r="G18" s="1382"/>
      <c r="H18" s="1382"/>
      <c r="I18" s="1382"/>
      <c r="J18" s="1382"/>
      <c r="K18" s="1382"/>
      <c r="L18" s="1382"/>
      <c r="M18" s="1382"/>
      <c r="N18" s="1382"/>
      <c r="O18" s="1382"/>
      <c r="P18" s="1382"/>
      <c r="Q18" s="1382"/>
      <c r="R18" s="1382"/>
      <c r="S18" s="1382"/>
      <c r="T18" s="1382"/>
      <c r="U18" s="1382"/>
      <c r="V18" s="1382"/>
      <c r="W18" s="1382"/>
      <c r="X18" s="1382"/>
      <c r="Y18" s="1382"/>
      <c r="Z18" s="1382"/>
      <c r="AA18" s="1382"/>
      <c r="AB18" s="1382"/>
      <c r="AC18" s="1382"/>
      <c r="AD18" s="1382"/>
      <c r="AE18" s="1382"/>
      <c r="AF18" s="1382"/>
      <c r="AG18" s="1382"/>
      <c r="AH18" s="1382"/>
      <c r="AI18" s="1382"/>
      <c r="AJ18" s="1382"/>
      <c r="AK18" s="1382"/>
      <c r="AL18" s="1382"/>
      <c r="AM18" s="1382"/>
      <c r="AN18" s="1382"/>
      <c r="AO18" s="1382"/>
      <c r="AP18" s="1382"/>
      <c r="AQ18" s="1382"/>
      <c r="AR18" s="1382"/>
      <c r="AS18" s="1382"/>
      <c r="AT18" s="1382"/>
      <c r="AU18" s="1382"/>
      <c r="AV18" s="1382"/>
      <c r="AW18" s="1382"/>
      <c r="AX18" s="1382"/>
      <c r="AY18" s="1382"/>
      <c r="AZ18" s="1382"/>
      <c r="BA18" s="1382"/>
      <c r="BB18" s="1382"/>
      <c r="BC18" s="1382"/>
      <c r="BD18" s="1382"/>
      <c r="BE18" s="1382"/>
      <c r="BF18" s="1382"/>
      <c r="BG18" s="1382"/>
      <c r="BH18" s="1382"/>
      <c r="BI18" s="1382"/>
      <c r="BJ18" s="1382"/>
      <c r="BK18" s="1382"/>
      <c r="BL18" s="1382"/>
      <c r="BM18" s="1382"/>
      <c r="BN18" s="1382"/>
      <c r="BO18" s="1382"/>
      <c r="BP18" s="1382"/>
      <c r="BQ18" s="1382"/>
      <c r="BR18" s="1382"/>
      <c r="BS18" s="1382"/>
      <c r="BT18" s="1382"/>
      <c r="BU18" s="1382"/>
      <c r="BV18" s="1382"/>
      <c r="BW18" s="1382"/>
      <c r="BX18" s="1382"/>
      <c r="BY18" s="1382"/>
      <c r="BZ18" s="1382"/>
      <c r="CA18" s="1382"/>
      <c r="CB18" s="1382"/>
      <c r="CC18" s="1382"/>
      <c r="CD18" s="1382"/>
      <c r="CE18" s="1382"/>
      <c r="CF18" s="1382"/>
      <c r="CG18" s="1382"/>
      <c r="CH18" s="1382"/>
      <c r="CI18" s="1382"/>
      <c r="CJ18" s="1382"/>
      <c r="CK18" s="1382"/>
      <c r="CL18" s="1382"/>
      <c r="CM18" s="1382"/>
      <c r="CN18" s="1382"/>
      <c r="CO18" s="1382"/>
      <c r="CP18" s="1382"/>
      <c r="CQ18" s="1382"/>
      <c r="CR18" s="1382"/>
      <c r="CS18" s="1382"/>
      <c r="CT18" s="1382"/>
      <c r="CU18" s="1382"/>
      <c r="CV18" s="1382"/>
      <c r="CW18" s="1382"/>
      <c r="CX18" s="1382"/>
      <c r="CY18" s="1382"/>
      <c r="CZ18" s="1382"/>
      <c r="DA18" s="1382"/>
      <c r="DB18" s="1382"/>
      <c r="DC18" s="1382"/>
      <c r="DD18" s="1382"/>
      <c r="DE18" s="1382"/>
      <c r="DF18" s="1382"/>
      <c r="DG18" s="1382"/>
      <c r="DH18" s="1382"/>
      <c r="DI18" s="1382"/>
      <c r="DJ18" s="1382"/>
      <c r="DK18" s="1382"/>
      <c r="DL18" s="1382"/>
      <c r="DM18" s="1382"/>
      <c r="DN18" s="1382"/>
      <c r="DO18" s="1382"/>
      <c r="DP18" s="1382"/>
      <c r="DQ18" s="1382"/>
      <c r="DR18" s="1382"/>
      <c r="DS18" s="1382"/>
      <c r="DT18" s="1382"/>
      <c r="DU18" s="1382"/>
      <c r="DV18" s="1382"/>
      <c r="DW18" s="1382"/>
      <c r="DX18" s="1382"/>
      <c r="DY18" s="1382"/>
      <c r="DZ18" s="1382"/>
      <c r="EA18" s="1382"/>
      <c r="EB18" s="1382"/>
      <c r="EC18" s="1382"/>
      <c r="ED18" s="1382"/>
      <c r="EE18" s="1382"/>
      <c r="EF18" s="1382"/>
      <c r="EG18" s="1382"/>
      <c r="EH18" s="1382"/>
      <c r="EI18" s="1382"/>
      <c r="EJ18" s="1382"/>
      <c r="EK18" s="1382"/>
      <c r="EL18" s="1382"/>
      <c r="EM18" s="1382"/>
      <c r="EN18" s="1382"/>
      <c r="EO18" s="1382"/>
      <c r="EP18" s="1382"/>
      <c r="EQ18" s="1382"/>
      <c r="ER18" s="1382"/>
      <c r="ES18" s="1382"/>
      <c r="ET18" s="1382"/>
      <c r="EU18" s="1382"/>
      <c r="EV18" s="1382"/>
      <c r="EW18" s="1382"/>
      <c r="EX18" s="1382"/>
      <c r="EY18" s="1382"/>
      <c r="EZ18" s="1382"/>
      <c r="FA18" s="1382"/>
      <c r="FB18" s="1382"/>
      <c r="FC18" s="1382"/>
      <c r="FD18" s="1382"/>
      <c r="FE18" s="1382"/>
      <c r="FF18" s="1382"/>
      <c r="FG18" s="1382"/>
      <c r="FH18" s="1382"/>
      <c r="FI18" s="1382"/>
      <c r="FJ18" s="1382"/>
      <c r="FK18" s="1382"/>
      <c r="FL18" s="1382"/>
      <c r="FM18" s="1382"/>
      <c r="FN18" s="1382"/>
      <c r="FO18" s="1382"/>
      <c r="FP18" s="1382"/>
      <c r="FQ18" s="1382"/>
      <c r="FR18" s="1382"/>
      <c r="FS18" s="1382"/>
      <c r="FT18" s="1382"/>
      <c r="FU18" s="1382"/>
      <c r="FV18" s="1382"/>
      <c r="FW18" s="1382"/>
      <c r="FX18" s="1382"/>
      <c r="FY18" s="1382"/>
      <c r="FZ18" s="1382"/>
      <c r="GA18" s="1382"/>
      <c r="GB18" s="1382"/>
      <c r="GC18" s="1382"/>
      <c r="GD18" s="1382"/>
      <c r="GE18" s="1382"/>
      <c r="GF18" s="1382"/>
      <c r="GG18" s="1382"/>
      <c r="GH18" s="1382"/>
      <c r="GI18" s="1382"/>
      <c r="GJ18" s="1382"/>
      <c r="GK18" s="1382"/>
      <c r="GL18" s="1382"/>
      <c r="GM18" s="1382"/>
      <c r="GN18" s="1382"/>
      <c r="GO18" s="1382"/>
      <c r="GP18" s="1382"/>
      <c r="GQ18" s="1382"/>
      <c r="GR18" s="1382"/>
      <c r="GS18" s="1382"/>
      <c r="GT18" s="1382"/>
      <c r="GU18" s="1382"/>
      <c r="GV18" s="1382"/>
      <c r="GW18" s="1382"/>
      <c r="GX18" s="1382"/>
      <c r="GY18" s="1382"/>
      <c r="GZ18" s="1382"/>
      <c r="HA18" s="1382"/>
      <c r="HB18" s="1382"/>
      <c r="HC18" s="1382"/>
      <c r="HD18" s="1382"/>
      <c r="HE18" s="1382"/>
      <c r="HF18" s="1382"/>
      <c r="HG18" s="1382"/>
      <c r="HH18" s="1382"/>
      <c r="HI18" s="1382"/>
      <c r="HJ18" s="1382"/>
      <c r="HK18" s="1382"/>
      <c r="HL18" s="1382"/>
      <c r="HM18" s="1382"/>
      <c r="HN18" s="1382"/>
      <c r="HO18" s="1382"/>
      <c r="HP18" s="1382"/>
      <c r="HQ18" s="1382"/>
      <c r="HR18" s="1382"/>
      <c r="HS18" s="1382"/>
      <c r="HT18" s="1382"/>
      <c r="HU18" s="1382"/>
      <c r="HV18" s="1382"/>
      <c r="HW18" s="1382"/>
      <c r="HX18" s="1382"/>
      <c r="HY18" s="1382"/>
      <c r="HZ18" s="1382"/>
      <c r="IA18" s="1382"/>
      <c r="IB18" s="1382"/>
      <c r="IC18" s="1382"/>
      <c r="ID18" s="1382"/>
      <c r="IE18" s="1382"/>
      <c r="IF18" s="1382"/>
      <c r="IG18" s="1382"/>
      <c r="IH18" s="1382"/>
      <c r="II18" s="1382"/>
      <c r="IJ18" s="1382"/>
      <c r="IK18" s="1382"/>
      <c r="IL18" s="1382"/>
      <c r="IM18" s="1382"/>
      <c r="IN18" s="1382"/>
      <c r="IO18" s="1382"/>
      <c r="IP18" s="1382"/>
      <c r="IQ18" s="1382"/>
      <c r="IR18" s="1382"/>
      <c r="IS18" s="1382"/>
      <c r="IT18" s="1382"/>
      <c r="IU18" s="1382"/>
      <c r="IV18" s="1382"/>
    </row>
    <row r="19" spans="1:256" s="1385" customFormat="1" ht="64.5" thickBot="1">
      <c r="A19" s="2069" t="s">
        <v>678</v>
      </c>
      <c r="B19" s="2104"/>
      <c r="C19" s="1407" t="s">
        <v>321</v>
      </c>
      <c r="D19" s="1408" t="s">
        <v>322</v>
      </c>
      <c r="E19" s="1409" t="s">
        <v>323</v>
      </c>
      <c r="F19" s="1408" t="s">
        <v>324</v>
      </c>
      <c r="G19" s="1408" t="s">
        <v>325</v>
      </c>
      <c r="H19" s="1408" t="s">
        <v>657</v>
      </c>
      <c r="I19" s="1410" t="s">
        <v>659</v>
      </c>
      <c r="J19" s="1382"/>
      <c r="K19" s="1382"/>
      <c r="L19" s="1382"/>
      <c r="M19" s="1382"/>
      <c r="N19" s="1382"/>
      <c r="O19" s="1382"/>
      <c r="P19" s="1382"/>
      <c r="Q19" s="1382"/>
      <c r="R19" s="1382"/>
      <c r="S19" s="1382"/>
      <c r="T19" s="1382"/>
      <c r="U19" s="1382"/>
      <c r="V19" s="1382"/>
      <c r="W19" s="1382"/>
      <c r="X19" s="1382"/>
      <c r="Y19" s="1382"/>
      <c r="Z19" s="1382"/>
      <c r="AA19" s="1382"/>
      <c r="AB19" s="1382"/>
      <c r="AC19" s="1382"/>
      <c r="AD19" s="1382"/>
      <c r="AE19" s="1382"/>
      <c r="AF19" s="1382"/>
      <c r="AG19" s="1382"/>
      <c r="AH19" s="1382"/>
      <c r="AI19" s="1382"/>
      <c r="AJ19" s="1382"/>
      <c r="AK19" s="1382"/>
      <c r="AL19" s="1382"/>
      <c r="AM19" s="1382"/>
      <c r="AN19" s="1382"/>
      <c r="AO19" s="1382"/>
      <c r="AP19" s="1382"/>
      <c r="AQ19" s="1382"/>
      <c r="AR19" s="1382"/>
      <c r="AS19" s="1382"/>
      <c r="AT19" s="1382"/>
      <c r="AU19" s="1382"/>
      <c r="AV19" s="1382"/>
      <c r="AW19" s="1382"/>
      <c r="AX19" s="1382"/>
      <c r="AY19" s="1382"/>
      <c r="AZ19" s="1382"/>
      <c r="BA19" s="1382"/>
      <c r="BB19" s="1382"/>
      <c r="BC19" s="1382"/>
      <c r="BD19" s="1382"/>
      <c r="BE19" s="1382"/>
      <c r="BF19" s="1382"/>
      <c r="BG19" s="1382"/>
      <c r="BH19" s="1382"/>
      <c r="BI19" s="1382"/>
      <c r="BJ19" s="1382"/>
      <c r="BK19" s="1382"/>
      <c r="BL19" s="1382"/>
      <c r="BM19" s="1382"/>
      <c r="BN19" s="1382"/>
      <c r="BO19" s="1382"/>
      <c r="BP19" s="1382"/>
      <c r="BQ19" s="1382"/>
      <c r="BR19" s="1382"/>
      <c r="BS19" s="1382"/>
      <c r="BT19" s="1382"/>
      <c r="BU19" s="1382"/>
      <c r="BV19" s="1382"/>
      <c r="BW19" s="1382"/>
      <c r="BX19" s="1382"/>
      <c r="BY19" s="1382"/>
      <c r="BZ19" s="1382"/>
      <c r="CA19" s="1382"/>
      <c r="CB19" s="1382"/>
      <c r="CC19" s="1382"/>
      <c r="CD19" s="1382"/>
      <c r="CE19" s="1382"/>
      <c r="CF19" s="1382"/>
      <c r="CG19" s="1382"/>
      <c r="CH19" s="1382"/>
      <c r="CI19" s="1382"/>
      <c r="CJ19" s="1382"/>
      <c r="CK19" s="1382"/>
      <c r="CL19" s="1382"/>
      <c r="CM19" s="1382"/>
      <c r="CN19" s="1382"/>
      <c r="CO19" s="1382"/>
      <c r="CP19" s="1382"/>
      <c r="CQ19" s="1382"/>
      <c r="CR19" s="1382"/>
      <c r="CS19" s="1382"/>
      <c r="CT19" s="1382"/>
      <c r="CU19" s="1382"/>
      <c r="CV19" s="1382"/>
      <c r="CW19" s="1382"/>
      <c r="CX19" s="1382"/>
      <c r="CY19" s="1382"/>
      <c r="CZ19" s="1382"/>
      <c r="DA19" s="1382"/>
      <c r="DB19" s="1382"/>
      <c r="DC19" s="1382"/>
      <c r="DD19" s="1382"/>
      <c r="DE19" s="1382"/>
      <c r="DF19" s="1382"/>
      <c r="DG19" s="1382"/>
      <c r="DH19" s="1382"/>
      <c r="DI19" s="1382"/>
      <c r="DJ19" s="1382"/>
      <c r="DK19" s="1382"/>
      <c r="DL19" s="1382"/>
      <c r="DM19" s="1382"/>
      <c r="DN19" s="1382"/>
      <c r="DO19" s="1382"/>
      <c r="DP19" s="1382"/>
      <c r="DQ19" s="1382"/>
      <c r="DR19" s="1382"/>
      <c r="DS19" s="1382"/>
      <c r="DT19" s="1382"/>
      <c r="DU19" s="1382"/>
      <c r="DV19" s="1382"/>
      <c r="DW19" s="1382"/>
      <c r="DX19" s="1382"/>
      <c r="DY19" s="1382"/>
      <c r="DZ19" s="1382"/>
      <c r="EA19" s="1382"/>
      <c r="EB19" s="1382"/>
      <c r="EC19" s="1382"/>
      <c r="ED19" s="1382"/>
      <c r="EE19" s="1382"/>
      <c r="EF19" s="1382"/>
      <c r="EG19" s="1382"/>
      <c r="EH19" s="1382"/>
      <c r="EI19" s="1382"/>
      <c r="EJ19" s="1382"/>
      <c r="EK19" s="1382"/>
      <c r="EL19" s="1382"/>
      <c r="EM19" s="1382"/>
      <c r="EN19" s="1382"/>
      <c r="EO19" s="1382"/>
      <c r="EP19" s="1382"/>
      <c r="EQ19" s="1382"/>
      <c r="ER19" s="1382"/>
      <c r="ES19" s="1382"/>
      <c r="ET19" s="1382"/>
      <c r="EU19" s="1382"/>
      <c r="EV19" s="1382"/>
      <c r="EW19" s="1382"/>
      <c r="EX19" s="1382"/>
      <c r="EY19" s="1382"/>
      <c r="EZ19" s="1382"/>
      <c r="FA19" s="1382"/>
      <c r="FB19" s="1382"/>
      <c r="FC19" s="1382"/>
      <c r="FD19" s="1382"/>
      <c r="FE19" s="1382"/>
      <c r="FF19" s="1382"/>
      <c r="FG19" s="1382"/>
      <c r="FH19" s="1382"/>
      <c r="FI19" s="1382"/>
      <c r="FJ19" s="1382"/>
      <c r="FK19" s="1382"/>
      <c r="FL19" s="1382"/>
      <c r="FM19" s="1382"/>
      <c r="FN19" s="1382"/>
      <c r="FO19" s="1382"/>
      <c r="FP19" s="1382"/>
      <c r="FQ19" s="1382"/>
      <c r="FR19" s="1382"/>
      <c r="FS19" s="1382"/>
      <c r="FT19" s="1382"/>
      <c r="FU19" s="1382"/>
      <c r="FV19" s="1382"/>
      <c r="FW19" s="1382"/>
      <c r="FX19" s="1382"/>
      <c r="FY19" s="1382"/>
      <c r="FZ19" s="1382"/>
      <c r="GA19" s="1382"/>
      <c r="GB19" s="1382"/>
      <c r="GC19" s="1382"/>
      <c r="GD19" s="1382"/>
      <c r="GE19" s="1382"/>
      <c r="GF19" s="1382"/>
      <c r="GG19" s="1382"/>
      <c r="GH19" s="1382"/>
      <c r="GI19" s="1382"/>
      <c r="GJ19" s="1382"/>
      <c r="GK19" s="1382"/>
      <c r="GL19" s="1382"/>
      <c r="GM19" s="1382"/>
      <c r="GN19" s="1382"/>
      <c r="GO19" s="1382"/>
      <c r="GP19" s="1382"/>
      <c r="GQ19" s="1382"/>
      <c r="GR19" s="1382"/>
      <c r="GS19" s="1382"/>
      <c r="GT19" s="1382"/>
      <c r="GU19" s="1382"/>
      <c r="GV19" s="1382"/>
      <c r="GW19" s="1382"/>
      <c r="GX19" s="1382"/>
      <c r="GY19" s="1382"/>
      <c r="GZ19" s="1382"/>
      <c r="HA19" s="1382"/>
      <c r="HB19" s="1382"/>
      <c r="HC19" s="1382"/>
      <c r="HD19" s="1382"/>
      <c r="HE19" s="1382"/>
      <c r="HF19" s="1382"/>
      <c r="HG19" s="1382"/>
      <c r="HH19" s="1382"/>
      <c r="HI19" s="1382"/>
      <c r="HJ19" s="1382"/>
      <c r="HK19" s="1382"/>
      <c r="HL19" s="1382"/>
      <c r="HM19" s="1382"/>
      <c r="HN19" s="1382"/>
      <c r="HO19" s="1382"/>
      <c r="HP19" s="1382"/>
      <c r="HQ19" s="1382"/>
      <c r="HR19" s="1382"/>
      <c r="HS19" s="1382"/>
      <c r="HT19" s="1382"/>
      <c r="HU19" s="1382"/>
      <c r="HV19" s="1382"/>
      <c r="HW19" s="1382"/>
      <c r="HX19" s="1382"/>
      <c r="HY19" s="1382"/>
      <c r="HZ19" s="1382"/>
      <c r="IA19" s="1382"/>
      <c r="IB19" s="1382"/>
      <c r="IC19" s="1382"/>
      <c r="ID19" s="1382"/>
      <c r="IE19" s="1382"/>
      <c r="IF19" s="1382"/>
      <c r="IG19" s="1382"/>
      <c r="IH19" s="1382"/>
      <c r="II19" s="1382"/>
      <c r="IJ19" s="1382"/>
      <c r="IK19" s="1382"/>
      <c r="IL19" s="1382"/>
      <c r="IM19" s="1382"/>
      <c r="IN19" s="1382"/>
      <c r="IO19" s="1382"/>
      <c r="IP19" s="1382"/>
      <c r="IQ19" s="1382"/>
      <c r="IR19" s="1382"/>
      <c r="IS19" s="1382"/>
      <c r="IT19" s="1382"/>
      <c r="IU19" s="1382"/>
      <c r="IV19" s="1382"/>
    </row>
    <row r="20" spans="1:256" s="1385" customFormat="1" ht="39" thickBot="1">
      <c r="A20" s="2091" t="s">
        <v>679</v>
      </c>
      <c r="B20" s="1411" t="s">
        <v>680</v>
      </c>
      <c r="C20" s="2105">
        <v>0.16228075159511871</v>
      </c>
      <c r="D20" s="2106"/>
      <c r="E20" s="2106"/>
      <c r="F20" s="2106"/>
      <c r="G20" s="2106"/>
      <c r="H20" s="2106"/>
      <c r="I20" s="2107"/>
      <c r="J20" s="1382"/>
      <c r="K20" s="1382"/>
      <c r="L20" s="1382"/>
      <c r="M20" s="1382"/>
      <c r="N20" s="1382"/>
      <c r="O20" s="1382"/>
      <c r="P20" s="1382"/>
      <c r="Q20" s="1382"/>
      <c r="R20" s="1382"/>
      <c r="S20" s="1382"/>
      <c r="T20" s="1382"/>
      <c r="U20" s="1382"/>
      <c r="V20" s="1382"/>
      <c r="W20" s="1382"/>
      <c r="X20" s="1382"/>
      <c r="Y20" s="1382"/>
      <c r="Z20" s="1382"/>
      <c r="AA20" s="1382"/>
      <c r="AB20" s="1382"/>
      <c r="AC20" s="1382"/>
      <c r="AD20" s="1382"/>
      <c r="AE20" s="1382"/>
      <c r="AF20" s="1382"/>
      <c r="AG20" s="1382"/>
      <c r="AH20" s="1382"/>
      <c r="AI20" s="1382"/>
      <c r="AJ20" s="1382"/>
      <c r="AK20" s="1382"/>
      <c r="AL20" s="1382"/>
      <c r="AM20" s="1382"/>
      <c r="AN20" s="1382"/>
      <c r="AO20" s="1382"/>
      <c r="AP20" s="1382"/>
      <c r="AQ20" s="1382"/>
      <c r="AR20" s="1382"/>
      <c r="AS20" s="1382"/>
      <c r="AT20" s="1382"/>
      <c r="AU20" s="1382"/>
      <c r="AV20" s="1382"/>
      <c r="AW20" s="1382"/>
      <c r="AX20" s="1382"/>
      <c r="AY20" s="1382"/>
      <c r="AZ20" s="1382"/>
      <c r="BA20" s="1382"/>
      <c r="BB20" s="1382"/>
      <c r="BC20" s="1382"/>
      <c r="BD20" s="1382"/>
      <c r="BE20" s="1382"/>
      <c r="BF20" s="1382"/>
      <c r="BG20" s="1382"/>
      <c r="BH20" s="1382"/>
      <c r="BI20" s="1382"/>
      <c r="BJ20" s="1382"/>
      <c r="BK20" s="1382"/>
      <c r="BL20" s="1382"/>
      <c r="BM20" s="1382"/>
      <c r="BN20" s="1382"/>
      <c r="BO20" s="1382"/>
      <c r="BP20" s="1382"/>
      <c r="BQ20" s="1382"/>
      <c r="BR20" s="1382"/>
      <c r="BS20" s="1382"/>
      <c r="BT20" s="1382"/>
      <c r="BU20" s="1382"/>
      <c r="BV20" s="1382"/>
      <c r="BW20" s="1382"/>
      <c r="BX20" s="1382"/>
      <c r="BY20" s="1382"/>
      <c r="BZ20" s="1382"/>
      <c r="CA20" s="1382"/>
      <c r="CB20" s="1382"/>
      <c r="CC20" s="1382"/>
      <c r="CD20" s="1382"/>
      <c r="CE20" s="1382"/>
      <c r="CF20" s="1382"/>
      <c r="CG20" s="1382"/>
      <c r="CH20" s="1382"/>
      <c r="CI20" s="1382"/>
      <c r="CJ20" s="1382"/>
      <c r="CK20" s="1382"/>
      <c r="CL20" s="1382"/>
      <c r="CM20" s="1382"/>
      <c r="CN20" s="1382"/>
      <c r="CO20" s="1382"/>
      <c r="CP20" s="1382"/>
      <c r="CQ20" s="1382"/>
      <c r="CR20" s="1382"/>
      <c r="CS20" s="1382"/>
      <c r="CT20" s="1382"/>
      <c r="CU20" s="1382"/>
      <c r="CV20" s="1382"/>
      <c r="CW20" s="1382"/>
      <c r="CX20" s="1382"/>
      <c r="CY20" s="1382"/>
      <c r="CZ20" s="1382"/>
      <c r="DA20" s="1382"/>
      <c r="DB20" s="1382"/>
      <c r="DC20" s="1382"/>
      <c r="DD20" s="1382"/>
      <c r="DE20" s="1382"/>
      <c r="DF20" s="1382"/>
      <c r="DG20" s="1382"/>
      <c r="DH20" s="1382"/>
      <c r="DI20" s="1382"/>
      <c r="DJ20" s="1382"/>
      <c r="DK20" s="1382"/>
      <c r="DL20" s="1382"/>
      <c r="DM20" s="1382"/>
      <c r="DN20" s="1382"/>
      <c r="DO20" s="1382"/>
      <c r="DP20" s="1382"/>
      <c r="DQ20" s="1382"/>
      <c r="DR20" s="1382"/>
      <c r="DS20" s="1382"/>
      <c r="DT20" s="1382"/>
      <c r="DU20" s="1382"/>
      <c r="DV20" s="1382"/>
      <c r="DW20" s="1382"/>
      <c r="DX20" s="1382"/>
      <c r="DY20" s="1382"/>
      <c r="DZ20" s="1382"/>
      <c r="EA20" s="1382"/>
      <c r="EB20" s="1382"/>
      <c r="EC20" s="1382"/>
      <c r="ED20" s="1382"/>
      <c r="EE20" s="1382"/>
      <c r="EF20" s="1382"/>
      <c r="EG20" s="1382"/>
      <c r="EH20" s="1382"/>
      <c r="EI20" s="1382"/>
      <c r="EJ20" s="1382"/>
      <c r="EK20" s="1382"/>
      <c r="EL20" s="1382"/>
      <c r="EM20" s="1382"/>
      <c r="EN20" s="1382"/>
      <c r="EO20" s="1382"/>
      <c r="EP20" s="1382"/>
      <c r="EQ20" s="1382"/>
      <c r="ER20" s="1382"/>
      <c r="ES20" s="1382"/>
      <c r="ET20" s="1382"/>
      <c r="EU20" s="1382"/>
      <c r="EV20" s="1382"/>
      <c r="EW20" s="1382"/>
      <c r="EX20" s="1382"/>
      <c r="EY20" s="1382"/>
      <c r="EZ20" s="1382"/>
      <c r="FA20" s="1382"/>
      <c r="FB20" s="1382"/>
      <c r="FC20" s="1382"/>
      <c r="FD20" s="1382"/>
      <c r="FE20" s="1382"/>
      <c r="FF20" s="1382"/>
      <c r="FG20" s="1382"/>
      <c r="FH20" s="1382"/>
      <c r="FI20" s="1382"/>
      <c r="FJ20" s="1382"/>
      <c r="FK20" s="1382"/>
      <c r="FL20" s="1382"/>
      <c r="FM20" s="1382"/>
      <c r="FN20" s="1382"/>
      <c r="FO20" s="1382"/>
      <c r="FP20" s="1382"/>
      <c r="FQ20" s="1382"/>
      <c r="FR20" s="1382"/>
      <c r="FS20" s="1382"/>
      <c r="FT20" s="1382"/>
      <c r="FU20" s="1382"/>
      <c r="FV20" s="1382"/>
      <c r="FW20" s="1382"/>
      <c r="FX20" s="1382"/>
      <c r="FY20" s="1382"/>
      <c r="FZ20" s="1382"/>
      <c r="GA20" s="1382"/>
      <c r="GB20" s="1382"/>
      <c r="GC20" s="1382"/>
      <c r="GD20" s="1382"/>
      <c r="GE20" s="1382"/>
      <c r="GF20" s="1382"/>
      <c r="GG20" s="1382"/>
      <c r="GH20" s="1382"/>
      <c r="GI20" s="1382"/>
      <c r="GJ20" s="1382"/>
      <c r="GK20" s="1382"/>
      <c r="GL20" s="1382"/>
      <c r="GM20" s="1382"/>
      <c r="GN20" s="1382"/>
      <c r="GO20" s="1382"/>
      <c r="GP20" s="1382"/>
      <c r="GQ20" s="1382"/>
      <c r="GR20" s="1382"/>
      <c r="GS20" s="1382"/>
      <c r="GT20" s="1382"/>
      <c r="GU20" s="1382"/>
      <c r="GV20" s="1382"/>
      <c r="GW20" s="1382"/>
      <c r="GX20" s="1382"/>
      <c r="GY20" s="1382"/>
      <c r="GZ20" s="1382"/>
      <c r="HA20" s="1382"/>
      <c r="HB20" s="1382"/>
      <c r="HC20" s="1382"/>
      <c r="HD20" s="1382"/>
      <c r="HE20" s="1382"/>
      <c r="HF20" s="1382"/>
      <c r="HG20" s="1382"/>
      <c r="HH20" s="1382"/>
      <c r="HI20" s="1382"/>
      <c r="HJ20" s="1382"/>
      <c r="HK20" s="1382"/>
      <c r="HL20" s="1382"/>
      <c r="HM20" s="1382"/>
      <c r="HN20" s="1382"/>
      <c r="HO20" s="1382"/>
      <c r="HP20" s="1382"/>
      <c r="HQ20" s="1382"/>
      <c r="HR20" s="1382"/>
      <c r="HS20" s="1382"/>
      <c r="HT20" s="1382"/>
      <c r="HU20" s="1382"/>
      <c r="HV20" s="1382"/>
      <c r="HW20" s="1382"/>
      <c r="HX20" s="1382"/>
      <c r="HY20" s="1382"/>
      <c r="HZ20" s="1382"/>
      <c r="IA20" s="1382"/>
      <c r="IB20" s="1382"/>
      <c r="IC20" s="1382"/>
      <c r="ID20" s="1382"/>
      <c r="IE20" s="1382"/>
      <c r="IF20" s="1382"/>
      <c r="IG20" s="1382"/>
      <c r="IH20" s="1382"/>
      <c r="II20" s="1382"/>
      <c r="IJ20" s="1382"/>
      <c r="IK20" s="1382"/>
      <c r="IL20" s="1382"/>
      <c r="IM20" s="1382"/>
      <c r="IN20" s="1382"/>
      <c r="IO20" s="1382"/>
      <c r="IP20" s="1382"/>
      <c r="IQ20" s="1382"/>
      <c r="IR20" s="1382"/>
      <c r="IS20" s="1382"/>
      <c r="IT20" s="1382"/>
      <c r="IU20" s="1382"/>
      <c r="IV20" s="1382"/>
    </row>
    <row r="21" spans="1:256" s="1385" customFormat="1" ht="38.25">
      <c r="A21" s="2092"/>
      <c r="B21" s="1412" t="s">
        <v>681</v>
      </c>
      <c r="C21" s="1393">
        <v>1.8301625519795538E-2</v>
      </c>
      <c r="D21" s="1394">
        <v>3.155798291179613E-2</v>
      </c>
      <c r="E21" s="1394">
        <v>2.1570129708766612E-2</v>
      </c>
      <c r="F21" s="1394">
        <v>2.782542342436102E-2</v>
      </c>
      <c r="G21" s="1394">
        <v>0.10524344780204309</v>
      </c>
      <c r="H21" s="1394">
        <v>7.4367574645273993E-2</v>
      </c>
      <c r="I21" s="1395">
        <v>2.8695341740928269E-2</v>
      </c>
      <c r="J21" s="1382"/>
      <c r="K21" s="1382"/>
      <c r="L21" s="1382"/>
      <c r="M21" s="1382"/>
      <c r="N21" s="1382"/>
      <c r="O21" s="1382"/>
      <c r="P21" s="1382"/>
      <c r="Q21" s="1382"/>
      <c r="R21" s="1382"/>
      <c r="S21" s="1382"/>
      <c r="T21" s="1382"/>
      <c r="U21" s="1382"/>
      <c r="V21" s="1382"/>
      <c r="W21" s="1382"/>
      <c r="X21" s="1382"/>
      <c r="Y21" s="1382"/>
      <c r="Z21" s="1382"/>
      <c r="AA21" s="1382"/>
      <c r="AB21" s="1382"/>
      <c r="AC21" s="1382"/>
      <c r="AD21" s="1382"/>
      <c r="AE21" s="1382"/>
      <c r="AF21" s="1382"/>
      <c r="AG21" s="1382"/>
      <c r="AH21" s="1382"/>
      <c r="AI21" s="1382"/>
      <c r="AJ21" s="1382"/>
      <c r="AK21" s="1382"/>
      <c r="AL21" s="1382"/>
      <c r="AM21" s="1382"/>
      <c r="AN21" s="1382"/>
      <c r="AO21" s="1382"/>
      <c r="AP21" s="1382"/>
      <c r="AQ21" s="1382"/>
      <c r="AR21" s="1382"/>
      <c r="AS21" s="1382"/>
      <c r="AT21" s="1382"/>
      <c r="AU21" s="1382"/>
      <c r="AV21" s="1382"/>
      <c r="AW21" s="1382"/>
      <c r="AX21" s="1382"/>
      <c r="AY21" s="1382"/>
      <c r="AZ21" s="1382"/>
      <c r="BA21" s="1382"/>
      <c r="BB21" s="1382"/>
      <c r="BC21" s="1382"/>
      <c r="BD21" s="1382"/>
      <c r="BE21" s="1382"/>
      <c r="BF21" s="1382"/>
      <c r="BG21" s="1382"/>
      <c r="BH21" s="1382"/>
      <c r="BI21" s="1382"/>
      <c r="BJ21" s="1382"/>
      <c r="BK21" s="1382"/>
      <c r="BL21" s="1382"/>
      <c r="BM21" s="1382"/>
      <c r="BN21" s="1382"/>
      <c r="BO21" s="1382"/>
      <c r="BP21" s="1382"/>
      <c r="BQ21" s="1382"/>
      <c r="BR21" s="1382"/>
      <c r="BS21" s="1382"/>
      <c r="BT21" s="1382"/>
      <c r="BU21" s="1382"/>
      <c r="BV21" s="1382"/>
      <c r="BW21" s="1382"/>
      <c r="BX21" s="1382"/>
      <c r="BY21" s="1382"/>
      <c r="BZ21" s="1382"/>
      <c r="CA21" s="1382"/>
      <c r="CB21" s="1382"/>
      <c r="CC21" s="1382"/>
      <c r="CD21" s="1382"/>
      <c r="CE21" s="1382"/>
      <c r="CF21" s="1382"/>
      <c r="CG21" s="1382"/>
      <c r="CH21" s="1382"/>
      <c r="CI21" s="1382"/>
      <c r="CJ21" s="1382"/>
      <c r="CK21" s="1382"/>
      <c r="CL21" s="1382"/>
      <c r="CM21" s="1382"/>
      <c r="CN21" s="1382"/>
      <c r="CO21" s="1382"/>
      <c r="CP21" s="1382"/>
      <c r="CQ21" s="1382"/>
      <c r="CR21" s="1382"/>
      <c r="CS21" s="1382"/>
      <c r="CT21" s="1382"/>
      <c r="CU21" s="1382"/>
      <c r="CV21" s="1382"/>
      <c r="CW21" s="1382"/>
      <c r="CX21" s="1382"/>
      <c r="CY21" s="1382"/>
      <c r="CZ21" s="1382"/>
      <c r="DA21" s="1382"/>
      <c r="DB21" s="1382"/>
      <c r="DC21" s="1382"/>
      <c r="DD21" s="1382"/>
      <c r="DE21" s="1382"/>
      <c r="DF21" s="1382"/>
      <c r="DG21" s="1382"/>
      <c r="DH21" s="1382"/>
      <c r="DI21" s="1382"/>
      <c r="DJ21" s="1382"/>
      <c r="DK21" s="1382"/>
      <c r="DL21" s="1382"/>
      <c r="DM21" s="1382"/>
      <c r="DN21" s="1382"/>
      <c r="DO21" s="1382"/>
      <c r="DP21" s="1382"/>
      <c r="DQ21" s="1382"/>
      <c r="DR21" s="1382"/>
      <c r="DS21" s="1382"/>
      <c r="DT21" s="1382"/>
      <c r="DU21" s="1382"/>
      <c r="DV21" s="1382"/>
      <c r="DW21" s="1382"/>
      <c r="DX21" s="1382"/>
      <c r="DY21" s="1382"/>
      <c r="DZ21" s="1382"/>
      <c r="EA21" s="1382"/>
      <c r="EB21" s="1382"/>
      <c r="EC21" s="1382"/>
      <c r="ED21" s="1382"/>
      <c r="EE21" s="1382"/>
      <c r="EF21" s="1382"/>
      <c r="EG21" s="1382"/>
      <c r="EH21" s="1382"/>
      <c r="EI21" s="1382"/>
      <c r="EJ21" s="1382"/>
      <c r="EK21" s="1382"/>
      <c r="EL21" s="1382"/>
      <c r="EM21" s="1382"/>
      <c r="EN21" s="1382"/>
      <c r="EO21" s="1382"/>
      <c r="EP21" s="1382"/>
      <c r="EQ21" s="1382"/>
      <c r="ER21" s="1382"/>
      <c r="ES21" s="1382"/>
      <c r="ET21" s="1382"/>
      <c r="EU21" s="1382"/>
      <c r="EV21" s="1382"/>
      <c r="EW21" s="1382"/>
      <c r="EX21" s="1382"/>
      <c r="EY21" s="1382"/>
      <c r="EZ21" s="1382"/>
      <c r="FA21" s="1382"/>
      <c r="FB21" s="1382"/>
      <c r="FC21" s="1382"/>
      <c r="FD21" s="1382"/>
      <c r="FE21" s="1382"/>
      <c r="FF21" s="1382"/>
      <c r="FG21" s="1382"/>
      <c r="FH21" s="1382"/>
      <c r="FI21" s="1382"/>
      <c r="FJ21" s="1382"/>
      <c r="FK21" s="1382"/>
      <c r="FL21" s="1382"/>
      <c r="FM21" s="1382"/>
      <c r="FN21" s="1382"/>
      <c r="FO21" s="1382"/>
      <c r="FP21" s="1382"/>
      <c r="FQ21" s="1382"/>
      <c r="FR21" s="1382"/>
      <c r="FS21" s="1382"/>
      <c r="FT21" s="1382"/>
      <c r="FU21" s="1382"/>
      <c r="FV21" s="1382"/>
      <c r="FW21" s="1382"/>
      <c r="FX21" s="1382"/>
      <c r="FY21" s="1382"/>
      <c r="FZ21" s="1382"/>
      <c r="GA21" s="1382"/>
      <c r="GB21" s="1382"/>
      <c r="GC21" s="1382"/>
      <c r="GD21" s="1382"/>
      <c r="GE21" s="1382"/>
      <c r="GF21" s="1382"/>
      <c r="GG21" s="1382"/>
      <c r="GH21" s="1382"/>
      <c r="GI21" s="1382"/>
      <c r="GJ21" s="1382"/>
      <c r="GK21" s="1382"/>
      <c r="GL21" s="1382"/>
      <c r="GM21" s="1382"/>
      <c r="GN21" s="1382"/>
      <c r="GO21" s="1382"/>
      <c r="GP21" s="1382"/>
      <c r="GQ21" s="1382"/>
      <c r="GR21" s="1382"/>
      <c r="GS21" s="1382"/>
      <c r="GT21" s="1382"/>
      <c r="GU21" s="1382"/>
      <c r="GV21" s="1382"/>
      <c r="GW21" s="1382"/>
      <c r="GX21" s="1382"/>
      <c r="GY21" s="1382"/>
      <c r="GZ21" s="1382"/>
      <c r="HA21" s="1382"/>
      <c r="HB21" s="1382"/>
      <c r="HC21" s="1382"/>
      <c r="HD21" s="1382"/>
      <c r="HE21" s="1382"/>
      <c r="HF21" s="1382"/>
      <c r="HG21" s="1382"/>
      <c r="HH21" s="1382"/>
      <c r="HI21" s="1382"/>
      <c r="HJ21" s="1382"/>
      <c r="HK21" s="1382"/>
      <c r="HL21" s="1382"/>
      <c r="HM21" s="1382"/>
      <c r="HN21" s="1382"/>
      <c r="HO21" s="1382"/>
      <c r="HP21" s="1382"/>
      <c r="HQ21" s="1382"/>
      <c r="HR21" s="1382"/>
      <c r="HS21" s="1382"/>
      <c r="HT21" s="1382"/>
      <c r="HU21" s="1382"/>
      <c r="HV21" s="1382"/>
      <c r="HW21" s="1382"/>
      <c r="HX21" s="1382"/>
      <c r="HY21" s="1382"/>
      <c r="HZ21" s="1382"/>
      <c r="IA21" s="1382"/>
      <c r="IB21" s="1382"/>
      <c r="IC21" s="1382"/>
      <c r="ID21" s="1382"/>
      <c r="IE21" s="1382"/>
      <c r="IF21" s="1382"/>
      <c r="IG21" s="1382"/>
      <c r="IH21" s="1382"/>
      <c r="II21" s="1382"/>
      <c r="IJ21" s="1382"/>
      <c r="IK21" s="1382"/>
      <c r="IL21" s="1382"/>
      <c r="IM21" s="1382"/>
      <c r="IN21" s="1382"/>
      <c r="IO21" s="1382"/>
      <c r="IP21" s="1382"/>
      <c r="IQ21" s="1382"/>
      <c r="IR21" s="1382"/>
      <c r="IS21" s="1382"/>
      <c r="IT21" s="1382"/>
      <c r="IU21" s="1382"/>
      <c r="IV21" s="1382"/>
    </row>
    <row r="22" spans="1:256" s="1385" customFormat="1" ht="15.75" thickBot="1">
      <c r="A22" s="2093"/>
      <c r="B22" s="1413" t="s">
        <v>620</v>
      </c>
      <c r="C22" s="1398">
        <v>1.7388687651433747E-2</v>
      </c>
      <c r="D22" s="1399">
        <v>2.8523795990467886E-2</v>
      </c>
      <c r="E22" s="1399">
        <v>2.8214686150519273E-2</v>
      </c>
      <c r="F22" s="1399">
        <v>2.8609296229462136E-2</v>
      </c>
      <c r="G22" s="1399">
        <v>0.10491966729363533</v>
      </c>
      <c r="H22" s="1399">
        <v>4.843988197002088E-2</v>
      </c>
      <c r="I22" s="1400">
        <v>2.7053444477420151E-2</v>
      </c>
      <c r="L22" s="1382"/>
      <c r="M22" s="1382"/>
      <c r="N22" s="1382"/>
      <c r="O22" s="1382"/>
      <c r="P22" s="1382"/>
      <c r="Q22" s="1382"/>
      <c r="R22" s="1382"/>
      <c r="S22" s="1382"/>
      <c r="T22" s="1382"/>
      <c r="U22" s="1382"/>
      <c r="V22" s="1382"/>
      <c r="W22" s="1382"/>
      <c r="X22" s="1382"/>
      <c r="Y22" s="1382"/>
      <c r="Z22" s="1382"/>
      <c r="AA22" s="1382"/>
      <c r="AB22" s="1382"/>
      <c r="AC22" s="1382"/>
      <c r="AD22" s="1382"/>
      <c r="AE22" s="1382"/>
      <c r="AF22" s="1382"/>
      <c r="AG22" s="1382"/>
      <c r="AH22" s="1382"/>
      <c r="AI22" s="1382"/>
      <c r="AJ22" s="1382"/>
      <c r="AK22" s="1382"/>
      <c r="AL22" s="1382"/>
      <c r="AM22" s="1382"/>
      <c r="AN22" s="1382"/>
      <c r="AO22" s="1382"/>
      <c r="AP22" s="1382"/>
      <c r="AQ22" s="1382"/>
      <c r="AR22" s="1382"/>
      <c r="AS22" s="1382"/>
      <c r="AT22" s="1382"/>
      <c r="AU22" s="1382"/>
      <c r="AV22" s="1382"/>
      <c r="AW22" s="1382"/>
      <c r="AX22" s="1382"/>
      <c r="AY22" s="1382"/>
      <c r="AZ22" s="1382"/>
      <c r="BA22" s="1382"/>
      <c r="BB22" s="1382"/>
      <c r="BC22" s="1382"/>
      <c r="BD22" s="1382"/>
      <c r="BE22" s="1382"/>
      <c r="BF22" s="1382"/>
      <c r="BG22" s="1382"/>
      <c r="BH22" s="1382"/>
      <c r="BI22" s="1382"/>
      <c r="BJ22" s="1382"/>
      <c r="BK22" s="1382"/>
      <c r="BL22" s="1382"/>
      <c r="BM22" s="1382"/>
      <c r="BN22" s="1382"/>
      <c r="BO22" s="1382"/>
      <c r="BP22" s="1382"/>
      <c r="BQ22" s="1382"/>
      <c r="BR22" s="1382"/>
      <c r="BS22" s="1382"/>
      <c r="BT22" s="1382"/>
      <c r="BU22" s="1382"/>
      <c r="BV22" s="1382"/>
      <c r="BW22" s="1382"/>
      <c r="BX22" s="1382"/>
      <c r="BY22" s="1382"/>
      <c r="BZ22" s="1382"/>
      <c r="CA22" s="1382"/>
      <c r="CB22" s="1382"/>
      <c r="CC22" s="1382"/>
      <c r="CD22" s="1382"/>
      <c r="CE22" s="1382"/>
      <c r="CF22" s="1382"/>
      <c r="CG22" s="1382"/>
      <c r="CH22" s="1382"/>
      <c r="CI22" s="1382"/>
      <c r="CJ22" s="1382"/>
      <c r="CK22" s="1382"/>
      <c r="CL22" s="1382"/>
      <c r="CM22" s="1382"/>
      <c r="CN22" s="1382"/>
      <c r="CO22" s="1382"/>
      <c r="CP22" s="1382"/>
      <c r="CQ22" s="1382"/>
      <c r="CR22" s="1382"/>
      <c r="CS22" s="1382"/>
      <c r="CT22" s="1382"/>
      <c r="CU22" s="1382"/>
      <c r="CV22" s="1382"/>
      <c r="CW22" s="1382"/>
      <c r="CX22" s="1382"/>
      <c r="CY22" s="1382"/>
      <c r="CZ22" s="1382"/>
      <c r="DA22" s="1382"/>
      <c r="DB22" s="1382"/>
      <c r="DC22" s="1382"/>
      <c r="DD22" s="1382"/>
      <c r="DE22" s="1382"/>
      <c r="DF22" s="1382"/>
      <c r="DG22" s="1382"/>
      <c r="DH22" s="1382"/>
      <c r="DI22" s="1382"/>
      <c r="DJ22" s="1382"/>
      <c r="DK22" s="1382"/>
      <c r="DL22" s="1382"/>
      <c r="DM22" s="1382"/>
      <c r="DN22" s="1382"/>
      <c r="DO22" s="1382"/>
      <c r="DP22" s="1382"/>
      <c r="DQ22" s="1382"/>
      <c r="DR22" s="1382"/>
      <c r="DS22" s="1382"/>
      <c r="DT22" s="1382"/>
      <c r="DU22" s="1382"/>
      <c r="DV22" s="1382"/>
      <c r="DW22" s="1382"/>
      <c r="DX22" s="1382"/>
      <c r="DY22" s="1382"/>
      <c r="DZ22" s="1382"/>
      <c r="EA22" s="1382"/>
      <c r="EB22" s="1382"/>
      <c r="EC22" s="1382"/>
      <c r="ED22" s="1382"/>
      <c r="EE22" s="1382"/>
      <c r="EF22" s="1382"/>
      <c r="EG22" s="1382"/>
      <c r="EH22" s="1382"/>
      <c r="EI22" s="1382"/>
      <c r="EJ22" s="1382"/>
      <c r="EK22" s="1382"/>
      <c r="EL22" s="1382"/>
      <c r="EM22" s="1382"/>
      <c r="EN22" s="1382"/>
      <c r="EO22" s="1382"/>
      <c r="EP22" s="1382"/>
      <c r="EQ22" s="1382"/>
      <c r="ER22" s="1382"/>
      <c r="ES22" s="1382"/>
      <c r="ET22" s="1382"/>
      <c r="EU22" s="1382"/>
      <c r="EV22" s="1382"/>
      <c r="EW22" s="1382"/>
      <c r="EX22" s="1382"/>
      <c r="EY22" s="1382"/>
      <c r="EZ22" s="1382"/>
      <c r="FA22" s="1382"/>
      <c r="FB22" s="1382"/>
      <c r="FC22" s="1382"/>
      <c r="FD22" s="1382"/>
      <c r="FE22" s="1382"/>
      <c r="FF22" s="1382"/>
      <c r="FG22" s="1382"/>
      <c r="FH22" s="1382"/>
      <c r="FI22" s="1382"/>
      <c r="FJ22" s="1382"/>
      <c r="FK22" s="1382"/>
      <c r="FL22" s="1382"/>
      <c r="FM22" s="1382"/>
      <c r="FN22" s="1382"/>
      <c r="FO22" s="1382"/>
      <c r="FP22" s="1382"/>
      <c r="FQ22" s="1382"/>
      <c r="FR22" s="1382"/>
      <c r="FS22" s="1382"/>
      <c r="FT22" s="1382"/>
      <c r="FU22" s="1382"/>
      <c r="FV22" s="1382"/>
      <c r="FW22" s="1382"/>
      <c r="FX22" s="1382"/>
      <c r="FY22" s="1382"/>
      <c r="FZ22" s="1382"/>
      <c r="GA22" s="1382"/>
      <c r="GB22" s="1382"/>
      <c r="GC22" s="1382"/>
      <c r="GD22" s="1382"/>
      <c r="GE22" s="1382"/>
      <c r="GF22" s="1382"/>
      <c r="GG22" s="1382"/>
      <c r="GH22" s="1382"/>
      <c r="GI22" s="1382"/>
      <c r="GJ22" s="1382"/>
      <c r="GK22" s="1382"/>
      <c r="GL22" s="1382"/>
      <c r="GM22" s="1382"/>
      <c r="GN22" s="1382"/>
      <c r="GO22" s="1382"/>
      <c r="GP22" s="1382"/>
      <c r="GQ22" s="1382"/>
      <c r="GR22" s="1382"/>
      <c r="GS22" s="1382"/>
      <c r="GT22" s="1382"/>
      <c r="GU22" s="1382"/>
      <c r="GV22" s="1382"/>
      <c r="GW22" s="1382"/>
      <c r="GX22" s="1382"/>
      <c r="GY22" s="1382"/>
      <c r="GZ22" s="1382"/>
      <c r="HA22" s="1382"/>
      <c r="HB22" s="1382"/>
      <c r="HC22" s="1382"/>
      <c r="HD22" s="1382"/>
      <c r="HE22" s="1382"/>
      <c r="HF22" s="1382"/>
      <c r="HG22" s="1382"/>
      <c r="HH22" s="1382"/>
      <c r="HI22" s="1382"/>
      <c r="HJ22" s="1382"/>
      <c r="HK22" s="1382"/>
      <c r="HL22" s="1382"/>
      <c r="HM22" s="1382"/>
      <c r="HN22" s="1382"/>
      <c r="HO22" s="1382"/>
      <c r="HP22" s="1382"/>
      <c r="HQ22" s="1382"/>
      <c r="HR22" s="1382"/>
      <c r="HS22" s="1382"/>
      <c r="HT22" s="1382"/>
      <c r="HU22" s="1382"/>
      <c r="HV22" s="1382"/>
      <c r="HW22" s="1382"/>
      <c r="HX22" s="1382"/>
      <c r="HY22" s="1382"/>
      <c r="HZ22" s="1382"/>
      <c r="IA22" s="1382"/>
      <c r="IB22" s="1382"/>
      <c r="IC22" s="1382"/>
      <c r="ID22" s="1382"/>
      <c r="IE22" s="1382"/>
      <c r="IF22" s="1382"/>
      <c r="IG22" s="1382"/>
      <c r="IH22" s="1382"/>
      <c r="II22" s="1382"/>
      <c r="IJ22" s="1382"/>
      <c r="IK22" s="1382"/>
      <c r="IL22" s="1382"/>
      <c r="IM22" s="1382"/>
      <c r="IN22" s="1382"/>
      <c r="IO22" s="1382"/>
      <c r="IP22" s="1382"/>
      <c r="IQ22" s="1382"/>
      <c r="IR22" s="1382"/>
      <c r="IS22" s="1382"/>
      <c r="IT22" s="1382"/>
      <c r="IU22" s="1382"/>
      <c r="IV22" s="1382"/>
    </row>
    <row r="23" spans="1:256" s="1385" customFormat="1" ht="38.25">
      <c r="A23" s="2099" t="s">
        <v>682</v>
      </c>
      <c r="B23" s="1411" t="s">
        <v>680</v>
      </c>
      <c r="C23" s="1393">
        <v>0.16045583168701419</v>
      </c>
      <c r="D23" s="1394">
        <v>0.15863139591916525</v>
      </c>
      <c r="E23" s="1394">
        <v>0.16169047141406764</v>
      </c>
      <c r="F23" s="1394">
        <v>0.16120812182405064</v>
      </c>
      <c r="G23" s="1394">
        <v>0.16226418289486533</v>
      </c>
      <c r="H23" s="1394">
        <v>0.16220388693494198</v>
      </c>
      <c r="I23" s="1395">
        <v>0.15497234977026697</v>
      </c>
      <c r="L23" s="1396"/>
      <c r="M23" s="1382"/>
      <c r="N23" s="1382"/>
      <c r="O23" s="1382"/>
      <c r="P23" s="1382"/>
      <c r="Q23" s="1382"/>
      <c r="R23" s="1382"/>
      <c r="S23" s="1382"/>
      <c r="T23" s="1382"/>
      <c r="U23" s="1382"/>
      <c r="V23" s="1382"/>
      <c r="W23" s="1382"/>
      <c r="X23" s="1382"/>
      <c r="Y23" s="1382"/>
      <c r="Z23" s="1382"/>
      <c r="AA23" s="1382"/>
      <c r="AB23" s="1382"/>
      <c r="AC23" s="1382"/>
      <c r="AD23" s="1382"/>
      <c r="AE23" s="1382"/>
      <c r="AF23" s="1382"/>
      <c r="AG23" s="1382"/>
      <c r="AH23" s="1382"/>
      <c r="AI23" s="1382"/>
      <c r="AJ23" s="1382"/>
      <c r="AK23" s="1382"/>
      <c r="AL23" s="1382"/>
      <c r="AM23" s="1382"/>
      <c r="AN23" s="1382"/>
      <c r="AO23" s="1382"/>
      <c r="AP23" s="1382"/>
      <c r="AQ23" s="1382"/>
      <c r="AR23" s="1382"/>
      <c r="AS23" s="1382"/>
      <c r="AT23" s="1382"/>
      <c r="AU23" s="1382"/>
      <c r="AV23" s="1382"/>
      <c r="AW23" s="1382"/>
      <c r="AX23" s="1382"/>
      <c r="AY23" s="1382"/>
      <c r="AZ23" s="1382"/>
      <c r="BA23" s="1382"/>
      <c r="BB23" s="1382"/>
      <c r="BC23" s="1382"/>
      <c r="BD23" s="1382"/>
      <c r="BE23" s="1382"/>
      <c r="BF23" s="1382"/>
      <c r="BG23" s="1382"/>
      <c r="BH23" s="1382"/>
      <c r="BI23" s="1382"/>
      <c r="BJ23" s="1382"/>
      <c r="BK23" s="1382"/>
      <c r="BL23" s="1382"/>
      <c r="BM23" s="1382"/>
      <c r="BN23" s="1382"/>
      <c r="BO23" s="1382"/>
      <c r="BP23" s="1382"/>
      <c r="BQ23" s="1382"/>
      <c r="BR23" s="1382"/>
      <c r="BS23" s="1382"/>
      <c r="BT23" s="1382"/>
      <c r="BU23" s="1382"/>
      <c r="BV23" s="1382"/>
      <c r="BW23" s="1382"/>
      <c r="BX23" s="1382"/>
      <c r="BY23" s="1382"/>
      <c r="BZ23" s="1382"/>
      <c r="CA23" s="1382"/>
      <c r="CB23" s="1382"/>
      <c r="CC23" s="1382"/>
      <c r="CD23" s="1382"/>
      <c r="CE23" s="1382"/>
      <c r="CF23" s="1382"/>
      <c r="CG23" s="1382"/>
      <c r="CH23" s="1382"/>
      <c r="CI23" s="1382"/>
      <c r="CJ23" s="1382"/>
      <c r="CK23" s="1382"/>
      <c r="CL23" s="1382"/>
      <c r="CM23" s="1382"/>
      <c r="CN23" s="1382"/>
      <c r="CO23" s="1382"/>
      <c r="CP23" s="1382"/>
      <c r="CQ23" s="1382"/>
      <c r="CR23" s="1382"/>
      <c r="CS23" s="1382"/>
      <c r="CT23" s="1382"/>
      <c r="CU23" s="1382"/>
      <c r="CV23" s="1382"/>
      <c r="CW23" s="1382"/>
      <c r="CX23" s="1382"/>
      <c r="CY23" s="1382"/>
      <c r="CZ23" s="1382"/>
      <c r="DA23" s="1382"/>
      <c r="DB23" s="1382"/>
      <c r="DC23" s="1382"/>
      <c r="DD23" s="1382"/>
      <c r="DE23" s="1382"/>
      <c r="DF23" s="1382"/>
      <c r="DG23" s="1382"/>
      <c r="DH23" s="1382"/>
      <c r="DI23" s="1382"/>
      <c r="DJ23" s="1382"/>
      <c r="DK23" s="1382"/>
      <c r="DL23" s="1382"/>
      <c r="DM23" s="1382"/>
      <c r="DN23" s="1382"/>
      <c r="DO23" s="1382"/>
      <c r="DP23" s="1382"/>
      <c r="DQ23" s="1382"/>
      <c r="DR23" s="1382"/>
      <c r="DS23" s="1382"/>
      <c r="DT23" s="1382"/>
      <c r="DU23" s="1382"/>
      <c r="DV23" s="1382"/>
      <c r="DW23" s="1382"/>
      <c r="DX23" s="1382"/>
      <c r="DY23" s="1382"/>
      <c r="DZ23" s="1382"/>
      <c r="EA23" s="1382"/>
      <c r="EB23" s="1382"/>
      <c r="EC23" s="1382"/>
      <c r="ED23" s="1382"/>
      <c r="EE23" s="1382"/>
      <c r="EF23" s="1382"/>
      <c r="EG23" s="1382"/>
      <c r="EH23" s="1382"/>
      <c r="EI23" s="1382"/>
      <c r="EJ23" s="1382"/>
      <c r="EK23" s="1382"/>
      <c r="EL23" s="1382"/>
      <c r="EM23" s="1382"/>
      <c r="EN23" s="1382"/>
      <c r="EO23" s="1382"/>
      <c r="EP23" s="1382"/>
      <c r="EQ23" s="1382"/>
      <c r="ER23" s="1382"/>
      <c r="ES23" s="1382"/>
      <c r="ET23" s="1382"/>
      <c r="EU23" s="1382"/>
      <c r="EV23" s="1382"/>
      <c r="EW23" s="1382"/>
      <c r="EX23" s="1382"/>
      <c r="EY23" s="1382"/>
      <c r="EZ23" s="1382"/>
      <c r="FA23" s="1382"/>
      <c r="FB23" s="1382"/>
      <c r="FC23" s="1382"/>
      <c r="FD23" s="1382"/>
      <c r="FE23" s="1382"/>
      <c r="FF23" s="1382"/>
      <c r="FG23" s="1382"/>
      <c r="FH23" s="1382"/>
      <c r="FI23" s="1382"/>
      <c r="FJ23" s="1382"/>
      <c r="FK23" s="1382"/>
      <c r="FL23" s="1382"/>
      <c r="FM23" s="1382"/>
      <c r="FN23" s="1382"/>
      <c r="FO23" s="1382"/>
      <c r="FP23" s="1382"/>
      <c r="FQ23" s="1382"/>
      <c r="FR23" s="1382"/>
      <c r="FS23" s="1382"/>
      <c r="FT23" s="1382"/>
      <c r="FU23" s="1382"/>
      <c r="FV23" s="1382"/>
      <c r="FW23" s="1382"/>
      <c r="FX23" s="1382"/>
      <c r="FY23" s="1382"/>
      <c r="FZ23" s="1382"/>
      <c r="GA23" s="1382"/>
      <c r="GB23" s="1382"/>
      <c r="GC23" s="1382"/>
      <c r="GD23" s="1382"/>
      <c r="GE23" s="1382"/>
      <c r="GF23" s="1382"/>
      <c r="GG23" s="1382"/>
      <c r="GH23" s="1382"/>
      <c r="GI23" s="1382"/>
      <c r="GJ23" s="1382"/>
      <c r="GK23" s="1382"/>
      <c r="GL23" s="1382"/>
      <c r="GM23" s="1382"/>
      <c r="GN23" s="1382"/>
      <c r="GO23" s="1382"/>
      <c r="GP23" s="1382"/>
      <c r="GQ23" s="1382"/>
      <c r="GR23" s="1382"/>
      <c r="GS23" s="1382"/>
      <c r="GT23" s="1382"/>
      <c r="GU23" s="1382"/>
      <c r="GV23" s="1382"/>
      <c r="GW23" s="1382"/>
      <c r="GX23" s="1382"/>
      <c r="GY23" s="1382"/>
      <c r="GZ23" s="1382"/>
      <c r="HA23" s="1382"/>
      <c r="HB23" s="1382"/>
      <c r="HC23" s="1382"/>
      <c r="HD23" s="1382"/>
      <c r="HE23" s="1382"/>
      <c r="HF23" s="1382"/>
      <c r="HG23" s="1382"/>
      <c r="HH23" s="1382"/>
      <c r="HI23" s="1382"/>
      <c r="HJ23" s="1382"/>
      <c r="HK23" s="1382"/>
      <c r="HL23" s="1382"/>
      <c r="HM23" s="1382"/>
      <c r="HN23" s="1382"/>
      <c r="HO23" s="1382"/>
      <c r="HP23" s="1382"/>
      <c r="HQ23" s="1382"/>
      <c r="HR23" s="1382"/>
      <c r="HS23" s="1382"/>
      <c r="HT23" s="1382"/>
      <c r="HU23" s="1382"/>
      <c r="HV23" s="1382"/>
      <c r="HW23" s="1382"/>
      <c r="HX23" s="1382"/>
      <c r="HY23" s="1382"/>
      <c r="HZ23" s="1382"/>
      <c r="IA23" s="1382"/>
      <c r="IB23" s="1382"/>
      <c r="IC23" s="1382"/>
      <c r="ID23" s="1382"/>
      <c r="IE23" s="1382"/>
      <c r="IF23" s="1382"/>
      <c r="IG23" s="1382"/>
      <c r="IH23" s="1382"/>
      <c r="II23" s="1382"/>
      <c r="IJ23" s="1382"/>
      <c r="IK23" s="1382"/>
      <c r="IL23" s="1382"/>
      <c r="IM23" s="1382"/>
      <c r="IN23" s="1382"/>
      <c r="IO23" s="1382"/>
      <c r="IP23" s="1382"/>
      <c r="IQ23" s="1382"/>
      <c r="IR23" s="1382"/>
      <c r="IS23" s="1382"/>
      <c r="IT23" s="1382"/>
      <c r="IU23" s="1382"/>
      <c r="IV23" s="1382"/>
    </row>
    <row r="24" spans="1:256" s="1385" customFormat="1" ht="38.25">
      <c r="A24" s="2092"/>
      <c r="B24" s="1412" t="s">
        <v>681</v>
      </c>
      <c r="C24" s="1401">
        <v>7.4045182607764645E-2</v>
      </c>
      <c r="D24" s="1402">
        <v>8.1632921037510145E-2</v>
      </c>
      <c r="E24" s="1402">
        <v>7.2022669570524084E-2</v>
      </c>
      <c r="F24" s="1402">
        <v>7.8121080515983404E-2</v>
      </c>
      <c r="G24" s="1402">
        <v>7.9053434212449439E-2</v>
      </c>
      <c r="H24" s="1402">
        <v>0.13526742128289024</v>
      </c>
      <c r="I24" s="1403">
        <v>7.9963025430483434E-2</v>
      </c>
      <c r="K24" s="1414"/>
      <c r="L24" s="1414"/>
      <c r="M24" s="1414"/>
      <c r="N24" s="1414"/>
      <c r="O24" s="1414"/>
      <c r="P24" s="1414"/>
      <c r="Q24" s="1414"/>
      <c r="R24" s="1414"/>
      <c r="S24" s="1414"/>
      <c r="T24" s="1382"/>
      <c r="U24" s="1382"/>
      <c r="V24" s="1382"/>
      <c r="W24" s="1382"/>
      <c r="X24" s="1382"/>
      <c r="Y24" s="1382"/>
      <c r="Z24" s="1382"/>
      <c r="AA24" s="1382"/>
      <c r="AB24" s="1382"/>
      <c r="AC24" s="1382"/>
      <c r="AD24" s="1382"/>
      <c r="AE24" s="1382"/>
      <c r="AF24" s="1382"/>
      <c r="AG24" s="1382"/>
      <c r="AH24" s="1382"/>
      <c r="AI24" s="1382"/>
      <c r="AJ24" s="1382"/>
      <c r="AK24" s="1382"/>
      <c r="AL24" s="1382"/>
      <c r="AM24" s="1382"/>
      <c r="AN24" s="1382"/>
      <c r="AO24" s="1382"/>
      <c r="AP24" s="1382"/>
      <c r="AQ24" s="1382"/>
      <c r="AR24" s="1382"/>
      <c r="AS24" s="1382"/>
      <c r="AT24" s="1382"/>
      <c r="AU24" s="1382"/>
      <c r="AV24" s="1382"/>
      <c r="AW24" s="1382"/>
      <c r="AX24" s="1382"/>
      <c r="AY24" s="1382"/>
      <c r="AZ24" s="1382"/>
      <c r="BA24" s="1382"/>
      <c r="BB24" s="1382"/>
      <c r="BC24" s="1382"/>
      <c r="BD24" s="1382"/>
      <c r="BE24" s="1382"/>
      <c r="BF24" s="1382"/>
      <c r="BG24" s="1382"/>
      <c r="BH24" s="1382"/>
      <c r="BI24" s="1382"/>
      <c r="BJ24" s="1382"/>
      <c r="BK24" s="1382"/>
      <c r="BL24" s="1382"/>
      <c r="BM24" s="1382"/>
      <c r="BN24" s="1382"/>
      <c r="BO24" s="1382"/>
      <c r="BP24" s="1382"/>
      <c r="BQ24" s="1382"/>
      <c r="BR24" s="1382"/>
      <c r="BS24" s="1382"/>
      <c r="BT24" s="1382"/>
      <c r="BU24" s="1382"/>
      <c r="BV24" s="1382"/>
      <c r="BW24" s="1382"/>
      <c r="BX24" s="1382"/>
      <c r="BY24" s="1382"/>
      <c r="BZ24" s="1382"/>
      <c r="CA24" s="1382"/>
      <c r="CB24" s="1382"/>
      <c r="CC24" s="1382"/>
      <c r="CD24" s="1382"/>
      <c r="CE24" s="1382"/>
      <c r="CF24" s="1382"/>
      <c r="CG24" s="1382"/>
      <c r="CH24" s="1382"/>
      <c r="CI24" s="1382"/>
      <c r="CJ24" s="1382"/>
      <c r="CK24" s="1382"/>
      <c r="CL24" s="1382"/>
      <c r="CM24" s="1382"/>
      <c r="CN24" s="1382"/>
      <c r="CO24" s="1382"/>
      <c r="CP24" s="1382"/>
      <c r="CQ24" s="1382"/>
      <c r="CR24" s="1382"/>
      <c r="CS24" s="1382"/>
      <c r="CT24" s="1382"/>
      <c r="CU24" s="1382"/>
      <c r="CV24" s="1382"/>
      <c r="CW24" s="1382"/>
      <c r="CX24" s="1382"/>
      <c r="CY24" s="1382"/>
      <c r="CZ24" s="1382"/>
      <c r="DA24" s="1382"/>
      <c r="DB24" s="1382"/>
      <c r="DC24" s="1382"/>
      <c r="DD24" s="1382"/>
      <c r="DE24" s="1382"/>
      <c r="DF24" s="1382"/>
      <c r="DG24" s="1382"/>
      <c r="DH24" s="1382"/>
      <c r="DI24" s="1382"/>
      <c r="DJ24" s="1382"/>
      <c r="DK24" s="1382"/>
      <c r="DL24" s="1382"/>
      <c r="DM24" s="1382"/>
      <c r="DN24" s="1382"/>
      <c r="DO24" s="1382"/>
      <c r="DP24" s="1382"/>
      <c r="DQ24" s="1382"/>
      <c r="DR24" s="1382"/>
      <c r="DS24" s="1382"/>
      <c r="DT24" s="1382"/>
      <c r="DU24" s="1382"/>
      <c r="DV24" s="1382"/>
      <c r="DW24" s="1382"/>
      <c r="DX24" s="1382"/>
      <c r="DY24" s="1382"/>
      <c r="DZ24" s="1382"/>
      <c r="EA24" s="1382"/>
      <c r="EB24" s="1382"/>
      <c r="EC24" s="1382"/>
      <c r="ED24" s="1382"/>
      <c r="EE24" s="1382"/>
      <c r="EF24" s="1382"/>
      <c r="EG24" s="1382"/>
      <c r="EH24" s="1382"/>
      <c r="EI24" s="1382"/>
      <c r="EJ24" s="1382"/>
      <c r="EK24" s="1382"/>
      <c r="EL24" s="1382"/>
      <c r="EM24" s="1382"/>
      <c r="EN24" s="1382"/>
      <c r="EO24" s="1382"/>
      <c r="EP24" s="1382"/>
      <c r="EQ24" s="1382"/>
      <c r="ER24" s="1382"/>
      <c r="ES24" s="1382"/>
      <c r="ET24" s="1382"/>
      <c r="EU24" s="1382"/>
      <c r="EV24" s="1382"/>
      <c r="EW24" s="1382"/>
      <c r="EX24" s="1382"/>
      <c r="EY24" s="1382"/>
      <c r="EZ24" s="1382"/>
      <c r="FA24" s="1382"/>
      <c r="FB24" s="1382"/>
      <c r="FC24" s="1382"/>
      <c r="FD24" s="1382"/>
      <c r="FE24" s="1382"/>
      <c r="FF24" s="1382"/>
      <c r="FG24" s="1382"/>
      <c r="FH24" s="1382"/>
      <c r="FI24" s="1382"/>
      <c r="FJ24" s="1382"/>
      <c r="FK24" s="1382"/>
      <c r="FL24" s="1382"/>
      <c r="FM24" s="1382"/>
      <c r="FN24" s="1382"/>
      <c r="FO24" s="1382"/>
      <c r="FP24" s="1382"/>
      <c r="FQ24" s="1382"/>
      <c r="FR24" s="1382"/>
      <c r="FS24" s="1382"/>
      <c r="FT24" s="1382"/>
      <c r="FU24" s="1382"/>
      <c r="FV24" s="1382"/>
      <c r="FW24" s="1382"/>
      <c r="FX24" s="1382"/>
      <c r="FY24" s="1382"/>
      <c r="FZ24" s="1382"/>
      <c r="GA24" s="1382"/>
      <c r="GB24" s="1382"/>
      <c r="GC24" s="1382"/>
      <c r="GD24" s="1382"/>
      <c r="GE24" s="1382"/>
      <c r="GF24" s="1382"/>
      <c r="GG24" s="1382"/>
      <c r="GH24" s="1382"/>
      <c r="GI24" s="1382"/>
      <c r="GJ24" s="1382"/>
      <c r="GK24" s="1382"/>
      <c r="GL24" s="1382"/>
      <c r="GM24" s="1382"/>
      <c r="GN24" s="1382"/>
      <c r="GO24" s="1382"/>
      <c r="GP24" s="1382"/>
      <c r="GQ24" s="1382"/>
      <c r="GR24" s="1382"/>
      <c r="GS24" s="1382"/>
      <c r="GT24" s="1382"/>
      <c r="GU24" s="1382"/>
      <c r="GV24" s="1382"/>
      <c r="GW24" s="1382"/>
      <c r="GX24" s="1382"/>
      <c r="GY24" s="1382"/>
      <c r="GZ24" s="1382"/>
      <c r="HA24" s="1382"/>
      <c r="HB24" s="1382"/>
      <c r="HC24" s="1382"/>
      <c r="HD24" s="1382"/>
      <c r="HE24" s="1382"/>
      <c r="HF24" s="1382"/>
      <c r="HG24" s="1382"/>
      <c r="HH24" s="1382"/>
      <c r="HI24" s="1382"/>
      <c r="HJ24" s="1382"/>
      <c r="HK24" s="1382"/>
      <c r="HL24" s="1382"/>
      <c r="HM24" s="1382"/>
      <c r="HN24" s="1382"/>
      <c r="HO24" s="1382"/>
      <c r="HP24" s="1382"/>
      <c r="HQ24" s="1382"/>
      <c r="HR24" s="1382"/>
      <c r="HS24" s="1382"/>
      <c r="HT24" s="1382"/>
      <c r="HU24" s="1382"/>
      <c r="HV24" s="1382"/>
      <c r="HW24" s="1382"/>
      <c r="HX24" s="1382"/>
      <c r="HY24" s="1382"/>
      <c r="HZ24" s="1382"/>
      <c r="IA24" s="1382"/>
      <c r="IB24" s="1382"/>
      <c r="IC24" s="1382"/>
      <c r="ID24" s="1382"/>
      <c r="IE24" s="1382"/>
      <c r="IF24" s="1382"/>
      <c r="IG24" s="1382"/>
      <c r="IH24" s="1382"/>
      <c r="II24" s="1382"/>
      <c r="IJ24" s="1382"/>
      <c r="IK24" s="1382"/>
      <c r="IL24" s="1382"/>
      <c r="IM24" s="1382"/>
      <c r="IN24" s="1382"/>
      <c r="IO24" s="1382"/>
      <c r="IP24" s="1382"/>
      <c r="IQ24" s="1382"/>
      <c r="IR24" s="1382"/>
      <c r="IS24" s="1382"/>
      <c r="IT24" s="1382"/>
      <c r="IU24" s="1382"/>
      <c r="IV24" s="1382"/>
    </row>
    <row r="25" spans="1:256" s="1385" customFormat="1" ht="15.75" thickBot="1">
      <c r="A25" s="2100"/>
      <c r="B25" s="1413" t="s">
        <v>620</v>
      </c>
      <c r="C25" s="1398">
        <v>3.5933914710720688E-2</v>
      </c>
      <c r="D25" s="1399">
        <v>4.5407346093030328E-2</v>
      </c>
      <c r="E25" s="1399">
        <v>4.4211706114088901E-2</v>
      </c>
      <c r="F25" s="1399">
        <v>4.4562768792660884E-2</v>
      </c>
      <c r="G25" s="1399">
        <v>5.3872798112036602E-2</v>
      </c>
      <c r="H25" s="1399">
        <v>7.1848761551174936E-2</v>
      </c>
      <c r="I25" s="1400">
        <v>4.3971715654420672E-2</v>
      </c>
      <c r="K25" s="1414"/>
      <c r="L25" s="1414"/>
      <c r="M25" s="1415"/>
      <c r="N25" s="1414"/>
      <c r="O25" s="1415"/>
      <c r="P25" s="1414"/>
      <c r="Q25" s="1414"/>
      <c r="R25" s="1414"/>
      <c r="S25" s="1414"/>
      <c r="T25" s="1382"/>
      <c r="U25" s="1382"/>
      <c r="V25" s="1382"/>
      <c r="W25" s="1382"/>
      <c r="X25" s="1382"/>
      <c r="Y25" s="1382"/>
      <c r="Z25" s="1382"/>
      <c r="AA25" s="1382"/>
      <c r="AB25" s="1382"/>
      <c r="AC25" s="1382"/>
      <c r="AD25" s="1382"/>
      <c r="AE25" s="1382"/>
      <c r="AF25" s="1382"/>
      <c r="AG25" s="1382"/>
      <c r="AH25" s="1382"/>
      <c r="AI25" s="1382"/>
      <c r="AJ25" s="1382"/>
      <c r="AK25" s="1382"/>
      <c r="AL25" s="1382"/>
      <c r="AM25" s="1382"/>
      <c r="AN25" s="1382"/>
      <c r="AO25" s="1382"/>
      <c r="AP25" s="1382"/>
      <c r="AQ25" s="1382"/>
      <c r="AR25" s="1382"/>
      <c r="AS25" s="1382"/>
      <c r="AT25" s="1382"/>
      <c r="AU25" s="1382"/>
      <c r="AV25" s="1382"/>
      <c r="AW25" s="1382"/>
      <c r="AX25" s="1382"/>
      <c r="AY25" s="1382"/>
      <c r="AZ25" s="1382"/>
      <c r="BA25" s="1382"/>
      <c r="BB25" s="1382"/>
      <c r="BC25" s="1382"/>
      <c r="BD25" s="1382"/>
      <c r="BE25" s="1382"/>
      <c r="BF25" s="1382"/>
      <c r="BG25" s="1382"/>
      <c r="BH25" s="1382"/>
      <c r="BI25" s="1382"/>
      <c r="BJ25" s="1382"/>
      <c r="BK25" s="1382"/>
      <c r="BL25" s="1382"/>
      <c r="BM25" s="1382"/>
      <c r="BN25" s="1382"/>
      <c r="BO25" s="1382"/>
      <c r="BP25" s="1382"/>
      <c r="BQ25" s="1382"/>
      <c r="BR25" s="1382"/>
      <c r="BS25" s="1382"/>
      <c r="BT25" s="1382"/>
      <c r="BU25" s="1382"/>
      <c r="BV25" s="1382"/>
      <c r="BW25" s="1382"/>
      <c r="BX25" s="1382"/>
      <c r="BY25" s="1382"/>
      <c r="BZ25" s="1382"/>
      <c r="CA25" s="1382"/>
      <c r="CB25" s="1382"/>
      <c r="CC25" s="1382"/>
      <c r="CD25" s="1382"/>
      <c r="CE25" s="1382"/>
      <c r="CF25" s="1382"/>
      <c r="CG25" s="1382"/>
      <c r="CH25" s="1382"/>
      <c r="CI25" s="1382"/>
      <c r="CJ25" s="1382"/>
      <c r="CK25" s="1382"/>
      <c r="CL25" s="1382"/>
      <c r="CM25" s="1382"/>
      <c r="CN25" s="1382"/>
      <c r="CO25" s="1382"/>
      <c r="CP25" s="1382"/>
      <c r="CQ25" s="1382"/>
      <c r="CR25" s="1382"/>
      <c r="CS25" s="1382"/>
      <c r="CT25" s="1382"/>
      <c r="CU25" s="1382"/>
      <c r="CV25" s="1382"/>
      <c r="CW25" s="1382"/>
      <c r="CX25" s="1382"/>
      <c r="CY25" s="1382"/>
      <c r="CZ25" s="1382"/>
      <c r="DA25" s="1382"/>
      <c r="DB25" s="1382"/>
      <c r="DC25" s="1382"/>
      <c r="DD25" s="1382"/>
      <c r="DE25" s="1382"/>
      <c r="DF25" s="1382"/>
      <c r="DG25" s="1382"/>
      <c r="DH25" s="1382"/>
      <c r="DI25" s="1382"/>
      <c r="DJ25" s="1382"/>
      <c r="DK25" s="1382"/>
      <c r="DL25" s="1382"/>
      <c r="DM25" s="1382"/>
      <c r="DN25" s="1382"/>
      <c r="DO25" s="1382"/>
      <c r="DP25" s="1382"/>
      <c r="DQ25" s="1382"/>
      <c r="DR25" s="1382"/>
      <c r="DS25" s="1382"/>
      <c r="DT25" s="1382"/>
      <c r="DU25" s="1382"/>
      <c r="DV25" s="1382"/>
      <c r="DW25" s="1382"/>
      <c r="DX25" s="1382"/>
      <c r="DY25" s="1382"/>
      <c r="DZ25" s="1382"/>
      <c r="EA25" s="1382"/>
      <c r="EB25" s="1382"/>
      <c r="EC25" s="1382"/>
      <c r="ED25" s="1382"/>
      <c r="EE25" s="1382"/>
      <c r="EF25" s="1382"/>
      <c r="EG25" s="1382"/>
      <c r="EH25" s="1382"/>
      <c r="EI25" s="1382"/>
      <c r="EJ25" s="1382"/>
      <c r="EK25" s="1382"/>
      <c r="EL25" s="1382"/>
      <c r="EM25" s="1382"/>
      <c r="EN25" s="1382"/>
      <c r="EO25" s="1382"/>
      <c r="EP25" s="1382"/>
      <c r="EQ25" s="1382"/>
      <c r="ER25" s="1382"/>
      <c r="ES25" s="1382"/>
      <c r="ET25" s="1382"/>
      <c r="EU25" s="1382"/>
      <c r="EV25" s="1382"/>
      <c r="EW25" s="1382"/>
      <c r="EX25" s="1382"/>
      <c r="EY25" s="1382"/>
      <c r="EZ25" s="1382"/>
      <c r="FA25" s="1382"/>
      <c r="FB25" s="1382"/>
      <c r="FC25" s="1382"/>
      <c r="FD25" s="1382"/>
      <c r="FE25" s="1382"/>
      <c r="FF25" s="1382"/>
      <c r="FG25" s="1382"/>
      <c r="FH25" s="1382"/>
      <c r="FI25" s="1382"/>
      <c r="FJ25" s="1382"/>
      <c r="FK25" s="1382"/>
      <c r="FL25" s="1382"/>
      <c r="FM25" s="1382"/>
      <c r="FN25" s="1382"/>
      <c r="FO25" s="1382"/>
      <c r="FP25" s="1382"/>
      <c r="FQ25" s="1382"/>
      <c r="FR25" s="1382"/>
      <c r="FS25" s="1382"/>
      <c r="FT25" s="1382"/>
      <c r="FU25" s="1382"/>
      <c r="FV25" s="1382"/>
      <c r="FW25" s="1382"/>
      <c r="FX25" s="1382"/>
      <c r="FY25" s="1382"/>
      <c r="FZ25" s="1382"/>
      <c r="GA25" s="1382"/>
      <c r="GB25" s="1382"/>
      <c r="GC25" s="1382"/>
      <c r="GD25" s="1382"/>
      <c r="GE25" s="1382"/>
      <c r="GF25" s="1382"/>
      <c r="GG25" s="1382"/>
      <c r="GH25" s="1382"/>
      <c r="GI25" s="1382"/>
      <c r="GJ25" s="1382"/>
      <c r="GK25" s="1382"/>
      <c r="GL25" s="1382"/>
      <c r="GM25" s="1382"/>
      <c r="GN25" s="1382"/>
      <c r="GO25" s="1382"/>
      <c r="GP25" s="1382"/>
      <c r="GQ25" s="1382"/>
      <c r="GR25" s="1382"/>
      <c r="GS25" s="1382"/>
      <c r="GT25" s="1382"/>
      <c r="GU25" s="1382"/>
      <c r="GV25" s="1382"/>
      <c r="GW25" s="1382"/>
      <c r="GX25" s="1382"/>
      <c r="GY25" s="1382"/>
      <c r="GZ25" s="1382"/>
      <c r="HA25" s="1382"/>
      <c r="HB25" s="1382"/>
      <c r="HC25" s="1382"/>
      <c r="HD25" s="1382"/>
      <c r="HE25" s="1382"/>
      <c r="HF25" s="1382"/>
      <c r="HG25" s="1382"/>
      <c r="HH25" s="1382"/>
      <c r="HI25" s="1382"/>
      <c r="HJ25" s="1382"/>
      <c r="HK25" s="1382"/>
      <c r="HL25" s="1382"/>
      <c r="HM25" s="1382"/>
      <c r="HN25" s="1382"/>
      <c r="HO25" s="1382"/>
      <c r="HP25" s="1382"/>
      <c r="HQ25" s="1382"/>
      <c r="HR25" s="1382"/>
      <c r="HS25" s="1382"/>
      <c r="HT25" s="1382"/>
      <c r="HU25" s="1382"/>
      <c r="HV25" s="1382"/>
      <c r="HW25" s="1382"/>
      <c r="HX25" s="1382"/>
      <c r="HY25" s="1382"/>
      <c r="HZ25" s="1382"/>
      <c r="IA25" s="1382"/>
      <c r="IB25" s="1382"/>
      <c r="IC25" s="1382"/>
      <c r="ID25" s="1382"/>
      <c r="IE25" s="1382"/>
      <c r="IF25" s="1382"/>
      <c r="IG25" s="1382"/>
      <c r="IH25" s="1382"/>
      <c r="II25" s="1382"/>
      <c r="IJ25" s="1382"/>
      <c r="IK25" s="1382"/>
      <c r="IL25" s="1382"/>
      <c r="IM25" s="1382"/>
      <c r="IN25" s="1382"/>
      <c r="IO25" s="1382"/>
      <c r="IP25" s="1382"/>
      <c r="IQ25" s="1382"/>
      <c r="IR25" s="1382"/>
      <c r="IS25" s="1382"/>
      <c r="IT25" s="1382"/>
      <c r="IU25" s="1382"/>
      <c r="IV25" s="1382"/>
    </row>
    <row r="26" spans="1:256" s="1385" customFormat="1" ht="38.25">
      <c r="A26" s="2091" t="s">
        <v>683</v>
      </c>
      <c r="B26" s="1411" t="s">
        <v>680</v>
      </c>
      <c r="C26" s="1393">
        <v>0.15680599187080518</v>
      </c>
      <c r="D26" s="1394">
        <v>0.15133268456725837</v>
      </c>
      <c r="E26" s="1394">
        <v>0.1605099110519656</v>
      </c>
      <c r="F26" s="1394">
        <v>0.1590628622819146</v>
      </c>
      <c r="G26" s="1394">
        <v>0.16223104549435866</v>
      </c>
      <c r="H26" s="1394">
        <v>0.1620501576145886</v>
      </c>
      <c r="I26" s="1395">
        <v>0.14035554612056353</v>
      </c>
      <c r="L26" s="1382"/>
      <c r="M26" s="1396"/>
      <c r="N26" s="1382"/>
      <c r="O26" s="1382"/>
      <c r="P26" s="1382"/>
      <c r="Q26" s="1382"/>
      <c r="R26" s="1382"/>
      <c r="S26" s="1382"/>
      <c r="T26" s="1382"/>
      <c r="U26" s="1382"/>
      <c r="V26" s="1382"/>
      <c r="W26" s="1382"/>
      <c r="X26" s="1382"/>
      <c r="Y26" s="1382"/>
      <c r="Z26" s="1382"/>
      <c r="AA26" s="1382"/>
      <c r="AB26" s="1382"/>
      <c r="AC26" s="1382"/>
      <c r="AD26" s="1382"/>
      <c r="AE26" s="1382"/>
      <c r="AF26" s="1382"/>
      <c r="AG26" s="1382"/>
      <c r="AH26" s="1382"/>
      <c r="AI26" s="1382"/>
      <c r="AJ26" s="1382"/>
      <c r="AK26" s="1382"/>
      <c r="AL26" s="1382"/>
      <c r="AM26" s="1382"/>
      <c r="AN26" s="1382"/>
      <c r="AO26" s="1382"/>
      <c r="AP26" s="1382"/>
      <c r="AQ26" s="1382"/>
      <c r="AR26" s="1382"/>
      <c r="AS26" s="1382"/>
      <c r="AT26" s="1382"/>
      <c r="AU26" s="1382"/>
      <c r="AV26" s="1382"/>
      <c r="AW26" s="1382"/>
      <c r="AX26" s="1382"/>
      <c r="AY26" s="1382"/>
      <c r="AZ26" s="1382"/>
      <c r="BA26" s="1382"/>
      <c r="BB26" s="1382"/>
      <c r="BC26" s="1382"/>
      <c r="BD26" s="1382"/>
      <c r="BE26" s="1382"/>
      <c r="BF26" s="1382"/>
      <c r="BG26" s="1382"/>
      <c r="BH26" s="1382"/>
      <c r="BI26" s="1382"/>
      <c r="BJ26" s="1382"/>
      <c r="BK26" s="1382"/>
      <c r="BL26" s="1382"/>
      <c r="BM26" s="1382"/>
      <c r="BN26" s="1382"/>
      <c r="BO26" s="1382"/>
      <c r="BP26" s="1382"/>
      <c r="BQ26" s="1382"/>
      <c r="BR26" s="1382"/>
      <c r="BS26" s="1382"/>
      <c r="BT26" s="1382"/>
      <c r="BU26" s="1382"/>
      <c r="BV26" s="1382"/>
      <c r="BW26" s="1382"/>
      <c r="BX26" s="1382"/>
      <c r="BY26" s="1382"/>
      <c r="BZ26" s="1382"/>
      <c r="CA26" s="1382"/>
      <c r="CB26" s="1382"/>
      <c r="CC26" s="1382"/>
      <c r="CD26" s="1382"/>
      <c r="CE26" s="1382"/>
      <c r="CF26" s="1382"/>
      <c r="CG26" s="1382"/>
      <c r="CH26" s="1382"/>
      <c r="CI26" s="1382"/>
      <c r="CJ26" s="1382"/>
      <c r="CK26" s="1382"/>
      <c r="CL26" s="1382"/>
      <c r="CM26" s="1382"/>
      <c r="CN26" s="1382"/>
      <c r="CO26" s="1382"/>
      <c r="CP26" s="1382"/>
      <c r="CQ26" s="1382"/>
      <c r="CR26" s="1382"/>
      <c r="CS26" s="1382"/>
      <c r="CT26" s="1382"/>
      <c r="CU26" s="1382"/>
      <c r="CV26" s="1382"/>
      <c r="CW26" s="1382"/>
      <c r="CX26" s="1382"/>
      <c r="CY26" s="1382"/>
      <c r="CZ26" s="1382"/>
      <c r="DA26" s="1382"/>
      <c r="DB26" s="1382"/>
      <c r="DC26" s="1382"/>
      <c r="DD26" s="1382"/>
      <c r="DE26" s="1382"/>
      <c r="DF26" s="1382"/>
      <c r="DG26" s="1382"/>
      <c r="DH26" s="1382"/>
      <c r="DI26" s="1382"/>
      <c r="DJ26" s="1382"/>
      <c r="DK26" s="1382"/>
      <c r="DL26" s="1382"/>
      <c r="DM26" s="1382"/>
      <c r="DN26" s="1382"/>
      <c r="DO26" s="1382"/>
      <c r="DP26" s="1382"/>
      <c r="DQ26" s="1382"/>
      <c r="DR26" s="1382"/>
      <c r="DS26" s="1382"/>
      <c r="DT26" s="1382"/>
      <c r="DU26" s="1382"/>
      <c r="DV26" s="1382"/>
      <c r="DW26" s="1382"/>
      <c r="DX26" s="1382"/>
      <c r="DY26" s="1382"/>
      <c r="DZ26" s="1382"/>
      <c r="EA26" s="1382"/>
      <c r="EB26" s="1382"/>
      <c r="EC26" s="1382"/>
      <c r="ED26" s="1382"/>
      <c r="EE26" s="1382"/>
      <c r="EF26" s="1382"/>
      <c r="EG26" s="1382"/>
      <c r="EH26" s="1382"/>
      <c r="EI26" s="1382"/>
      <c r="EJ26" s="1382"/>
      <c r="EK26" s="1382"/>
      <c r="EL26" s="1382"/>
      <c r="EM26" s="1382"/>
      <c r="EN26" s="1382"/>
      <c r="EO26" s="1382"/>
      <c r="EP26" s="1382"/>
      <c r="EQ26" s="1382"/>
      <c r="ER26" s="1382"/>
      <c r="ES26" s="1382"/>
      <c r="ET26" s="1382"/>
      <c r="EU26" s="1382"/>
      <c r="EV26" s="1382"/>
      <c r="EW26" s="1382"/>
      <c r="EX26" s="1382"/>
      <c r="EY26" s="1382"/>
      <c r="EZ26" s="1382"/>
      <c r="FA26" s="1382"/>
      <c r="FB26" s="1382"/>
      <c r="FC26" s="1382"/>
      <c r="FD26" s="1382"/>
      <c r="FE26" s="1382"/>
      <c r="FF26" s="1382"/>
      <c r="FG26" s="1382"/>
      <c r="FH26" s="1382"/>
      <c r="FI26" s="1382"/>
      <c r="FJ26" s="1382"/>
      <c r="FK26" s="1382"/>
      <c r="FL26" s="1382"/>
      <c r="FM26" s="1382"/>
      <c r="FN26" s="1382"/>
      <c r="FO26" s="1382"/>
      <c r="FP26" s="1382"/>
      <c r="FQ26" s="1382"/>
      <c r="FR26" s="1382"/>
      <c r="FS26" s="1382"/>
      <c r="FT26" s="1382"/>
      <c r="FU26" s="1382"/>
      <c r="FV26" s="1382"/>
      <c r="FW26" s="1382"/>
      <c r="FX26" s="1382"/>
      <c r="FY26" s="1382"/>
      <c r="FZ26" s="1382"/>
      <c r="GA26" s="1382"/>
      <c r="GB26" s="1382"/>
      <c r="GC26" s="1382"/>
      <c r="GD26" s="1382"/>
      <c r="GE26" s="1382"/>
      <c r="GF26" s="1382"/>
      <c r="GG26" s="1382"/>
      <c r="GH26" s="1382"/>
      <c r="GI26" s="1382"/>
      <c r="GJ26" s="1382"/>
      <c r="GK26" s="1382"/>
      <c r="GL26" s="1382"/>
      <c r="GM26" s="1382"/>
      <c r="GN26" s="1382"/>
      <c r="GO26" s="1382"/>
      <c r="GP26" s="1382"/>
      <c r="GQ26" s="1382"/>
      <c r="GR26" s="1382"/>
      <c r="GS26" s="1382"/>
      <c r="GT26" s="1382"/>
      <c r="GU26" s="1382"/>
      <c r="GV26" s="1382"/>
      <c r="GW26" s="1382"/>
      <c r="GX26" s="1382"/>
      <c r="GY26" s="1382"/>
      <c r="GZ26" s="1382"/>
      <c r="HA26" s="1382"/>
      <c r="HB26" s="1382"/>
      <c r="HC26" s="1382"/>
      <c r="HD26" s="1382"/>
      <c r="HE26" s="1382"/>
      <c r="HF26" s="1382"/>
      <c r="HG26" s="1382"/>
      <c r="HH26" s="1382"/>
      <c r="HI26" s="1382"/>
      <c r="HJ26" s="1382"/>
      <c r="HK26" s="1382"/>
      <c r="HL26" s="1382"/>
      <c r="HM26" s="1382"/>
      <c r="HN26" s="1382"/>
      <c r="HO26" s="1382"/>
      <c r="HP26" s="1382"/>
      <c r="HQ26" s="1382"/>
      <c r="HR26" s="1382"/>
      <c r="HS26" s="1382"/>
      <c r="HT26" s="1382"/>
      <c r="HU26" s="1382"/>
      <c r="HV26" s="1382"/>
      <c r="HW26" s="1382"/>
      <c r="HX26" s="1382"/>
      <c r="HY26" s="1382"/>
      <c r="HZ26" s="1382"/>
      <c r="IA26" s="1382"/>
      <c r="IB26" s="1382"/>
      <c r="IC26" s="1382"/>
      <c r="ID26" s="1382"/>
      <c r="IE26" s="1382"/>
      <c r="IF26" s="1382"/>
      <c r="IG26" s="1382"/>
      <c r="IH26" s="1382"/>
      <c r="II26" s="1382"/>
      <c r="IJ26" s="1382"/>
      <c r="IK26" s="1382"/>
      <c r="IL26" s="1382"/>
      <c r="IM26" s="1382"/>
      <c r="IN26" s="1382"/>
      <c r="IO26" s="1382"/>
      <c r="IP26" s="1382"/>
      <c r="IQ26" s="1382"/>
      <c r="IR26" s="1382"/>
      <c r="IS26" s="1382"/>
      <c r="IT26" s="1382"/>
      <c r="IU26" s="1382"/>
      <c r="IV26" s="1382"/>
    </row>
    <row r="27" spans="1:256" s="1385" customFormat="1" ht="38.25">
      <c r="A27" s="2092"/>
      <c r="B27" s="1412" t="s">
        <v>681</v>
      </c>
      <c r="C27" s="1401">
        <v>0.17574877752588516</v>
      </c>
      <c r="D27" s="1402">
        <v>0.181908866924509</v>
      </c>
      <c r="E27" s="1402">
        <v>0.17103551631537003</v>
      </c>
      <c r="F27" s="1402">
        <v>0.17741777327099204</v>
      </c>
      <c r="G27" s="1402">
        <v>0.17835561443280373</v>
      </c>
      <c r="H27" s="1402">
        <v>0.22950818361076952</v>
      </c>
      <c r="I27" s="1403">
        <v>0.18020381605588504</v>
      </c>
      <c r="J27" s="1382"/>
      <c r="K27" s="1396"/>
      <c r="L27" s="1396"/>
      <c r="M27" s="1396"/>
      <c r="N27" s="1396"/>
      <c r="O27" s="1396"/>
      <c r="P27" s="1396"/>
      <c r="Q27" s="1382"/>
      <c r="R27" s="1382"/>
      <c r="S27" s="1382"/>
      <c r="T27" s="1382"/>
      <c r="U27" s="1382"/>
      <c r="V27" s="1382"/>
      <c r="W27" s="1382"/>
      <c r="X27" s="1382"/>
      <c r="Y27" s="1382"/>
      <c r="Z27" s="1382"/>
      <c r="AA27" s="1382"/>
      <c r="AB27" s="1382"/>
      <c r="AC27" s="1382"/>
      <c r="AD27" s="1382"/>
      <c r="AE27" s="1382"/>
      <c r="AF27" s="1382"/>
      <c r="AG27" s="1382"/>
      <c r="AH27" s="1382"/>
      <c r="AI27" s="1382"/>
      <c r="AJ27" s="1382"/>
      <c r="AK27" s="1382"/>
      <c r="AL27" s="1382"/>
      <c r="AM27" s="1382"/>
      <c r="AN27" s="1382"/>
      <c r="AO27" s="1382"/>
      <c r="AP27" s="1382"/>
      <c r="AQ27" s="1382"/>
      <c r="AR27" s="1382"/>
      <c r="AS27" s="1382"/>
      <c r="AT27" s="1382"/>
      <c r="AU27" s="1382"/>
      <c r="AV27" s="1382"/>
      <c r="AW27" s="1382"/>
      <c r="AX27" s="1382"/>
      <c r="AY27" s="1382"/>
      <c r="AZ27" s="1382"/>
      <c r="BA27" s="1382"/>
      <c r="BB27" s="1382"/>
      <c r="BC27" s="1382"/>
      <c r="BD27" s="1382"/>
      <c r="BE27" s="1382"/>
      <c r="BF27" s="1382"/>
      <c r="BG27" s="1382"/>
      <c r="BH27" s="1382"/>
      <c r="BI27" s="1382"/>
      <c r="BJ27" s="1382"/>
      <c r="BK27" s="1382"/>
      <c r="BL27" s="1382"/>
      <c r="BM27" s="1382"/>
      <c r="BN27" s="1382"/>
      <c r="BO27" s="1382"/>
      <c r="BP27" s="1382"/>
      <c r="BQ27" s="1382"/>
      <c r="BR27" s="1382"/>
      <c r="BS27" s="1382"/>
      <c r="BT27" s="1382"/>
      <c r="BU27" s="1382"/>
      <c r="BV27" s="1382"/>
      <c r="BW27" s="1382"/>
      <c r="BX27" s="1382"/>
      <c r="BY27" s="1382"/>
      <c r="BZ27" s="1382"/>
      <c r="CA27" s="1382"/>
      <c r="CB27" s="1382"/>
      <c r="CC27" s="1382"/>
      <c r="CD27" s="1382"/>
      <c r="CE27" s="1382"/>
      <c r="CF27" s="1382"/>
      <c r="CG27" s="1382"/>
      <c r="CH27" s="1382"/>
      <c r="CI27" s="1382"/>
      <c r="CJ27" s="1382"/>
      <c r="CK27" s="1382"/>
      <c r="CL27" s="1382"/>
      <c r="CM27" s="1382"/>
      <c r="CN27" s="1382"/>
      <c r="CO27" s="1382"/>
      <c r="CP27" s="1382"/>
      <c r="CQ27" s="1382"/>
      <c r="CR27" s="1382"/>
      <c r="CS27" s="1382"/>
      <c r="CT27" s="1382"/>
      <c r="CU27" s="1382"/>
      <c r="CV27" s="1382"/>
      <c r="CW27" s="1382"/>
      <c r="CX27" s="1382"/>
      <c r="CY27" s="1382"/>
      <c r="CZ27" s="1382"/>
      <c r="DA27" s="1382"/>
      <c r="DB27" s="1382"/>
      <c r="DC27" s="1382"/>
      <c r="DD27" s="1382"/>
      <c r="DE27" s="1382"/>
      <c r="DF27" s="1382"/>
      <c r="DG27" s="1382"/>
      <c r="DH27" s="1382"/>
      <c r="DI27" s="1382"/>
      <c r="DJ27" s="1382"/>
      <c r="DK27" s="1382"/>
      <c r="DL27" s="1382"/>
      <c r="DM27" s="1382"/>
      <c r="DN27" s="1382"/>
      <c r="DO27" s="1382"/>
      <c r="DP27" s="1382"/>
      <c r="DQ27" s="1382"/>
      <c r="DR27" s="1382"/>
      <c r="DS27" s="1382"/>
      <c r="DT27" s="1382"/>
      <c r="DU27" s="1382"/>
      <c r="DV27" s="1382"/>
      <c r="DW27" s="1382"/>
      <c r="DX27" s="1382"/>
      <c r="DY27" s="1382"/>
      <c r="DZ27" s="1382"/>
      <c r="EA27" s="1382"/>
      <c r="EB27" s="1382"/>
      <c r="EC27" s="1382"/>
      <c r="ED27" s="1382"/>
      <c r="EE27" s="1382"/>
      <c r="EF27" s="1382"/>
      <c r="EG27" s="1382"/>
      <c r="EH27" s="1382"/>
      <c r="EI27" s="1382"/>
      <c r="EJ27" s="1382"/>
      <c r="EK27" s="1382"/>
      <c r="EL27" s="1382"/>
      <c r="EM27" s="1382"/>
      <c r="EN27" s="1382"/>
      <c r="EO27" s="1382"/>
      <c r="EP27" s="1382"/>
      <c r="EQ27" s="1382"/>
      <c r="ER27" s="1382"/>
      <c r="ES27" s="1382"/>
      <c r="ET27" s="1382"/>
      <c r="EU27" s="1382"/>
      <c r="EV27" s="1382"/>
      <c r="EW27" s="1382"/>
      <c r="EX27" s="1382"/>
      <c r="EY27" s="1382"/>
      <c r="EZ27" s="1382"/>
      <c r="FA27" s="1382"/>
      <c r="FB27" s="1382"/>
      <c r="FC27" s="1382"/>
      <c r="FD27" s="1382"/>
      <c r="FE27" s="1382"/>
      <c r="FF27" s="1382"/>
      <c r="FG27" s="1382"/>
      <c r="FH27" s="1382"/>
      <c r="FI27" s="1382"/>
      <c r="FJ27" s="1382"/>
      <c r="FK27" s="1382"/>
      <c r="FL27" s="1382"/>
      <c r="FM27" s="1382"/>
      <c r="FN27" s="1382"/>
      <c r="FO27" s="1382"/>
      <c r="FP27" s="1382"/>
      <c r="FQ27" s="1382"/>
      <c r="FR27" s="1382"/>
      <c r="FS27" s="1382"/>
      <c r="FT27" s="1382"/>
      <c r="FU27" s="1382"/>
      <c r="FV27" s="1382"/>
      <c r="FW27" s="1382"/>
      <c r="FX27" s="1382"/>
      <c r="FY27" s="1382"/>
      <c r="FZ27" s="1382"/>
      <c r="GA27" s="1382"/>
      <c r="GB27" s="1382"/>
      <c r="GC27" s="1382"/>
      <c r="GD27" s="1382"/>
      <c r="GE27" s="1382"/>
      <c r="GF27" s="1382"/>
      <c r="GG27" s="1382"/>
      <c r="GH27" s="1382"/>
      <c r="GI27" s="1382"/>
      <c r="GJ27" s="1382"/>
      <c r="GK27" s="1382"/>
      <c r="GL27" s="1382"/>
      <c r="GM27" s="1382"/>
      <c r="GN27" s="1382"/>
      <c r="GO27" s="1382"/>
      <c r="GP27" s="1382"/>
      <c r="GQ27" s="1382"/>
      <c r="GR27" s="1382"/>
      <c r="GS27" s="1382"/>
      <c r="GT27" s="1382"/>
      <c r="GU27" s="1382"/>
      <c r="GV27" s="1382"/>
      <c r="GW27" s="1382"/>
      <c r="GX27" s="1382"/>
      <c r="GY27" s="1382"/>
      <c r="GZ27" s="1382"/>
      <c r="HA27" s="1382"/>
      <c r="HB27" s="1382"/>
      <c r="HC27" s="1382"/>
      <c r="HD27" s="1382"/>
      <c r="HE27" s="1382"/>
      <c r="HF27" s="1382"/>
      <c r="HG27" s="1382"/>
      <c r="HH27" s="1382"/>
      <c r="HI27" s="1382"/>
      <c r="HJ27" s="1382"/>
      <c r="HK27" s="1382"/>
      <c r="HL27" s="1382"/>
      <c r="HM27" s="1382"/>
      <c r="HN27" s="1382"/>
      <c r="HO27" s="1382"/>
      <c r="HP27" s="1382"/>
      <c r="HQ27" s="1382"/>
      <c r="HR27" s="1382"/>
      <c r="HS27" s="1382"/>
      <c r="HT27" s="1382"/>
      <c r="HU27" s="1382"/>
      <c r="HV27" s="1382"/>
      <c r="HW27" s="1382"/>
      <c r="HX27" s="1382"/>
      <c r="HY27" s="1382"/>
      <c r="HZ27" s="1382"/>
      <c r="IA27" s="1382"/>
      <c r="IB27" s="1382"/>
      <c r="IC27" s="1382"/>
      <c r="ID27" s="1382"/>
      <c r="IE27" s="1382"/>
      <c r="IF27" s="1382"/>
      <c r="IG27" s="1382"/>
      <c r="IH27" s="1382"/>
      <c r="II27" s="1382"/>
      <c r="IJ27" s="1382"/>
      <c r="IK27" s="1382"/>
      <c r="IL27" s="1382"/>
      <c r="IM27" s="1382"/>
      <c r="IN27" s="1382"/>
      <c r="IO27" s="1382"/>
      <c r="IP27" s="1382"/>
      <c r="IQ27" s="1382"/>
      <c r="IR27" s="1382"/>
      <c r="IS27" s="1382"/>
      <c r="IT27" s="1382"/>
      <c r="IU27" s="1382"/>
      <c r="IV27" s="1382"/>
    </row>
    <row r="28" spans="1:256" s="1385" customFormat="1" ht="15.75" thickBot="1">
      <c r="A28" s="2093"/>
      <c r="B28" s="1413" t="s">
        <v>620</v>
      </c>
      <c r="C28" s="1404">
        <v>6.7954670388941041E-2</v>
      </c>
      <c r="D28" s="1405">
        <v>7.8410365866668455E-2</v>
      </c>
      <c r="E28" s="1405">
        <v>7.4926237278312088E-2</v>
      </c>
      <c r="F28" s="1405">
        <v>7.5482072050844909E-2</v>
      </c>
      <c r="G28" s="1405">
        <v>9.7201543418899722E-2</v>
      </c>
      <c r="H28" s="1405">
        <v>0.10429333680061099</v>
      </c>
      <c r="I28" s="1406">
        <v>7.6405037850309013E-2</v>
      </c>
      <c r="J28" s="1382"/>
      <c r="K28" s="1396"/>
      <c r="L28" s="1396"/>
      <c r="M28" s="1396"/>
      <c r="N28" s="1396"/>
      <c r="O28" s="1396"/>
      <c r="P28" s="1396"/>
      <c r="Q28" s="1382"/>
      <c r="R28" s="1382"/>
      <c r="S28" s="1382"/>
      <c r="T28" s="1382"/>
      <c r="U28" s="1382"/>
      <c r="V28" s="1382"/>
      <c r="W28" s="1382"/>
      <c r="X28" s="1382"/>
      <c r="Y28" s="1382"/>
      <c r="Z28" s="1382"/>
      <c r="AA28" s="1382"/>
      <c r="AB28" s="1382"/>
      <c r="AC28" s="1382"/>
      <c r="AD28" s="1382"/>
      <c r="AE28" s="1382"/>
      <c r="AF28" s="1382"/>
      <c r="AG28" s="1382"/>
      <c r="AH28" s="1382"/>
      <c r="AI28" s="1382"/>
      <c r="AJ28" s="1382"/>
      <c r="AK28" s="1382"/>
      <c r="AL28" s="1382"/>
      <c r="AM28" s="1382"/>
      <c r="AN28" s="1382"/>
      <c r="AO28" s="1382"/>
      <c r="AP28" s="1382"/>
      <c r="AQ28" s="1382"/>
      <c r="AR28" s="1382"/>
      <c r="AS28" s="1382"/>
      <c r="AT28" s="1382"/>
      <c r="AU28" s="1382"/>
      <c r="AV28" s="1382"/>
      <c r="AW28" s="1382"/>
      <c r="AX28" s="1382"/>
      <c r="AY28" s="1382"/>
      <c r="AZ28" s="1382"/>
      <c r="BA28" s="1382"/>
      <c r="BB28" s="1382"/>
      <c r="BC28" s="1382"/>
      <c r="BD28" s="1382"/>
      <c r="BE28" s="1382"/>
      <c r="BF28" s="1382"/>
      <c r="BG28" s="1382"/>
      <c r="BH28" s="1382"/>
      <c r="BI28" s="1382"/>
      <c r="BJ28" s="1382"/>
      <c r="BK28" s="1382"/>
      <c r="BL28" s="1382"/>
      <c r="BM28" s="1382"/>
      <c r="BN28" s="1382"/>
      <c r="BO28" s="1382"/>
      <c r="BP28" s="1382"/>
      <c r="BQ28" s="1382"/>
      <c r="BR28" s="1382"/>
      <c r="BS28" s="1382"/>
      <c r="BT28" s="1382"/>
      <c r="BU28" s="1382"/>
      <c r="BV28" s="1382"/>
      <c r="BW28" s="1382"/>
      <c r="BX28" s="1382"/>
      <c r="BY28" s="1382"/>
      <c r="BZ28" s="1382"/>
      <c r="CA28" s="1382"/>
      <c r="CB28" s="1382"/>
      <c r="CC28" s="1382"/>
      <c r="CD28" s="1382"/>
      <c r="CE28" s="1382"/>
      <c r="CF28" s="1382"/>
      <c r="CG28" s="1382"/>
      <c r="CH28" s="1382"/>
      <c r="CI28" s="1382"/>
      <c r="CJ28" s="1382"/>
      <c r="CK28" s="1382"/>
      <c r="CL28" s="1382"/>
      <c r="CM28" s="1382"/>
      <c r="CN28" s="1382"/>
      <c r="CO28" s="1382"/>
      <c r="CP28" s="1382"/>
      <c r="CQ28" s="1382"/>
      <c r="CR28" s="1382"/>
      <c r="CS28" s="1382"/>
      <c r="CT28" s="1382"/>
      <c r="CU28" s="1382"/>
      <c r="CV28" s="1382"/>
      <c r="CW28" s="1382"/>
      <c r="CX28" s="1382"/>
      <c r="CY28" s="1382"/>
      <c r="CZ28" s="1382"/>
      <c r="DA28" s="1382"/>
      <c r="DB28" s="1382"/>
      <c r="DC28" s="1382"/>
      <c r="DD28" s="1382"/>
      <c r="DE28" s="1382"/>
      <c r="DF28" s="1382"/>
      <c r="DG28" s="1382"/>
      <c r="DH28" s="1382"/>
      <c r="DI28" s="1382"/>
      <c r="DJ28" s="1382"/>
      <c r="DK28" s="1382"/>
      <c r="DL28" s="1382"/>
      <c r="DM28" s="1382"/>
      <c r="DN28" s="1382"/>
      <c r="DO28" s="1382"/>
      <c r="DP28" s="1382"/>
      <c r="DQ28" s="1382"/>
      <c r="DR28" s="1382"/>
      <c r="DS28" s="1382"/>
      <c r="DT28" s="1382"/>
      <c r="DU28" s="1382"/>
      <c r="DV28" s="1382"/>
      <c r="DW28" s="1382"/>
      <c r="DX28" s="1382"/>
      <c r="DY28" s="1382"/>
      <c r="DZ28" s="1382"/>
      <c r="EA28" s="1382"/>
      <c r="EB28" s="1382"/>
      <c r="EC28" s="1382"/>
      <c r="ED28" s="1382"/>
      <c r="EE28" s="1382"/>
      <c r="EF28" s="1382"/>
      <c r="EG28" s="1382"/>
      <c r="EH28" s="1382"/>
      <c r="EI28" s="1382"/>
      <c r="EJ28" s="1382"/>
      <c r="EK28" s="1382"/>
      <c r="EL28" s="1382"/>
      <c r="EM28" s="1382"/>
      <c r="EN28" s="1382"/>
      <c r="EO28" s="1382"/>
      <c r="EP28" s="1382"/>
      <c r="EQ28" s="1382"/>
      <c r="ER28" s="1382"/>
      <c r="ES28" s="1382"/>
      <c r="ET28" s="1382"/>
      <c r="EU28" s="1382"/>
      <c r="EV28" s="1382"/>
      <c r="EW28" s="1382"/>
      <c r="EX28" s="1382"/>
      <c r="EY28" s="1382"/>
      <c r="EZ28" s="1382"/>
      <c r="FA28" s="1382"/>
      <c r="FB28" s="1382"/>
      <c r="FC28" s="1382"/>
      <c r="FD28" s="1382"/>
      <c r="FE28" s="1382"/>
      <c r="FF28" s="1382"/>
      <c r="FG28" s="1382"/>
      <c r="FH28" s="1382"/>
      <c r="FI28" s="1382"/>
      <c r="FJ28" s="1382"/>
      <c r="FK28" s="1382"/>
      <c r="FL28" s="1382"/>
      <c r="FM28" s="1382"/>
      <c r="FN28" s="1382"/>
      <c r="FO28" s="1382"/>
      <c r="FP28" s="1382"/>
      <c r="FQ28" s="1382"/>
      <c r="FR28" s="1382"/>
      <c r="FS28" s="1382"/>
      <c r="FT28" s="1382"/>
      <c r="FU28" s="1382"/>
      <c r="FV28" s="1382"/>
      <c r="FW28" s="1382"/>
      <c r="FX28" s="1382"/>
      <c r="FY28" s="1382"/>
      <c r="FZ28" s="1382"/>
      <c r="GA28" s="1382"/>
      <c r="GB28" s="1382"/>
      <c r="GC28" s="1382"/>
      <c r="GD28" s="1382"/>
      <c r="GE28" s="1382"/>
      <c r="GF28" s="1382"/>
      <c r="GG28" s="1382"/>
      <c r="GH28" s="1382"/>
      <c r="GI28" s="1382"/>
      <c r="GJ28" s="1382"/>
      <c r="GK28" s="1382"/>
      <c r="GL28" s="1382"/>
      <c r="GM28" s="1382"/>
      <c r="GN28" s="1382"/>
      <c r="GO28" s="1382"/>
      <c r="GP28" s="1382"/>
      <c r="GQ28" s="1382"/>
      <c r="GR28" s="1382"/>
      <c r="GS28" s="1382"/>
      <c r="GT28" s="1382"/>
      <c r="GU28" s="1382"/>
      <c r="GV28" s="1382"/>
      <c r="GW28" s="1382"/>
      <c r="GX28" s="1382"/>
      <c r="GY28" s="1382"/>
      <c r="GZ28" s="1382"/>
      <c r="HA28" s="1382"/>
      <c r="HB28" s="1382"/>
      <c r="HC28" s="1382"/>
      <c r="HD28" s="1382"/>
      <c r="HE28" s="1382"/>
      <c r="HF28" s="1382"/>
      <c r="HG28" s="1382"/>
      <c r="HH28" s="1382"/>
      <c r="HI28" s="1382"/>
      <c r="HJ28" s="1382"/>
      <c r="HK28" s="1382"/>
      <c r="HL28" s="1382"/>
      <c r="HM28" s="1382"/>
      <c r="HN28" s="1382"/>
      <c r="HO28" s="1382"/>
      <c r="HP28" s="1382"/>
      <c r="HQ28" s="1382"/>
      <c r="HR28" s="1382"/>
      <c r="HS28" s="1382"/>
      <c r="HT28" s="1382"/>
      <c r="HU28" s="1382"/>
      <c r="HV28" s="1382"/>
      <c r="HW28" s="1382"/>
      <c r="HX28" s="1382"/>
      <c r="HY28" s="1382"/>
      <c r="HZ28" s="1382"/>
      <c r="IA28" s="1382"/>
      <c r="IB28" s="1382"/>
      <c r="IC28" s="1382"/>
      <c r="ID28" s="1382"/>
      <c r="IE28" s="1382"/>
      <c r="IF28" s="1382"/>
      <c r="IG28" s="1382"/>
      <c r="IH28" s="1382"/>
      <c r="II28" s="1382"/>
      <c r="IJ28" s="1382"/>
      <c r="IK28" s="1382"/>
      <c r="IL28" s="1382"/>
      <c r="IM28" s="1382"/>
      <c r="IN28" s="1382"/>
      <c r="IO28" s="1382"/>
      <c r="IP28" s="1382"/>
      <c r="IQ28" s="1382"/>
      <c r="IR28" s="1382"/>
      <c r="IS28" s="1382"/>
      <c r="IT28" s="1382"/>
      <c r="IU28" s="1382"/>
      <c r="IV28" s="1382"/>
    </row>
    <row r="31" spans="1:256" s="1385" customFormat="1" ht="15" customHeight="1">
      <c r="A31" s="2101" t="s">
        <v>685</v>
      </c>
      <c r="B31" s="2101"/>
      <c r="C31" s="2101"/>
      <c r="D31" s="2101"/>
      <c r="E31" s="2101"/>
      <c r="F31" s="2101"/>
      <c r="G31" s="2101"/>
      <c r="H31" s="2101"/>
      <c r="I31" s="2101"/>
      <c r="J31" s="1382"/>
      <c r="K31" s="1382"/>
      <c r="L31" s="1382"/>
      <c r="M31" s="1382"/>
      <c r="N31" s="1382"/>
      <c r="O31" s="1382"/>
      <c r="P31" s="1382"/>
      <c r="Q31" s="1382"/>
      <c r="R31" s="1382"/>
      <c r="S31" s="1382"/>
      <c r="T31" s="1382"/>
      <c r="U31" s="1382"/>
      <c r="V31" s="1382"/>
      <c r="W31" s="1382"/>
      <c r="X31" s="1382"/>
      <c r="Y31" s="1382"/>
      <c r="Z31" s="1382"/>
      <c r="AA31" s="1382"/>
      <c r="AB31" s="1382"/>
      <c r="AC31" s="1382"/>
      <c r="AD31" s="1382"/>
      <c r="AE31" s="1382"/>
      <c r="AF31" s="1382"/>
      <c r="AG31" s="1382"/>
      <c r="AH31" s="1382"/>
      <c r="AI31" s="1382"/>
      <c r="AJ31" s="1382"/>
      <c r="AK31" s="1382"/>
      <c r="AL31" s="1382"/>
      <c r="AM31" s="1382"/>
      <c r="AN31" s="1382"/>
      <c r="AO31" s="1382"/>
      <c r="AP31" s="1382"/>
      <c r="AQ31" s="1382"/>
      <c r="AR31" s="1382"/>
      <c r="AS31" s="1382"/>
      <c r="AT31" s="1382"/>
      <c r="AU31" s="1382"/>
      <c r="AV31" s="1382"/>
      <c r="AW31" s="1382"/>
      <c r="AX31" s="1382"/>
      <c r="AY31" s="1382"/>
      <c r="AZ31" s="1382"/>
      <c r="BA31" s="1382"/>
      <c r="BB31" s="1382"/>
      <c r="BC31" s="1382"/>
      <c r="BD31" s="1382"/>
      <c r="BE31" s="1382"/>
      <c r="BF31" s="1382"/>
      <c r="BG31" s="1382"/>
      <c r="BH31" s="1382"/>
      <c r="BI31" s="1382"/>
      <c r="BJ31" s="1382"/>
      <c r="BK31" s="1382"/>
      <c r="BL31" s="1382"/>
      <c r="BM31" s="1382"/>
      <c r="BN31" s="1382"/>
      <c r="BO31" s="1382"/>
      <c r="BP31" s="1382"/>
      <c r="BQ31" s="1382"/>
      <c r="BR31" s="1382"/>
      <c r="BS31" s="1382"/>
      <c r="BT31" s="1382"/>
      <c r="BU31" s="1382"/>
      <c r="BV31" s="1382"/>
      <c r="BW31" s="1382"/>
      <c r="BX31" s="1382"/>
      <c r="BY31" s="1382"/>
      <c r="BZ31" s="1382"/>
      <c r="CA31" s="1382"/>
      <c r="CB31" s="1382"/>
      <c r="CC31" s="1382"/>
      <c r="CD31" s="1382"/>
      <c r="CE31" s="1382"/>
      <c r="CF31" s="1382"/>
      <c r="CG31" s="1382"/>
      <c r="CH31" s="1382"/>
      <c r="CI31" s="1382"/>
      <c r="CJ31" s="1382"/>
      <c r="CK31" s="1382"/>
      <c r="CL31" s="1382"/>
      <c r="CM31" s="1382"/>
      <c r="CN31" s="1382"/>
      <c r="CO31" s="1382"/>
      <c r="CP31" s="1382"/>
      <c r="CQ31" s="1382"/>
      <c r="CR31" s="1382"/>
      <c r="CS31" s="1382"/>
      <c r="CT31" s="1382"/>
      <c r="CU31" s="1382"/>
      <c r="CV31" s="1382"/>
      <c r="CW31" s="1382"/>
      <c r="CX31" s="1382"/>
      <c r="CY31" s="1382"/>
      <c r="CZ31" s="1382"/>
      <c r="DA31" s="1382"/>
      <c r="DB31" s="1382"/>
      <c r="DC31" s="1382"/>
      <c r="DD31" s="1382"/>
      <c r="DE31" s="1382"/>
      <c r="DF31" s="1382"/>
      <c r="DG31" s="1382"/>
      <c r="DH31" s="1382"/>
      <c r="DI31" s="1382"/>
      <c r="DJ31" s="1382"/>
      <c r="DK31" s="1382"/>
      <c r="DL31" s="1382"/>
      <c r="DM31" s="1382"/>
      <c r="DN31" s="1382"/>
      <c r="DO31" s="1382"/>
      <c r="DP31" s="1382"/>
      <c r="DQ31" s="1382"/>
      <c r="DR31" s="1382"/>
      <c r="DS31" s="1382"/>
      <c r="DT31" s="1382"/>
      <c r="DU31" s="1382"/>
      <c r="DV31" s="1382"/>
      <c r="DW31" s="1382"/>
      <c r="DX31" s="1382"/>
      <c r="DY31" s="1382"/>
      <c r="DZ31" s="1382"/>
      <c r="EA31" s="1382"/>
      <c r="EB31" s="1382"/>
      <c r="EC31" s="1382"/>
      <c r="ED31" s="1382"/>
      <c r="EE31" s="1382"/>
      <c r="EF31" s="1382"/>
      <c r="EG31" s="1382"/>
      <c r="EH31" s="1382"/>
      <c r="EI31" s="1382"/>
      <c r="EJ31" s="1382"/>
      <c r="EK31" s="1382"/>
      <c r="EL31" s="1382"/>
      <c r="EM31" s="1382"/>
      <c r="EN31" s="1382"/>
      <c r="EO31" s="1382"/>
      <c r="EP31" s="1382"/>
      <c r="EQ31" s="1382"/>
      <c r="ER31" s="1382"/>
      <c r="ES31" s="1382"/>
      <c r="ET31" s="1382"/>
      <c r="EU31" s="1382"/>
      <c r="EV31" s="1382"/>
      <c r="EW31" s="1382"/>
      <c r="EX31" s="1382"/>
      <c r="EY31" s="1382"/>
      <c r="EZ31" s="1382"/>
      <c r="FA31" s="1382"/>
      <c r="FB31" s="1382"/>
      <c r="FC31" s="1382"/>
      <c r="FD31" s="1382"/>
      <c r="FE31" s="1382"/>
      <c r="FF31" s="1382"/>
      <c r="FG31" s="1382"/>
      <c r="FH31" s="1382"/>
      <c r="FI31" s="1382"/>
      <c r="FJ31" s="1382"/>
      <c r="FK31" s="1382"/>
      <c r="FL31" s="1382"/>
      <c r="FM31" s="1382"/>
      <c r="FN31" s="1382"/>
      <c r="FO31" s="1382"/>
      <c r="FP31" s="1382"/>
      <c r="FQ31" s="1382"/>
      <c r="FR31" s="1382"/>
      <c r="FS31" s="1382"/>
      <c r="FT31" s="1382"/>
      <c r="FU31" s="1382"/>
      <c r="FV31" s="1382"/>
      <c r="FW31" s="1382"/>
      <c r="FX31" s="1382"/>
      <c r="FY31" s="1382"/>
      <c r="FZ31" s="1382"/>
      <c r="GA31" s="1382"/>
      <c r="GB31" s="1382"/>
      <c r="GC31" s="1382"/>
      <c r="GD31" s="1382"/>
      <c r="GE31" s="1382"/>
      <c r="GF31" s="1382"/>
      <c r="GG31" s="1382"/>
      <c r="GH31" s="1382"/>
      <c r="GI31" s="1382"/>
      <c r="GJ31" s="1382"/>
      <c r="GK31" s="1382"/>
      <c r="GL31" s="1382"/>
      <c r="GM31" s="1382"/>
      <c r="GN31" s="1382"/>
      <c r="GO31" s="1382"/>
      <c r="GP31" s="1382"/>
      <c r="GQ31" s="1382"/>
      <c r="GR31" s="1382"/>
      <c r="GS31" s="1382"/>
      <c r="GT31" s="1382"/>
      <c r="GU31" s="1382"/>
      <c r="GV31" s="1382"/>
      <c r="GW31" s="1382"/>
      <c r="GX31" s="1382"/>
      <c r="GY31" s="1382"/>
      <c r="GZ31" s="1382"/>
      <c r="HA31" s="1382"/>
      <c r="HB31" s="1382"/>
      <c r="HC31" s="1382"/>
      <c r="HD31" s="1382"/>
      <c r="HE31" s="1382"/>
      <c r="HF31" s="1382"/>
      <c r="HG31" s="1382"/>
      <c r="HH31" s="1382"/>
      <c r="HI31" s="1382"/>
      <c r="HJ31" s="1382"/>
      <c r="HK31" s="1382"/>
      <c r="HL31" s="1382"/>
      <c r="HM31" s="1382"/>
      <c r="HN31" s="1382"/>
      <c r="HO31" s="1382"/>
      <c r="HP31" s="1382"/>
      <c r="HQ31" s="1382"/>
      <c r="HR31" s="1382"/>
      <c r="HS31" s="1382"/>
      <c r="HT31" s="1382"/>
      <c r="HU31" s="1382"/>
      <c r="HV31" s="1382"/>
      <c r="HW31" s="1382"/>
      <c r="HX31" s="1382"/>
      <c r="HY31" s="1382"/>
      <c r="HZ31" s="1382"/>
      <c r="IA31" s="1382"/>
      <c r="IB31" s="1382"/>
      <c r="IC31" s="1382"/>
      <c r="ID31" s="1382"/>
      <c r="IE31" s="1382"/>
      <c r="IF31" s="1382"/>
      <c r="IG31" s="1382"/>
      <c r="IH31" s="1382"/>
      <c r="II31" s="1382"/>
      <c r="IJ31" s="1382"/>
      <c r="IK31" s="1382"/>
      <c r="IL31" s="1382"/>
      <c r="IM31" s="1382"/>
      <c r="IN31" s="1382"/>
      <c r="IO31" s="1382"/>
      <c r="IP31" s="1382"/>
      <c r="IQ31" s="1382"/>
      <c r="IR31" s="1382"/>
      <c r="IS31" s="1382"/>
      <c r="IT31" s="1382"/>
      <c r="IU31" s="1382"/>
      <c r="IV31" s="1382"/>
    </row>
    <row r="32" spans="1:256" s="1385" customFormat="1" ht="15" customHeight="1">
      <c r="A32" s="2102" t="s">
        <v>686</v>
      </c>
      <c r="B32" s="2102"/>
      <c r="C32" s="2102"/>
      <c r="D32" s="2102"/>
      <c r="E32" s="2102"/>
      <c r="F32" s="2102"/>
      <c r="G32" s="2102"/>
      <c r="H32" s="2102"/>
      <c r="I32" s="2102"/>
      <c r="J32" s="1382"/>
      <c r="K32" s="1382"/>
      <c r="L32" s="1382"/>
      <c r="M32" s="1382"/>
      <c r="N32" s="1382"/>
      <c r="O32" s="1382"/>
      <c r="P32" s="1382"/>
      <c r="Q32" s="1382"/>
      <c r="R32" s="1382"/>
      <c r="S32" s="1382"/>
      <c r="T32" s="1382"/>
      <c r="U32" s="1382"/>
      <c r="V32" s="1382"/>
      <c r="W32" s="1382"/>
      <c r="X32" s="1382"/>
      <c r="Y32" s="1382"/>
      <c r="Z32" s="1382"/>
      <c r="AA32" s="1382"/>
      <c r="AB32" s="1382"/>
      <c r="AC32" s="1382"/>
      <c r="AD32" s="1382"/>
      <c r="AE32" s="1382"/>
      <c r="AF32" s="1382"/>
      <c r="AG32" s="1382"/>
      <c r="AH32" s="1382"/>
      <c r="AI32" s="1382"/>
      <c r="AJ32" s="1382"/>
      <c r="AK32" s="1382"/>
      <c r="AL32" s="1382"/>
      <c r="AM32" s="1382"/>
      <c r="AN32" s="1382"/>
      <c r="AO32" s="1382"/>
      <c r="AP32" s="1382"/>
      <c r="AQ32" s="1382"/>
      <c r="AR32" s="1382"/>
      <c r="AS32" s="1382"/>
      <c r="AT32" s="1382"/>
      <c r="AU32" s="1382"/>
      <c r="AV32" s="1382"/>
      <c r="AW32" s="1382"/>
      <c r="AX32" s="1382"/>
      <c r="AY32" s="1382"/>
      <c r="AZ32" s="1382"/>
      <c r="BA32" s="1382"/>
      <c r="BB32" s="1382"/>
      <c r="BC32" s="1382"/>
      <c r="BD32" s="1382"/>
      <c r="BE32" s="1382"/>
      <c r="BF32" s="1382"/>
      <c r="BG32" s="1382"/>
      <c r="BH32" s="1382"/>
      <c r="BI32" s="1382"/>
      <c r="BJ32" s="1382"/>
      <c r="BK32" s="1382"/>
      <c r="BL32" s="1382"/>
      <c r="BM32" s="1382"/>
      <c r="BN32" s="1382"/>
      <c r="BO32" s="1382"/>
      <c r="BP32" s="1382"/>
      <c r="BQ32" s="1382"/>
      <c r="BR32" s="1382"/>
      <c r="BS32" s="1382"/>
      <c r="BT32" s="1382"/>
      <c r="BU32" s="1382"/>
      <c r="BV32" s="1382"/>
      <c r="BW32" s="1382"/>
      <c r="BX32" s="1382"/>
      <c r="BY32" s="1382"/>
      <c r="BZ32" s="1382"/>
      <c r="CA32" s="1382"/>
      <c r="CB32" s="1382"/>
      <c r="CC32" s="1382"/>
      <c r="CD32" s="1382"/>
      <c r="CE32" s="1382"/>
      <c r="CF32" s="1382"/>
      <c r="CG32" s="1382"/>
      <c r="CH32" s="1382"/>
      <c r="CI32" s="1382"/>
      <c r="CJ32" s="1382"/>
      <c r="CK32" s="1382"/>
      <c r="CL32" s="1382"/>
      <c r="CM32" s="1382"/>
      <c r="CN32" s="1382"/>
      <c r="CO32" s="1382"/>
      <c r="CP32" s="1382"/>
      <c r="CQ32" s="1382"/>
      <c r="CR32" s="1382"/>
      <c r="CS32" s="1382"/>
      <c r="CT32" s="1382"/>
      <c r="CU32" s="1382"/>
      <c r="CV32" s="1382"/>
      <c r="CW32" s="1382"/>
      <c r="CX32" s="1382"/>
      <c r="CY32" s="1382"/>
      <c r="CZ32" s="1382"/>
      <c r="DA32" s="1382"/>
      <c r="DB32" s="1382"/>
      <c r="DC32" s="1382"/>
      <c r="DD32" s="1382"/>
      <c r="DE32" s="1382"/>
      <c r="DF32" s="1382"/>
      <c r="DG32" s="1382"/>
      <c r="DH32" s="1382"/>
      <c r="DI32" s="1382"/>
      <c r="DJ32" s="1382"/>
      <c r="DK32" s="1382"/>
      <c r="DL32" s="1382"/>
      <c r="DM32" s="1382"/>
      <c r="DN32" s="1382"/>
      <c r="DO32" s="1382"/>
      <c r="DP32" s="1382"/>
      <c r="DQ32" s="1382"/>
      <c r="DR32" s="1382"/>
      <c r="DS32" s="1382"/>
      <c r="DT32" s="1382"/>
      <c r="DU32" s="1382"/>
      <c r="DV32" s="1382"/>
      <c r="DW32" s="1382"/>
      <c r="DX32" s="1382"/>
      <c r="DY32" s="1382"/>
      <c r="DZ32" s="1382"/>
      <c r="EA32" s="1382"/>
      <c r="EB32" s="1382"/>
      <c r="EC32" s="1382"/>
      <c r="ED32" s="1382"/>
      <c r="EE32" s="1382"/>
      <c r="EF32" s="1382"/>
      <c r="EG32" s="1382"/>
      <c r="EH32" s="1382"/>
      <c r="EI32" s="1382"/>
      <c r="EJ32" s="1382"/>
      <c r="EK32" s="1382"/>
      <c r="EL32" s="1382"/>
      <c r="EM32" s="1382"/>
      <c r="EN32" s="1382"/>
      <c r="EO32" s="1382"/>
      <c r="EP32" s="1382"/>
      <c r="EQ32" s="1382"/>
      <c r="ER32" s="1382"/>
      <c r="ES32" s="1382"/>
      <c r="ET32" s="1382"/>
      <c r="EU32" s="1382"/>
      <c r="EV32" s="1382"/>
      <c r="EW32" s="1382"/>
      <c r="EX32" s="1382"/>
      <c r="EY32" s="1382"/>
      <c r="EZ32" s="1382"/>
      <c r="FA32" s="1382"/>
      <c r="FB32" s="1382"/>
      <c r="FC32" s="1382"/>
      <c r="FD32" s="1382"/>
      <c r="FE32" s="1382"/>
      <c r="FF32" s="1382"/>
      <c r="FG32" s="1382"/>
      <c r="FH32" s="1382"/>
      <c r="FI32" s="1382"/>
      <c r="FJ32" s="1382"/>
      <c r="FK32" s="1382"/>
      <c r="FL32" s="1382"/>
      <c r="FM32" s="1382"/>
      <c r="FN32" s="1382"/>
      <c r="FO32" s="1382"/>
      <c r="FP32" s="1382"/>
      <c r="FQ32" s="1382"/>
      <c r="FR32" s="1382"/>
      <c r="FS32" s="1382"/>
      <c r="FT32" s="1382"/>
      <c r="FU32" s="1382"/>
      <c r="FV32" s="1382"/>
      <c r="FW32" s="1382"/>
      <c r="FX32" s="1382"/>
      <c r="FY32" s="1382"/>
      <c r="FZ32" s="1382"/>
      <c r="GA32" s="1382"/>
      <c r="GB32" s="1382"/>
      <c r="GC32" s="1382"/>
      <c r="GD32" s="1382"/>
      <c r="GE32" s="1382"/>
      <c r="GF32" s="1382"/>
      <c r="GG32" s="1382"/>
      <c r="GH32" s="1382"/>
      <c r="GI32" s="1382"/>
      <c r="GJ32" s="1382"/>
      <c r="GK32" s="1382"/>
      <c r="GL32" s="1382"/>
      <c r="GM32" s="1382"/>
      <c r="GN32" s="1382"/>
      <c r="GO32" s="1382"/>
      <c r="GP32" s="1382"/>
      <c r="GQ32" s="1382"/>
      <c r="GR32" s="1382"/>
      <c r="GS32" s="1382"/>
      <c r="GT32" s="1382"/>
      <c r="GU32" s="1382"/>
      <c r="GV32" s="1382"/>
      <c r="GW32" s="1382"/>
      <c r="GX32" s="1382"/>
      <c r="GY32" s="1382"/>
      <c r="GZ32" s="1382"/>
      <c r="HA32" s="1382"/>
      <c r="HB32" s="1382"/>
      <c r="HC32" s="1382"/>
      <c r="HD32" s="1382"/>
      <c r="HE32" s="1382"/>
      <c r="HF32" s="1382"/>
      <c r="HG32" s="1382"/>
      <c r="HH32" s="1382"/>
      <c r="HI32" s="1382"/>
      <c r="HJ32" s="1382"/>
      <c r="HK32" s="1382"/>
      <c r="HL32" s="1382"/>
      <c r="HM32" s="1382"/>
      <c r="HN32" s="1382"/>
      <c r="HO32" s="1382"/>
      <c r="HP32" s="1382"/>
      <c r="HQ32" s="1382"/>
      <c r="HR32" s="1382"/>
      <c r="HS32" s="1382"/>
      <c r="HT32" s="1382"/>
      <c r="HU32" s="1382"/>
      <c r="HV32" s="1382"/>
      <c r="HW32" s="1382"/>
      <c r="HX32" s="1382"/>
      <c r="HY32" s="1382"/>
      <c r="HZ32" s="1382"/>
      <c r="IA32" s="1382"/>
      <c r="IB32" s="1382"/>
      <c r="IC32" s="1382"/>
      <c r="ID32" s="1382"/>
      <c r="IE32" s="1382"/>
      <c r="IF32" s="1382"/>
      <c r="IG32" s="1382"/>
      <c r="IH32" s="1382"/>
      <c r="II32" s="1382"/>
      <c r="IJ32" s="1382"/>
      <c r="IK32" s="1382"/>
      <c r="IL32" s="1382"/>
      <c r="IM32" s="1382"/>
      <c r="IN32" s="1382"/>
      <c r="IO32" s="1382"/>
      <c r="IP32" s="1382"/>
      <c r="IQ32" s="1382"/>
      <c r="IR32" s="1382"/>
      <c r="IS32" s="1382"/>
      <c r="IT32" s="1382"/>
      <c r="IU32" s="1382"/>
      <c r="IV32" s="1382"/>
    </row>
    <row r="33" spans="1:256" s="1385" customFormat="1" ht="15">
      <c r="A33" s="2103" t="s">
        <v>687</v>
      </c>
      <c r="B33" s="2103"/>
      <c r="C33" s="2103"/>
      <c r="D33" s="2103"/>
      <c r="E33" s="2103"/>
      <c r="F33" s="2103"/>
      <c r="G33" s="2103"/>
      <c r="H33" s="2103"/>
      <c r="I33" s="2103"/>
      <c r="J33" s="1382"/>
      <c r="K33" s="1382"/>
      <c r="L33" s="1382"/>
      <c r="M33" s="1382"/>
      <c r="N33" s="1382"/>
      <c r="O33" s="1382"/>
      <c r="P33" s="1382"/>
      <c r="Q33" s="1382"/>
      <c r="R33" s="1382"/>
      <c r="S33" s="1382"/>
      <c r="T33" s="1382"/>
      <c r="U33" s="1382"/>
      <c r="V33" s="1382"/>
      <c r="W33" s="1382"/>
      <c r="X33" s="1382"/>
      <c r="Y33" s="1382"/>
      <c r="Z33" s="1382"/>
      <c r="AA33" s="1382"/>
      <c r="AB33" s="1382"/>
      <c r="AC33" s="1382"/>
      <c r="AD33" s="1382"/>
      <c r="AE33" s="1382"/>
      <c r="AF33" s="1382"/>
      <c r="AG33" s="1382"/>
      <c r="AH33" s="1382"/>
      <c r="AI33" s="1382"/>
      <c r="AJ33" s="1382"/>
      <c r="AK33" s="1382"/>
      <c r="AL33" s="1382"/>
      <c r="AM33" s="1382"/>
      <c r="AN33" s="1382"/>
      <c r="AO33" s="1382"/>
      <c r="AP33" s="1382"/>
      <c r="AQ33" s="1382"/>
      <c r="AR33" s="1382"/>
      <c r="AS33" s="1382"/>
      <c r="AT33" s="1382"/>
      <c r="AU33" s="1382"/>
      <c r="AV33" s="1382"/>
      <c r="AW33" s="1382"/>
      <c r="AX33" s="1382"/>
      <c r="AY33" s="1382"/>
      <c r="AZ33" s="1382"/>
      <c r="BA33" s="1382"/>
      <c r="BB33" s="1382"/>
      <c r="BC33" s="1382"/>
      <c r="BD33" s="1382"/>
      <c r="BE33" s="1382"/>
      <c r="BF33" s="1382"/>
      <c r="BG33" s="1382"/>
      <c r="BH33" s="1382"/>
      <c r="BI33" s="1382"/>
      <c r="BJ33" s="1382"/>
      <c r="BK33" s="1382"/>
      <c r="BL33" s="1382"/>
      <c r="BM33" s="1382"/>
      <c r="BN33" s="1382"/>
      <c r="BO33" s="1382"/>
      <c r="BP33" s="1382"/>
      <c r="BQ33" s="1382"/>
      <c r="BR33" s="1382"/>
      <c r="BS33" s="1382"/>
      <c r="BT33" s="1382"/>
      <c r="BU33" s="1382"/>
      <c r="BV33" s="1382"/>
      <c r="BW33" s="1382"/>
      <c r="BX33" s="1382"/>
      <c r="BY33" s="1382"/>
      <c r="BZ33" s="1382"/>
      <c r="CA33" s="1382"/>
      <c r="CB33" s="1382"/>
      <c r="CC33" s="1382"/>
      <c r="CD33" s="1382"/>
      <c r="CE33" s="1382"/>
      <c r="CF33" s="1382"/>
      <c r="CG33" s="1382"/>
      <c r="CH33" s="1382"/>
      <c r="CI33" s="1382"/>
      <c r="CJ33" s="1382"/>
      <c r="CK33" s="1382"/>
      <c r="CL33" s="1382"/>
      <c r="CM33" s="1382"/>
      <c r="CN33" s="1382"/>
      <c r="CO33" s="1382"/>
      <c r="CP33" s="1382"/>
      <c r="CQ33" s="1382"/>
      <c r="CR33" s="1382"/>
      <c r="CS33" s="1382"/>
      <c r="CT33" s="1382"/>
      <c r="CU33" s="1382"/>
      <c r="CV33" s="1382"/>
      <c r="CW33" s="1382"/>
      <c r="CX33" s="1382"/>
      <c r="CY33" s="1382"/>
      <c r="CZ33" s="1382"/>
      <c r="DA33" s="1382"/>
      <c r="DB33" s="1382"/>
      <c r="DC33" s="1382"/>
      <c r="DD33" s="1382"/>
      <c r="DE33" s="1382"/>
      <c r="DF33" s="1382"/>
      <c r="DG33" s="1382"/>
      <c r="DH33" s="1382"/>
      <c r="DI33" s="1382"/>
      <c r="DJ33" s="1382"/>
      <c r="DK33" s="1382"/>
      <c r="DL33" s="1382"/>
      <c r="DM33" s="1382"/>
      <c r="DN33" s="1382"/>
      <c r="DO33" s="1382"/>
      <c r="DP33" s="1382"/>
      <c r="DQ33" s="1382"/>
      <c r="DR33" s="1382"/>
      <c r="DS33" s="1382"/>
      <c r="DT33" s="1382"/>
      <c r="DU33" s="1382"/>
      <c r="DV33" s="1382"/>
      <c r="DW33" s="1382"/>
      <c r="DX33" s="1382"/>
      <c r="DY33" s="1382"/>
      <c r="DZ33" s="1382"/>
      <c r="EA33" s="1382"/>
      <c r="EB33" s="1382"/>
      <c r="EC33" s="1382"/>
      <c r="ED33" s="1382"/>
      <c r="EE33" s="1382"/>
      <c r="EF33" s="1382"/>
      <c r="EG33" s="1382"/>
      <c r="EH33" s="1382"/>
      <c r="EI33" s="1382"/>
      <c r="EJ33" s="1382"/>
      <c r="EK33" s="1382"/>
      <c r="EL33" s="1382"/>
      <c r="EM33" s="1382"/>
      <c r="EN33" s="1382"/>
      <c r="EO33" s="1382"/>
      <c r="EP33" s="1382"/>
      <c r="EQ33" s="1382"/>
      <c r="ER33" s="1382"/>
      <c r="ES33" s="1382"/>
      <c r="ET33" s="1382"/>
      <c r="EU33" s="1382"/>
      <c r="EV33" s="1382"/>
      <c r="EW33" s="1382"/>
      <c r="EX33" s="1382"/>
      <c r="EY33" s="1382"/>
      <c r="EZ33" s="1382"/>
      <c r="FA33" s="1382"/>
      <c r="FB33" s="1382"/>
      <c r="FC33" s="1382"/>
      <c r="FD33" s="1382"/>
      <c r="FE33" s="1382"/>
      <c r="FF33" s="1382"/>
      <c r="FG33" s="1382"/>
      <c r="FH33" s="1382"/>
      <c r="FI33" s="1382"/>
      <c r="FJ33" s="1382"/>
      <c r="FK33" s="1382"/>
      <c r="FL33" s="1382"/>
      <c r="FM33" s="1382"/>
      <c r="FN33" s="1382"/>
      <c r="FO33" s="1382"/>
      <c r="FP33" s="1382"/>
      <c r="FQ33" s="1382"/>
      <c r="FR33" s="1382"/>
      <c r="FS33" s="1382"/>
      <c r="FT33" s="1382"/>
      <c r="FU33" s="1382"/>
      <c r="FV33" s="1382"/>
      <c r="FW33" s="1382"/>
      <c r="FX33" s="1382"/>
      <c r="FY33" s="1382"/>
      <c r="FZ33" s="1382"/>
      <c r="GA33" s="1382"/>
      <c r="GB33" s="1382"/>
      <c r="GC33" s="1382"/>
      <c r="GD33" s="1382"/>
      <c r="GE33" s="1382"/>
      <c r="GF33" s="1382"/>
      <c r="GG33" s="1382"/>
      <c r="GH33" s="1382"/>
      <c r="GI33" s="1382"/>
      <c r="GJ33" s="1382"/>
      <c r="GK33" s="1382"/>
      <c r="GL33" s="1382"/>
      <c r="GM33" s="1382"/>
      <c r="GN33" s="1382"/>
      <c r="GO33" s="1382"/>
      <c r="GP33" s="1382"/>
      <c r="GQ33" s="1382"/>
      <c r="GR33" s="1382"/>
      <c r="GS33" s="1382"/>
      <c r="GT33" s="1382"/>
      <c r="GU33" s="1382"/>
      <c r="GV33" s="1382"/>
      <c r="GW33" s="1382"/>
      <c r="GX33" s="1382"/>
      <c r="GY33" s="1382"/>
      <c r="GZ33" s="1382"/>
      <c r="HA33" s="1382"/>
      <c r="HB33" s="1382"/>
      <c r="HC33" s="1382"/>
      <c r="HD33" s="1382"/>
      <c r="HE33" s="1382"/>
      <c r="HF33" s="1382"/>
      <c r="HG33" s="1382"/>
      <c r="HH33" s="1382"/>
      <c r="HI33" s="1382"/>
      <c r="HJ33" s="1382"/>
      <c r="HK33" s="1382"/>
      <c r="HL33" s="1382"/>
      <c r="HM33" s="1382"/>
      <c r="HN33" s="1382"/>
      <c r="HO33" s="1382"/>
      <c r="HP33" s="1382"/>
      <c r="HQ33" s="1382"/>
      <c r="HR33" s="1382"/>
      <c r="HS33" s="1382"/>
      <c r="HT33" s="1382"/>
      <c r="HU33" s="1382"/>
      <c r="HV33" s="1382"/>
      <c r="HW33" s="1382"/>
      <c r="HX33" s="1382"/>
      <c r="HY33" s="1382"/>
      <c r="HZ33" s="1382"/>
      <c r="IA33" s="1382"/>
      <c r="IB33" s="1382"/>
      <c r="IC33" s="1382"/>
      <c r="ID33" s="1382"/>
      <c r="IE33" s="1382"/>
      <c r="IF33" s="1382"/>
      <c r="IG33" s="1382"/>
      <c r="IH33" s="1382"/>
      <c r="II33" s="1382"/>
      <c r="IJ33" s="1382"/>
      <c r="IK33" s="1382"/>
      <c r="IL33" s="1382"/>
      <c r="IM33" s="1382"/>
      <c r="IN33" s="1382"/>
      <c r="IO33" s="1382"/>
      <c r="IP33" s="1382"/>
      <c r="IQ33" s="1382"/>
      <c r="IR33" s="1382"/>
      <c r="IS33" s="1382"/>
      <c r="IT33" s="1382"/>
      <c r="IU33" s="1382"/>
      <c r="IV33" s="1382"/>
    </row>
    <row r="36" spans="1:256">
      <c r="C36" s="1396"/>
      <c r="D36" s="1396"/>
      <c r="E36" s="1396"/>
      <c r="F36" s="1396"/>
      <c r="G36" s="1396"/>
      <c r="H36" s="1396"/>
      <c r="I36" s="1396"/>
      <c r="J36" s="1396"/>
    </row>
    <row r="37" spans="1:256">
      <c r="C37" s="1396"/>
      <c r="D37" s="1396"/>
      <c r="E37" s="1396"/>
      <c r="F37" s="1396"/>
      <c r="G37" s="1396"/>
      <c r="H37" s="1396"/>
      <c r="I37" s="1396"/>
      <c r="J37" s="1396"/>
    </row>
  </sheetData>
  <mergeCells count="15">
    <mergeCell ref="A31:I31"/>
    <mergeCell ref="A32:I32"/>
    <mergeCell ref="A33:I33"/>
    <mergeCell ref="A17:I17"/>
    <mergeCell ref="A19:B19"/>
    <mergeCell ref="A20:A22"/>
    <mergeCell ref="C20:I20"/>
    <mergeCell ref="A23:A25"/>
    <mergeCell ref="A26:A28"/>
    <mergeCell ref="A12:A14"/>
    <mergeCell ref="A3:I3"/>
    <mergeCell ref="A5:B5"/>
    <mergeCell ref="A6:A8"/>
    <mergeCell ref="C6:I6"/>
    <mergeCell ref="A9:A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workbookViewId="0"/>
  </sheetViews>
  <sheetFormatPr defaultColWidth="9.140625" defaultRowHeight="14.25"/>
  <cols>
    <col min="1" max="1" width="5.85546875" style="1416" customWidth="1"/>
    <col min="2" max="2" width="32" style="1416" customWidth="1"/>
    <col min="3" max="14" width="10.7109375" style="1416" customWidth="1"/>
    <col min="15" max="245" width="9.140625" style="1416"/>
    <col min="246" max="246" width="32" style="1416" customWidth="1"/>
    <col min="247" max="16384" width="9.140625" style="1416"/>
  </cols>
  <sheetData>
    <row r="1" spans="2:15">
      <c r="N1" s="1434" t="s">
        <v>699</v>
      </c>
      <c r="O1" s="1417"/>
    </row>
    <row r="3" spans="2:15">
      <c r="B3" s="2108" t="s">
        <v>688</v>
      </c>
      <c r="C3" s="2108"/>
      <c r="D3" s="2108"/>
      <c r="E3" s="2108"/>
      <c r="F3" s="2108"/>
      <c r="G3" s="2108"/>
      <c r="H3" s="2108"/>
      <c r="I3" s="2108"/>
      <c r="J3" s="2108"/>
      <c r="K3" s="2108"/>
      <c r="L3" s="2108"/>
      <c r="M3" s="2108"/>
      <c r="N3" s="2108"/>
      <c r="O3" s="1418"/>
    </row>
    <row r="4" spans="2:15" ht="15" thickBot="1">
      <c r="O4" s="1418"/>
    </row>
    <row r="5" spans="2:15" ht="42.75">
      <c r="B5" s="2109" t="s">
        <v>678</v>
      </c>
      <c r="C5" s="1419" t="s">
        <v>24</v>
      </c>
      <c r="D5" s="1420" t="s">
        <v>689</v>
      </c>
      <c r="E5" s="1420" t="s">
        <v>690</v>
      </c>
      <c r="F5" s="1421" t="s">
        <v>381</v>
      </c>
      <c r="G5" s="1419" t="s">
        <v>24</v>
      </c>
      <c r="H5" s="1420" t="s">
        <v>689</v>
      </c>
      <c r="I5" s="1420" t="s">
        <v>690</v>
      </c>
      <c r="J5" s="1421" t="s">
        <v>381</v>
      </c>
      <c r="K5" s="1419" t="s">
        <v>24</v>
      </c>
      <c r="L5" s="1420" t="s">
        <v>689</v>
      </c>
      <c r="M5" s="1420" t="s">
        <v>690</v>
      </c>
      <c r="N5" s="1421" t="s">
        <v>381</v>
      </c>
      <c r="O5" s="1418"/>
    </row>
    <row r="6" spans="2:15" ht="15" thickBot="1">
      <c r="B6" s="2110"/>
      <c r="C6" s="2111" t="s">
        <v>619</v>
      </c>
      <c r="D6" s="2112"/>
      <c r="E6" s="2112"/>
      <c r="F6" s="2113"/>
      <c r="G6" s="2111" t="s">
        <v>11</v>
      </c>
      <c r="H6" s="2112"/>
      <c r="I6" s="2112"/>
      <c r="J6" s="2113"/>
      <c r="K6" s="2111" t="s">
        <v>13</v>
      </c>
      <c r="L6" s="2112"/>
      <c r="M6" s="2112"/>
      <c r="N6" s="2113"/>
      <c r="O6" s="1418"/>
    </row>
    <row r="7" spans="2:15">
      <c r="B7" s="1422" t="s">
        <v>691</v>
      </c>
      <c r="C7" s="1423">
        <v>0.31718956992113995</v>
      </c>
      <c r="D7" s="1424">
        <v>0.21414849280012177</v>
      </c>
      <c r="E7" s="1424">
        <v>0.37161622485937251</v>
      </c>
      <c r="F7" s="1425">
        <v>0.30379537348551516</v>
      </c>
      <c r="G7" s="1423">
        <v>0.31207650891649807</v>
      </c>
      <c r="H7" s="1424">
        <v>0.20551163615855078</v>
      </c>
      <c r="I7" s="1424">
        <v>0.36472067952185816</v>
      </c>
      <c r="J7" s="1425">
        <v>0.29684328207098187</v>
      </c>
      <c r="K7" s="1423">
        <v>0.31026483902514129</v>
      </c>
      <c r="L7" s="1424">
        <v>0.20126830476712906</v>
      </c>
      <c r="M7" s="1424">
        <v>0.37371308448783763</v>
      </c>
      <c r="N7" s="1425">
        <v>0.29496966538847486</v>
      </c>
      <c r="O7" s="1418"/>
    </row>
    <row r="8" spans="2:15">
      <c r="B8" s="1426" t="s">
        <v>692</v>
      </c>
      <c r="C8" s="1427">
        <v>0.36017675481452044</v>
      </c>
      <c r="D8" s="1428">
        <v>0.24235501707553017</v>
      </c>
      <c r="E8" s="1428">
        <v>0.42056141451289653</v>
      </c>
      <c r="F8" s="1429">
        <v>0.3468160725484386</v>
      </c>
      <c r="G8" s="1427">
        <v>0.35626268790090959</v>
      </c>
      <c r="H8" s="1428">
        <v>0.23501414523890485</v>
      </c>
      <c r="I8" s="1428">
        <v>0.41154568640662553</v>
      </c>
      <c r="J8" s="1429">
        <v>0.34098142571538803</v>
      </c>
      <c r="K8" s="1427">
        <v>0.35618258082183152</v>
      </c>
      <c r="L8" s="1428">
        <v>0.23094730373734393</v>
      </c>
      <c r="M8" s="1428">
        <v>0.41985187007095226</v>
      </c>
      <c r="N8" s="1429">
        <v>0.34020221290552904</v>
      </c>
      <c r="O8" s="1418"/>
    </row>
    <row r="9" spans="2:15" ht="28.5">
      <c r="B9" s="1426" t="s">
        <v>693</v>
      </c>
      <c r="C9" s="1427">
        <v>0.53426743049204239</v>
      </c>
      <c r="D9" s="1428">
        <v>0.51375472528525068</v>
      </c>
      <c r="E9" s="1428">
        <v>0.64750653953252879</v>
      </c>
      <c r="F9" s="1429">
        <v>0.53446179690744011</v>
      </c>
      <c r="G9" s="1427">
        <v>0.51383457311843039</v>
      </c>
      <c r="H9" s="1428">
        <v>0.49941249730353071</v>
      </c>
      <c r="I9" s="1428">
        <v>0.62617142840449524</v>
      </c>
      <c r="J9" s="1429">
        <v>0.51507019688722355</v>
      </c>
      <c r="K9" s="1427">
        <v>0.51970536427343883</v>
      </c>
      <c r="L9" s="1428">
        <v>0.47807521412209342</v>
      </c>
      <c r="M9" s="1428">
        <v>0.63827657557793294</v>
      </c>
      <c r="N9" s="1429">
        <v>0.51682868940962845</v>
      </c>
      <c r="O9" s="1418"/>
    </row>
    <row r="10" spans="2:15" ht="28.5">
      <c r="B10" s="1426" t="s">
        <v>694</v>
      </c>
      <c r="C10" s="1427">
        <v>0.44290490676409155</v>
      </c>
      <c r="D10" s="1428">
        <v>0.36914963927354022</v>
      </c>
      <c r="E10" s="1428">
        <v>0.51753542538215724</v>
      </c>
      <c r="F10" s="1429">
        <v>0.42854636801993451</v>
      </c>
      <c r="G10" s="1427">
        <v>0.43064845422701448</v>
      </c>
      <c r="H10" s="1428">
        <v>0.35443061243909851</v>
      </c>
      <c r="I10" s="1428">
        <v>0.4972882428600891</v>
      </c>
      <c r="J10" s="1429">
        <v>0.41457347280992435</v>
      </c>
      <c r="K10" s="1427">
        <v>0.4338858138509481</v>
      </c>
      <c r="L10" s="1428">
        <v>0.41843544573211799</v>
      </c>
      <c r="M10" s="1428">
        <v>0.50003238353606649</v>
      </c>
      <c r="N10" s="1429">
        <v>0.41407586273760377</v>
      </c>
      <c r="O10" s="1418"/>
    </row>
    <row r="11" spans="2:15" ht="28.5">
      <c r="B11" s="1426" t="s">
        <v>695</v>
      </c>
      <c r="C11" s="1427">
        <v>0.75960443087686846</v>
      </c>
      <c r="D11" s="1428">
        <v>0.67474258155760636</v>
      </c>
      <c r="E11" s="1428">
        <v>1.0534955904891756</v>
      </c>
      <c r="F11" s="1429">
        <v>0.7481114275469487</v>
      </c>
      <c r="G11" s="1427">
        <v>0.71802985239623707</v>
      </c>
      <c r="H11" s="1428">
        <v>0.63715504316426474</v>
      </c>
      <c r="I11" s="1428">
        <v>0.98917594053516567</v>
      </c>
      <c r="J11" s="1429">
        <v>0.70510086000685179</v>
      </c>
      <c r="K11" s="1427">
        <v>0.71279106698767247</v>
      </c>
      <c r="L11" s="1428">
        <v>0.77864449495066201</v>
      </c>
      <c r="M11" s="1428">
        <v>1.0486319958800354</v>
      </c>
      <c r="N11" s="1429">
        <v>0.70195901780819825</v>
      </c>
      <c r="O11" s="1418"/>
    </row>
    <row r="12" spans="2:15" ht="28.5">
      <c r="B12" s="1426" t="s">
        <v>696</v>
      </c>
      <c r="C12" s="1427">
        <v>0.41096944966110377</v>
      </c>
      <c r="D12" s="1428">
        <v>0.37004944749483365</v>
      </c>
      <c r="E12" s="1428">
        <v>0.5472084292126782</v>
      </c>
      <c r="F12" s="1429">
        <v>0.40516087059265937</v>
      </c>
      <c r="G12" s="1427">
        <v>0.40649573182575788</v>
      </c>
      <c r="H12" s="1428">
        <v>0.35469557069376817</v>
      </c>
      <c r="I12" s="1428">
        <v>0.54616848996021428</v>
      </c>
      <c r="J12" s="1429">
        <v>0.39766756289791749</v>
      </c>
      <c r="K12" s="1427">
        <v>0.40434998177490056</v>
      </c>
      <c r="L12" s="1428">
        <v>0.3436704653403273</v>
      </c>
      <c r="M12" s="1428">
        <v>0.54557942593287745</v>
      </c>
      <c r="N12" s="1429">
        <v>0.39410376838334465</v>
      </c>
      <c r="O12" s="1418"/>
    </row>
    <row r="13" spans="2:15" ht="28.5">
      <c r="B13" s="1426" t="s">
        <v>697</v>
      </c>
      <c r="C13" s="1427">
        <v>0.58544260648711488</v>
      </c>
      <c r="D13" s="1428">
        <v>0.5414201555170447</v>
      </c>
      <c r="E13" s="1428">
        <v>0.85036073208843466</v>
      </c>
      <c r="F13" s="1429">
        <v>0.58152953068142677</v>
      </c>
      <c r="G13" s="1427">
        <v>0.57310984236540574</v>
      </c>
      <c r="H13" s="1428">
        <v>0.51987151380851171</v>
      </c>
      <c r="I13" s="1428">
        <v>0.84410809387623875</v>
      </c>
      <c r="J13" s="1429">
        <v>0.56616226651312784</v>
      </c>
      <c r="K13" s="1427">
        <v>0.5669478571629889</v>
      </c>
      <c r="L13" s="1428">
        <v>0.49896820110477819</v>
      </c>
      <c r="M13" s="1428">
        <v>0.86000754616324837</v>
      </c>
      <c r="N13" s="1429">
        <v>0.55817682067449814</v>
      </c>
      <c r="O13" s="1418"/>
    </row>
    <row r="14" spans="2:15" ht="15" thickBot="1">
      <c r="B14" s="1430" t="s">
        <v>698</v>
      </c>
      <c r="C14" s="1431">
        <v>0.84476917861420542</v>
      </c>
      <c r="D14" s="1432">
        <v>1.0217009120409934</v>
      </c>
      <c r="E14" s="1432">
        <v>0.85641776084412768</v>
      </c>
      <c r="F14" s="1433">
        <v>0.8761539721089967</v>
      </c>
      <c r="G14" s="1431">
        <v>0.86125376892536254</v>
      </c>
      <c r="H14" s="1432">
        <v>1.0451205473281853</v>
      </c>
      <c r="I14" s="1432">
        <v>0.87555383377601814</v>
      </c>
      <c r="J14" s="1433">
        <v>0.89402207725690863</v>
      </c>
      <c r="K14" s="1431">
        <v>0.86067785637985816</v>
      </c>
      <c r="L14" s="1432">
        <v>1.0487725450804208</v>
      </c>
      <c r="M14" s="1432">
        <v>0.84237395119805569</v>
      </c>
      <c r="N14" s="1433">
        <v>0.89325699994450047</v>
      </c>
      <c r="O14" s="1418"/>
    </row>
    <row r="15" spans="2:15">
      <c r="O15" s="1418"/>
    </row>
  </sheetData>
  <mergeCells count="5">
    <mergeCell ref="B3:N3"/>
    <mergeCell ref="B5:B6"/>
    <mergeCell ref="C6:F6"/>
    <mergeCell ref="G6:J6"/>
    <mergeCell ref="K6:N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workbookViewId="0"/>
  </sheetViews>
  <sheetFormatPr defaultColWidth="8.140625" defaultRowHeight="12.75"/>
  <cols>
    <col min="1" max="1" width="5.42578125" style="1436" customWidth="1"/>
    <col min="2" max="2" width="8.140625" style="1436" bestFit="1" customWidth="1"/>
    <col min="3" max="3" width="26.85546875" style="1436" customWidth="1"/>
    <col min="4" max="4" width="26.5703125" style="1436" customWidth="1"/>
    <col min="5" max="9" width="12.140625" style="1436" bestFit="1" customWidth="1"/>
    <col min="10" max="10" width="12.42578125" style="1436" bestFit="1" customWidth="1"/>
    <col min="11" max="256" width="9.140625" style="1436" customWidth="1"/>
    <col min="257" max="16384" width="8.140625" style="1436"/>
  </cols>
  <sheetData>
    <row r="1" spans="2:10">
      <c r="B1" s="1435"/>
      <c r="C1" s="1435"/>
      <c r="D1" s="1435"/>
      <c r="E1" s="1435"/>
      <c r="F1" s="1435"/>
      <c r="G1" s="1435"/>
      <c r="H1" s="1435"/>
      <c r="I1" s="1435"/>
      <c r="J1" s="1435"/>
    </row>
    <row r="2" spans="2:10" ht="14.25">
      <c r="B2" s="1435"/>
      <c r="C2" s="1435"/>
      <c r="D2" s="1435"/>
      <c r="E2" s="1435"/>
      <c r="F2" s="1435"/>
      <c r="G2" s="1435"/>
      <c r="H2" s="1435"/>
      <c r="I2" s="2116" t="s">
        <v>748</v>
      </c>
      <c r="J2" s="2116"/>
    </row>
    <row r="3" spans="2:10" ht="14.25">
      <c r="B3" s="1435"/>
      <c r="C3" s="1435"/>
      <c r="D3" s="1435"/>
      <c r="E3" s="1435"/>
      <c r="F3" s="1435"/>
      <c r="G3" s="1435"/>
      <c r="H3" s="1435"/>
      <c r="I3" s="1437"/>
      <c r="J3" s="1437"/>
    </row>
    <row r="4" spans="2:10" ht="21.75" customHeight="1">
      <c r="B4" s="2116" t="s">
        <v>700</v>
      </c>
      <c r="C4" s="2116"/>
      <c r="D4" s="2116"/>
      <c r="E4" s="2116"/>
      <c r="F4" s="2116"/>
      <c r="G4" s="2116"/>
      <c r="H4" s="2116"/>
      <c r="I4" s="2116"/>
      <c r="J4" s="2116"/>
    </row>
    <row r="5" spans="2:10">
      <c r="B5" s="1438"/>
      <c r="C5" s="1438"/>
      <c r="D5" s="1438"/>
      <c r="E5" s="1438"/>
      <c r="F5" s="1438"/>
      <c r="G5" s="1438"/>
      <c r="H5" s="1438"/>
      <c r="I5" s="1438"/>
      <c r="J5" s="1435"/>
    </row>
    <row r="6" spans="2:10" ht="13.5" customHeight="1" thickBot="1">
      <c r="B6" s="1435"/>
      <c r="C6" s="1435"/>
      <c r="D6" s="1435"/>
      <c r="E6" s="1435"/>
      <c r="F6" s="1435"/>
      <c r="G6" s="1435"/>
      <c r="H6" s="1435"/>
      <c r="I6" s="2117" t="s">
        <v>17</v>
      </c>
      <c r="J6" s="2117"/>
    </row>
    <row r="7" spans="2:10" ht="26.25" thickBot="1">
      <c r="B7" s="1439" t="s">
        <v>701</v>
      </c>
      <c r="C7" s="2118" t="s">
        <v>702</v>
      </c>
      <c r="D7" s="2119"/>
      <c r="E7" s="1440" t="s">
        <v>703</v>
      </c>
      <c r="F7" s="1441" t="s">
        <v>704</v>
      </c>
      <c r="G7" s="1441" t="s">
        <v>705</v>
      </c>
      <c r="H7" s="1441" t="s">
        <v>706</v>
      </c>
      <c r="I7" s="1442" t="s">
        <v>707</v>
      </c>
      <c r="J7" s="1443" t="s">
        <v>495</v>
      </c>
    </row>
    <row r="8" spans="2:10">
      <c r="B8" s="2120" t="s">
        <v>18</v>
      </c>
      <c r="C8" s="2121"/>
      <c r="D8" s="2122"/>
      <c r="E8" s="1444"/>
      <c r="F8" s="1445"/>
      <c r="G8" s="1445"/>
      <c r="H8" s="1445"/>
      <c r="I8" s="1446"/>
      <c r="J8" s="1447"/>
    </row>
    <row r="9" spans="2:10" ht="12.75" customHeight="1">
      <c r="B9" s="1448">
        <v>1</v>
      </c>
      <c r="C9" s="2114" t="s">
        <v>708</v>
      </c>
      <c r="D9" s="2115"/>
      <c r="E9" s="1449">
        <v>41051.299570000003</v>
      </c>
      <c r="F9" s="1449">
        <v>0</v>
      </c>
      <c r="G9" s="1449">
        <v>9.2538999999999998</v>
      </c>
      <c r="H9" s="1449">
        <v>0</v>
      </c>
      <c r="I9" s="1449">
        <v>46.147100000000002</v>
      </c>
      <c r="J9" s="1450">
        <v>41106.700570000001</v>
      </c>
    </row>
    <row r="10" spans="2:10" ht="12.75" customHeight="1">
      <c r="B10" s="1448">
        <v>2</v>
      </c>
      <c r="C10" s="2114" t="s">
        <v>709</v>
      </c>
      <c r="D10" s="2115"/>
      <c r="E10" s="1449">
        <v>19.73</v>
      </c>
      <c r="F10" s="1449">
        <v>0</v>
      </c>
      <c r="G10" s="1449">
        <v>0</v>
      </c>
      <c r="H10" s="1449">
        <v>0</v>
      </c>
      <c r="I10" s="1449">
        <v>11.045</v>
      </c>
      <c r="J10" s="1450">
        <v>30.774999999999999</v>
      </c>
    </row>
    <row r="11" spans="2:10">
      <c r="B11" s="1448"/>
      <c r="C11" s="1451"/>
      <c r="D11" s="1452" t="s">
        <v>710</v>
      </c>
      <c r="E11" s="1449">
        <v>0</v>
      </c>
      <c r="F11" s="1449">
        <v>0</v>
      </c>
      <c r="G11" s="1449">
        <v>0</v>
      </c>
      <c r="H11" s="1449">
        <v>0</v>
      </c>
      <c r="I11" s="1449">
        <v>0</v>
      </c>
      <c r="J11" s="1450">
        <v>0</v>
      </c>
    </row>
    <row r="12" spans="2:10">
      <c r="B12" s="1448"/>
      <c r="C12" s="1451"/>
      <c r="D12" s="1452" t="s">
        <v>711</v>
      </c>
      <c r="E12" s="1449">
        <v>0</v>
      </c>
      <c r="F12" s="1449">
        <v>0</v>
      </c>
      <c r="G12" s="1449">
        <v>0</v>
      </c>
      <c r="H12" s="1449">
        <v>0</v>
      </c>
      <c r="I12" s="1449">
        <v>11.045</v>
      </c>
      <c r="J12" s="1450">
        <v>11.045</v>
      </c>
    </row>
    <row r="13" spans="2:10">
      <c r="B13" s="1448"/>
      <c r="C13" s="1451"/>
      <c r="D13" s="1452" t="s">
        <v>712</v>
      </c>
      <c r="E13" s="1449">
        <v>19.73</v>
      </c>
      <c r="F13" s="1449">
        <v>0</v>
      </c>
      <c r="G13" s="1449">
        <v>0</v>
      </c>
      <c r="H13" s="1449">
        <v>0</v>
      </c>
      <c r="I13" s="1449">
        <v>0</v>
      </c>
      <c r="J13" s="1450">
        <v>19.73</v>
      </c>
    </row>
    <row r="14" spans="2:10">
      <c r="B14" s="1448">
        <v>3</v>
      </c>
      <c r="C14" s="2123" t="s">
        <v>713</v>
      </c>
      <c r="D14" s="2124"/>
      <c r="E14" s="1449">
        <v>0</v>
      </c>
      <c r="F14" s="1449">
        <v>0</v>
      </c>
      <c r="G14" s="1449">
        <v>0</v>
      </c>
      <c r="H14" s="1449">
        <v>0</v>
      </c>
      <c r="I14" s="1449">
        <v>0</v>
      </c>
      <c r="J14" s="1450">
        <v>0</v>
      </c>
    </row>
    <row r="15" spans="2:10" ht="12.75" customHeight="1">
      <c r="B15" s="1448">
        <v>4</v>
      </c>
      <c r="C15" s="2114" t="s">
        <v>714</v>
      </c>
      <c r="D15" s="2115"/>
      <c r="E15" s="1449">
        <v>0.40899999999999997</v>
      </c>
      <c r="F15" s="1449">
        <v>0</v>
      </c>
      <c r="G15" s="1449">
        <v>0</v>
      </c>
      <c r="H15" s="1449">
        <v>0</v>
      </c>
      <c r="I15" s="1449">
        <v>0</v>
      </c>
      <c r="J15" s="1450">
        <v>0.40899999999999997</v>
      </c>
    </row>
    <row r="16" spans="2:10" ht="12.75" customHeight="1">
      <c r="B16" s="1448">
        <v>5</v>
      </c>
      <c r="C16" s="2114" t="s">
        <v>715</v>
      </c>
      <c r="D16" s="2115"/>
      <c r="E16" s="1449">
        <v>0</v>
      </c>
      <c r="F16" s="1449">
        <v>0</v>
      </c>
      <c r="G16" s="1449">
        <v>0</v>
      </c>
      <c r="H16" s="1449">
        <v>0</v>
      </c>
      <c r="I16" s="1449">
        <v>0</v>
      </c>
      <c r="J16" s="1450">
        <v>0</v>
      </c>
    </row>
    <row r="17" spans="2:10">
      <c r="B17" s="1448"/>
      <c r="C17" s="1451"/>
      <c r="D17" s="1452" t="s">
        <v>710</v>
      </c>
      <c r="E17" s="1449">
        <v>0</v>
      </c>
      <c r="F17" s="1449">
        <v>0</v>
      </c>
      <c r="G17" s="1449">
        <v>0</v>
      </c>
      <c r="H17" s="1449">
        <v>0</v>
      </c>
      <c r="I17" s="1449">
        <v>0</v>
      </c>
      <c r="J17" s="1450">
        <v>0</v>
      </c>
    </row>
    <row r="18" spans="2:10">
      <c r="B18" s="1448"/>
      <c r="C18" s="1451"/>
      <c r="D18" s="1452" t="s">
        <v>711</v>
      </c>
      <c r="E18" s="1449">
        <v>0</v>
      </c>
      <c r="F18" s="1449">
        <v>0</v>
      </c>
      <c r="G18" s="1449">
        <v>0</v>
      </c>
      <c r="H18" s="1449">
        <v>0</v>
      </c>
      <c r="I18" s="1449">
        <v>0</v>
      </c>
      <c r="J18" s="1450">
        <v>0</v>
      </c>
    </row>
    <row r="19" spans="2:10">
      <c r="B19" s="1448"/>
      <c r="C19" s="1451"/>
      <c r="D19" s="1452" t="s">
        <v>712</v>
      </c>
      <c r="E19" s="1449">
        <v>0</v>
      </c>
      <c r="F19" s="1449">
        <v>0</v>
      </c>
      <c r="G19" s="1449">
        <v>0</v>
      </c>
      <c r="H19" s="1449">
        <v>0</v>
      </c>
      <c r="I19" s="1449">
        <v>0</v>
      </c>
      <c r="J19" s="1450">
        <v>0</v>
      </c>
    </row>
    <row r="20" spans="2:10">
      <c r="B20" s="1448"/>
      <c r="C20" s="1451"/>
      <c r="D20" s="1452" t="s">
        <v>716</v>
      </c>
      <c r="E20" s="1449">
        <v>0</v>
      </c>
      <c r="F20" s="1449">
        <v>0</v>
      </c>
      <c r="G20" s="1449">
        <v>0</v>
      </c>
      <c r="H20" s="1449">
        <v>0</v>
      </c>
      <c r="I20" s="1449">
        <v>0</v>
      </c>
      <c r="J20" s="1450">
        <v>0</v>
      </c>
    </row>
    <row r="21" spans="2:10" ht="12.75" customHeight="1">
      <c r="B21" s="1448">
        <v>6</v>
      </c>
      <c r="C21" s="2114" t="s">
        <v>717</v>
      </c>
      <c r="D21" s="2115"/>
      <c r="E21" s="1449">
        <v>0</v>
      </c>
      <c r="F21" s="1449">
        <v>10236.334000000001</v>
      </c>
      <c r="G21" s="1449">
        <v>314.05</v>
      </c>
      <c r="H21" s="1449">
        <v>441.82</v>
      </c>
      <c r="I21" s="1449">
        <v>360</v>
      </c>
      <c r="J21" s="1450">
        <v>11352.204</v>
      </c>
    </row>
    <row r="22" spans="2:10">
      <c r="B22" s="1448"/>
      <c r="C22" s="1451"/>
      <c r="D22" s="1452" t="s">
        <v>710</v>
      </c>
      <c r="E22" s="1449">
        <v>0</v>
      </c>
      <c r="F22" s="1449">
        <v>10236.334000000001</v>
      </c>
      <c r="G22" s="1449">
        <v>314.05</v>
      </c>
      <c r="H22" s="1449">
        <v>441.82</v>
      </c>
      <c r="I22" s="1449">
        <v>360</v>
      </c>
      <c r="J22" s="1450">
        <v>11352.204</v>
      </c>
    </row>
    <row r="23" spans="2:10">
      <c r="B23" s="1448"/>
      <c r="C23" s="1451"/>
      <c r="D23" s="1452" t="s">
        <v>711</v>
      </c>
      <c r="E23" s="1449">
        <v>0</v>
      </c>
      <c r="F23" s="1449">
        <v>0</v>
      </c>
      <c r="G23" s="1449">
        <v>0</v>
      </c>
      <c r="H23" s="1449">
        <v>0</v>
      </c>
      <c r="I23" s="1449">
        <v>0</v>
      </c>
      <c r="J23" s="1450">
        <v>0</v>
      </c>
    </row>
    <row r="24" spans="2:10" ht="12.75" customHeight="1">
      <c r="B24" s="1448">
        <v>7</v>
      </c>
      <c r="C24" s="2114" t="s">
        <v>718</v>
      </c>
      <c r="D24" s="2115"/>
      <c r="E24" s="1449">
        <v>1736.36949</v>
      </c>
      <c r="F24" s="1449">
        <v>16123</v>
      </c>
      <c r="G24" s="1449">
        <v>4911.3329999999996</v>
      </c>
      <c r="H24" s="1449">
        <v>7934.6270000000004</v>
      </c>
      <c r="I24" s="1449">
        <v>7627.6220000000003</v>
      </c>
      <c r="J24" s="1450">
        <v>38332.951489999992</v>
      </c>
    </row>
    <row r="25" spans="2:10">
      <c r="B25" s="1448"/>
      <c r="C25" s="1451"/>
      <c r="D25" s="1452" t="s">
        <v>710</v>
      </c>
      <c r="E25" s="1449">
        <v>1250.001</v>
      </c>
      <c r="F25" s="1449">
        <v>16123</v>
      </c>
      <c r="G25" s="1449">
        <v>4911.3329999999996</v>
      </c>
      <c r="H25" s="1449">
        <v>5523.375</v>
      </c>
      <c r="I25" s="1449">
        <v>7387.76</v>
      </c>
      <c r="J25" s="1450">
        <v>35195.468999999997</v>
      </c>
    </row>
    <row r="26" spans="2:10">
      <c r="B26" s="1448"/>
      <c r="C26" s="1451"/>
      <c r="D26" s="1452" t="s">
        <v>711</v>
      </c>
      <c r="E26" s="1449">
        <v>400</v>
      </c>
      <c r="F26" s="1449">
        <v>0</v>
      </c>
      <c r="G26" s="1449">
        <v>0</v>
      </c>
      <c r="H26" s="1449">
        <v>2406.259</v>
      </c>
      <c r="I26" s="1449">
        <v>212.45099999999999</v>
      </c>
      <c r="J26" s="1450">
        <v>3018.71</v>
      </c>
    </row>
    <row r="27" spans="2:10">
      <c r="B27" s="1448"/>
      <c r="C27" s="1451"/>
      <c r="D27" s="1452" t="s">
        <v>712</v>
      </c>
      <c r="E27" s="1449">
        <v>86.368490000000008</v>
      </c>
      <c r="F27" s="1449">
        <v>0</v>
      </c>
      <c r="G27" s="1449">
        <v>0</v>
      </c>
      <c r="H27" s="1449">
        <v>4.9930000000000003</v>
      </c>
      <c r="I27" s="1449">
        <v>27.411000000000001</v>
      </c>
      <c r="J27" s="1450">
        <v>118.77249</v>
      </c>
    </row>
    <row r="28" spans="2:10">
      <c r="B28" s="1448"/>
      <c r="C28" s="1451"/>
      <c r="D28" s="1452" t="s">
        <v>719</v>
      </c>
      <c r="E28" s="1449">
        <v>0</v>
      </c>
      <c r="F28" s="1449">
        <v>0</v>
      </c>
      <c r="G28" s="1449">
        <v>0</v>
      </c>
      <c r="H28" s="1449">
        <v>0</v>
      </c>
      <c r="I28" s="1449">
        <v>0</v>
      </c>
      <c r="J28" s="1450">
        <v>0</v>
      </c>
    </row>
    <row r="29" spans="2:10">
      <c r="B29" s="1448">
        <v>8</v>
      </c>
      <c r="C29" s="2123" t="s">
        <v>720</v>
      </c>
      <c r="D29" s="2124"/>
      <c r="E29" s="1449">
        <v>21302.976260000003</v>
      </c>
      <c r="F29" s="1449">
        <v>11341.50354</v>
      </c>
      <c r="G29" s="1449">
        <v>20934.381519999999</v>
      </c>
      <c r="H29" s="1449">
        <v>26606.266889999999</v>
      </c>
      <c r="I29" s="1449">
        <v>47173.774140000001</v>
      </c>
      <c r="J29" s="1450">
        <v>127358.90235</v>
      </c>
    </row>
    <row r="30" spans="2:10">
      <c r="B30" s="1448"/>
      <c r="C30" s="1451"/>
      <c r="D30" s="1453" t="s">
        <v>721</v>
      </c>
      <c r="E30" s="1449">
        <v>5640.7516500000002</v>
      </c>
      <c r="F30" s="1449">
        <v>5246.2245000000003</v>
      </c>
      <c r="G30" s="1449">
        <v>5089.7959600000004</v>
      </c>
      <c r="H30" s="1449">
        <v>2960.2530000000002</v>
      </c>
      <c r="I30" s="1449">
        <v>1260.704</v>
      </c>
      <c r="J30" s="1450">
        <v>20197.72911</v>
      </c>
    </row>
    <row r="31" spans="2:10">
      <c r="B31" s="1448"/>
      <c r="C31" s="1451"/>
      <c r="D31" s="1453" t="s">
        <v>722</v>
      </c>
      <c r="E31" s="1449">
        <v>9304.1640000000007</v>
      </c>
      <c r="F31" s="1449">
        <v>0</v>
      </c>
      <c r="G31" s="1449">
        <v>0</v>
      </c>
      <c r="H31" s="1449">
        <v>0</v>
      </c>
      <c r="I31" s="1449">
        <v>0</v>
      </c>
      <c r="J31" s="1450">
        <v>9304.1640000000007</v>
      </c>
    </row>
    <row r="32" spans="2:10">
      <c r="B32" s="1448"/>
      <c r="C32" s="1451"/>
      <c r="D32" s="1453" t="s">
        <v>716</v>
      </c>
      <c r="E32" s="1449">
        <v>4.1018100000000004</v>
      </c>
      <c r="F32" s="1449">
        <v>0.27816000000000002</v>
      </c>
      <c r="G32" s="1449">
        <v>0.82345000000000002</v>
      </c>
      <c r="H32" s="1449">
        <v>1.17791</v>
      </c>
      <c r="I32" s="1449">
        <v>3.8627399999999996</v>
      </c>
      <c r="J32" s="1450">
        <v>10.244069999999999</v>
      </c>
    </row>
    <row r="33" spans="2:12">
      <c r="B33" s="1448"/>
      <c r="C33" s="1451"/>
      <c r="D33" s="1453" t="s">
        <v>723</v>
      </c>
      <c r="E33" s="1449">
        <v>6224.5068000000001</v>
      </c>
      <c r="F33" s="1449">
        <v>6093.9208799999997</v>
      </c>
      <c r="G33" s="1449">
        <v>15753.53911</v>
      </c>
      <c r="H33" s="1449">
        <v>23574.62398</v>
      </c>
      <c r="I33" s="1449">
        <v>45909.207399999999</v>
      </c>
      <c r="J33" s="1450">
        <v>97555.79816999998</v>
      </c>
    </row>
    <row r="34" spans="2:12">
      <c r="B34" s="1448"/>
      <c r="C34" s="1451"/>
      <c r="D34" s="1452" t="s">
        <v>723</v>
      </c>
      <c r="E34" s="1449">
        <v>129.452</v>
      </c>
      <c r="F34" s="1449">
        <v>1.08</v>
      </c>
      <c r="G34" s="1449">
        <v>90.222999999999999</v>
      </c>
      <c r="H34" s="1449">
        <v>70.212000000000003</v>
      </c>
      <c r="I34" s="1449">
        <v>0</v>
      </c>
      <c r="J34" s="1450">
        <v>290.96699999999998</v>
      </c>
    </row>
    <row r="35" spans="2:12" ht="12.75" customHeight="1">
      <c r="B35" s="1448">
        <v>9</v>
      </c>
      <c r="C35" s="2114" t="s">
        <v>724</v>
      </c>
      <c r="D35" s="2115"/>
      <c r="E35" s="1449">
        <v>817.92562999999996</v>
      </c>
      <c r="F35" s="1449">
        <v>454.46249999999998</v>
      </c>
      <c r="G35" s="1449">
        <v>82.886179999999996</v>
      </c>
      <c r="H35" s="1449">
        <v>61.747239999999998</v>
      </c>
      <c r="I35" s="1449">
        <v>9.6890000000000001</v>
      </c>
      <c r="J35" s="1450">
        <v>1426.7105499999998</v>
      </c>
    </row>
    <row r="36" spans="2:12" ht="12.75" customHeight="1">
      <c r="B36" s="1448">
        <v>10</v>
      </c>
      <c r="C36" s="2114" t="s">
        <v>725</v>
      </c>
      <c r="D36" s="2115"/>
      <c r="E36" s="1449">
        <v>133.38711999999998</v>
      </c>
      <c r="F36" s="1449">
        <v>9.734</v>
      </c>
      <c r="G36" s="1449">
        <v>3.4000000000000002E-2</v>
      </c>
      <c r="H36" s="1449">
        <v>0.79100000000000004</v>
      </c>
      <c r="I36" s="1449">
        <v>3.5999999999999997E-2</v>
      </c>
      <c r="J36" s="1450">
        <v>143.98212000000001</v>
      </c>
    </row>
    <row r="37" spans="2:12" ht="12.75" customHeight="1">
      <c r="B37" s="1448">
        <v>11</v>
      </c>
      <c r="C37" s="2114" t="s">
        <v>726</v>
      </c>
      <c r="D37" s="2115"/>
      <c r="E37" s="1449">
        <v>1994.59565</v>
      </c>
      <c r="F37" s="1449">
        <v>382.37245000000001</v>
      </c>
      <c r="G37" s="1449">
        <v>0.63200000000000001</v>
      </c>
      <c r="H37" s="1449">
        <v>60.508099999999999</v>
      </c>
      <c r="I37" s="1449">
        <v>147.07919000000001</v>
      </c>
      <c r="J37" s="1450">
        <v>2585.1873900000001</v>
      </c>
    </row>
    <row r="38" spans="2:12" ht="13.5" thickBot="1">
      <c r="B38" s="1454">
        <v>12</v>
      </c>
      <c r="C38" s="2125" t="s">
        <v>727</v>
      </c>
      <c r="D38" s="2126"/>
      <c r="E38" s="1455">
        <v>67056.692720000006</v>
      </c>
      <c r="F38" s="1455">
        <v>38547.406490000001</v>
      </c>
      <c r="G38" s="1455">
        <v>26252.570600000003</v>
      </c>
      <c r="H38" s="1455">
        <v>35105.760230000007</v>
      </c>
      <c r="I38" s="1455">
        <v>55375.39243</v>
      </c>
      <c r="J38" s="1456">
        <v>222337.82247000004</v>
      </c>
    </row>
    <row r="39" spans="2:12">
      <c r="B39" s="2120" t="s">
        <v>167</v>
      </c>
      <c r="C39" s="2121"/>
      <c r="D39" s="2122"/>
      <c r="E39" s="1457"/>
      <c r="F39" s="1458"/>
      <c r="G39" s="1458"/>
      <c r="H39" s="1458"/>
      <c r="I39" s="1459"/>
      <c r="J39" s="1460"/>
    </row>
    <row r="40" spans="2:12">
      <c r="B40" s="1448">
        <v>13</v>
      </c>
      <c r="C40" s="2127" t="s">
        <v>728</v>
      </c>
      <c r="D40" s="2128"/>
      <c r="E40" s="1449">
        <v>131738.98180000001</v>
      </c>
      <c r="F40" s="1449">
        <v>2.7E-2</v>
      </c>
      <c r="G40" s="1449">
        <v>0</v>
      </c>
      <c r="H40" s="1449">
        <v>0</v>
      </c>
      <c r="I40" s="1449">
        <v>2.94</v>
      </c>
      <c r="J40" s="1450">
        <v>131741.94879999998</v>
      </c>
      <c r="L40" s="1461"/>
    </row>
    <row r="41" spans="2:12" ht="12.75" customHeight="1">
      <c r="B41" s="1448">
        <v>14</v>
      </c>
      <c r="C41" s="2127" t="s">
        <v>729</v>
      </c>
      <c r="D41" s="2128"/>
      <c r="E41" s="1449">
        <v>0</v>
      </c>
      <c r="F41" s="1449">
        <v>0</v>
      </c>
      <c r="G41" s="1449">
        <v>0</v>
      </c>
      <c r="H41" s="1449">
        <v>0</v>
      </c>
      <c r="I41" s="1449">
        <v>0</v>
      </c>
      <c r="J41" s="1450">
        <v>0</v>
      </c>
      <c r="L41" s="1461"/>
    </row>
    <row r="42" spans="2:12">
      <c r="B42" s="1448"/>
      <c r="C42" s="1451"/>
      <c r="D42" s="1453" t="s">
        <v>710</v>
      </c>
      <c r="E42" s="1449">
        <v>0</v>
      </c>
      <c r="F42" s="1449">
        <v>0</v>
      </c>
      <c r="G42" s="1449">
        <v>0</v>
      </c>
      <c r="H42" s="1449">
        <v>0</v>
      </c>
      <c r="I42" s="1449">
        <v>0</v>
      </c>
      <c r="J42" s="1450">
        <v>0</v>
      </c>
      <c r="L42" s="1461"/>
    </row>
    <row r="43" spans="2:12">
      <c r="B43" s="1448"/>
      <c r="C43" s="1451"/>
      <c r="D43" s="1453" t="s">
        <v>711</v>
      </c>
      <c r="E43" s="1449">
        <v>0</v>
      </c>
      <c r="F43" s="1449">
        <v>0</v>
      </c>
      <c r="G43" s="1449">
        <v>0</v>
      </c>
      <c r="H43" s="1449">
        <v>0</v>
      </c>
      <c r="I43" s="1449">
        <v>0</v>
      </c>
      <c r="J43" s="1450">
        <v>0</v>
      </c>
      <c r="L43" s="1461"/>
    </row>
    <row r="44" spans="2:12">
      <c r="B44" s="1448"/>
      <c r="C44" s="1451"/>
      <c r="D44" s="1453" t="s">
        <v>712</v>
      </c>
      <c r="E44" s="1449">
        <v>0</v>
      </c>
      <c r="F44" s="1449">
        <v>0</v>
      </c>
      <c r="G44" s="1449">
        <v>0</v>
      </c>
      <c r="H44" s="1449">
        <v>0</v>
      </c>
      <c r="I44" s="1449">
        <v>0</v>
      </c>
      <c r="J44" s="1450">
        <v>0</v>
      </c>
      <c r="L44" s="1461"/>
    </row>
    <row r="45" spans="2:12">
      <c r="B45" s="1448"/>
      <c r="C45" s="1451"/>
      <c r="D45" s="1453" t="s">
        <v>721</v>
      </c>
      <c r="E45" s="1449">
        <v>0</v>
      </c>
      <c r="F45" s="1449">
        <v>0</v>
      </c>
      <c r="G45" s="1449">
        <v>0</v>
      </c>
      <c r="H45" s="1449">
        <v>0</v>
      </c>
      <c r="I45" s="1449">
        <v>0</v>
      </c>
      <c r="J45" s="1450">
        <v>0</v>
      </c>
      <c r="L45" s="1461"/>
    </row>
    <row r="46" spans="2:12">
      <c r="B46" s="1448"/>
      <c r="C46" s="1451"/>
      <c r="D46" s="1453" t="s">
        <v>730</v>
      </c>
      <c r="E46" s="1449">
        <v>0</v>
      </c>
      <c r="F46" s="1449">
        <v>0</v>
      </c>
      <c r="G46" s="1449">
        <v>0</v>
      </c>
      <c r="H46" s="1449">
        <v>0</v>
      </c>
      <c r="I46" s="1449">
        <v>0</v>
      </c>
      <c r="J46" s="1450">
        <v>0</v>
      </c>
      <c r="L46" s="1461"/>
    </row>
    <row r="47" spans="2:12">
      <c r="B47" s="1448"/>
      <c r="C47" s="1451"/>
      <c r="D47" s="1453" t="s">
        <v>731</v>
      </c>
      <c r="E47" s="1449">
        <v>0</v>
      </c>
      <c r="F47" s="1449">
        <v>0</v>
      </c>
      <c r="G47" s="1449">
        <v>0</v>
      </c>
      <c r="H47" s="1449">
        <v>0</v>
      </c>
      <c r="I47" s="1449">
        <v>0</v>
      </c>
      <c r="J47" s="1450">
        <v>0</v>
      </c>
      <c r="L47" s="1461"/>
    </row>
    <row r="48" spans="2:12">
      <c r="B48" s="1448">
        <v>15</v>
      </c>
      <c r="C48" s="2127" t="s">
        <v>713</v>
      </c>
      <c r="D48" s="2128"/>
      <c r="E48" s="1449">
        <v>0</v>
      </c>
      <c r="F48" s="1449">
        <v>0</v>
      </c>
      <c r="G48" s="1449">
        <v>0</v>
      </c>
      <c r="H48" s="1449">
        <v>0</v>
      </c>
      <c r="I48" s="1449">
        <v>0</v>
      </c>
      <c r="J48" s="1450">
        <v>0</v>
      </c>
      <c r="L48" s="1461"/>
    </row>
    <row r="49" spans="2:12" ht="12.75" customHeight="1">
      <c r="B49" s="1448">
        <v>16</v>
      </c>
      <c r="C49" s="2127" t="s">
        <v>714</v>
      </c>
      <c r="D49" s="2128"/>
      <c r="E49" s="1449">
        <v>7.0000000000000001E-3</v>
      </c>
      <c r="F49" s="1449">
        <v>0</v>
      </c>
      <c r="G49" s="1449">
        <v>0</v>
      </c>
      <c r="H49" s="1449">
        <v>0</v>
      </c>
      <c r="I49" s="1449">
        <v>0</v>
      </c>
      <c r="J49" s="1450">
        <v>7.0000000000000001E-3</v>
      </c>
      <c r="L49" s="1461"/>
    </row>
    <row r="50" spans="2:12">
      <c r="B50" s="1448">
        <v>17</v>
      </c>
      <c r="C50" s="2127" t="s">
        <v>732</v>
      </c>
      <c r="D50" s="2128"/>
      <c r="E50" s="1449">
        <v>26245.808730000001</v>
      </c>
      <c r="F50" s="1449">
        <v>12544.91203</v>
      </c>
      <c r="G50" s="1449">
        <v>30563.316629999998</v>
      </c>
      <c r="H50" s="1449">
        <v>33496.373679999997</v>
      </c>
      <c r="I50" s="1449">
        <v>53437.331680000003</v>
      </c>
      <c r="J50" s="1450">
        <v>156287.74275</v>
      </c>
      <c r="L50" s="1461"/>
    </row>
    <row r="51" spans="2:12">
      <c r="B51" s="1448"/>
      <c r="C51" s="1451"/>
      <c r="D51" s="1453" t="s">
        <v>733</v>
      </c>
      <c r="E51" s="1449">
        <v>16159.48818</v>
      </c>
      <c r="F51" s="1449">
        <v>0</v>
      </c>
      <c r="G51" s="1449">
        <v>35.020000000000003</v>
      </c>
      <c r="H51" s="1449">
        <v>30.657</v>
      </c>
      <c r="I51" s="1449">
        <v>16.423999999999999</v>
      </c>
      <c r="J51" s="1450">
        <v>16241.589179999999</v>
      </c>
      <c r="L51" s="1461"/>
    </row>
    <row r="52" spans="2:12">
      <c r="B52" s="1448"/>
      <c r="C52" s="1451"/>
      <c r="D52" s="1453" t="s">
        <v>734</v>
      </c>
      <c r="E52" s="1449">
        <v>10086.32055</v>
      </c>
      <c r="F52" s="1449">
        <v>12544.91203</v>
      </c>
      <c r="G52" s="1449">
        <v>30528.296630000001</v>
      </c>
      <c r="H52" s="1449">
        <v>33465.716679999998</v>
      </c>
      <c r="I52" s="1449">
        <v>53420.907679999997</v>
      </c>
      <c r="J52" s="1450">
        <v>140046.15356999999</v>
      </c>
      <c r="L52" s="1461"/>
    </row>
    <row r="53" spans="2:12">
      <c r="B53" s="1448">
        <v>18</v>
      </c>
      <c r="C53" s="2114" t="s">
        <v>735</v>
      </c>
      <c r="D53" s="2115"/>
      <c r="E53" s="1449">
        <v>2098.6868199999999</v>
      </c>
      <c r="F53" s="1449">
        <v>2154.77448</v>
      </c>
      <c r="G53" s="1449">
        <v>532.40539000000001</v>
      </c>
      <c r="H53" s="1449">
        <v>1963.00614</v>
      </c>
      <c r="I53" s="1449">
        <v>4220.1228499999997</v>
      </c>
      <c r="J53" s="1450">
        <v>10968.99568</v>
      </c>
    </row>
    <row r="54" spans="2:12" ht="12.75" customHeight="1">
      <c r="B54" s="1448">
        <v>19</v>
      </c>
      <c r="C54" s="2114" t="s">
        <v>736</v>
      </c>
      <c r="D54" s="2115"/>
      <c r="E54" s="1449">
        <v>0</v>
      </c>
      <c r="F54" s="1449">
        <v>0</v>
      </c>
      <c r="G54" s="1449">
        <v>0</v>
      </c>
      <c r="H54" s="1449">
        <v>0</v>
      </c>
      <c r="I54" s="1449">
        <v>0</v>
      </c>
      <c r="J54" s="1450">
        <v>0</v>
      </c>
    </row>
    <row r="55" spans="2:12">
      <c r="B55" s="1448">
        <v>20</v>
      </c>
      <c r="C55" s="2114" t="s">
        <v>737</v>
      </c>
      <c r="D55" s="2115"/>
      <c r="E55" s="1449">
        <v>373.91275999999999</v>
      </c>
      <c r="F55" s="1449">
        <v>181.15376000000001</v>
      </c>
      <c r="G55" s="1449">
        <v>202.45251000000002</v>
      </c>
      <c r="H55" s="1449">
        <v>146.73642999999998</v>
      </c>
      <c r="I55" s="1449">
        <v>163.10579000000001</v>
      </c>
      <c r="J55" s="1450">
        <v>1067.3612499999999</v>
      </c>
    </row>
    <row r="56" spans="2:12" ht="12.75" customHeight="1">
      <c r="B56" s="1448">
        <v>21</v>
      </c>
      <c r="C56" s="2114" t="s">
        <v>738</v>
      </c>
      <c r="D56" s="2115"/>
      <c r="E56" s="1449">
        <v>11.96185</v>
      </c>
      <c r="F56" s="1449">
        <v>1.387</v>
      </c>
      <c r="G56" s="1449">
        <v>2.415</v>
      </c>
      <c r="H56" s="1449">
        <v>0.80400000000000005</v>
      </c>
      <c r="I56" s="1449">
        <v>0</v>
      </c>
      <c r="J56" s="1450">
        <v>16.56785</v>
      </c>
    </row>
    <row r="57" spans="2:12" ht="12.75" customHeight="1">
      <c r="B57" s="1448">
        <v>22</v>
      </c>
      <c r="C57" s="2114" t="s">
        <v>739</v>
      </c>
      <c r="D57" s="2115"/>
      <c r="E57" s="1449">
        <v>0</v>
      </c>
      <c r="F57" s="1449">
        <v>1.2E-2</v>
      </c>
      <c r="G57" s="1449">
        <v>2.5000000000000001E-2</v>
      </c>
      <c r="H57" s="1449">
        <v>3.7999999999999999E-2</v>
      </c>
      <c r="I57" s="1449">
        <v>7.8E-2</v>
      </c>
      <c r="J57" s="1450">
        <v>0.153</v>
      </c>
    </row>
    <row r="58" spans="2:12" ht="12.75" customHeight="1">
      <c r="B58" s="1448">
        <v>23</v>
      </c>
      <c r="C58" s="2114" t="s">
        <v>740</v>
      </c>
      <c r="D58" s="2115"/>
      <c r="E58" s="1449">
        <v>3251.6971200000003</v>
      </c>
      <c r="F58" s="1449">
        <v>814.32997</v>
      </c>
      <c r="G58" s="1449">
        <v>5.9684799999999996</v>
      </c>
      <c r="H58" s="1449">
        <v>0.79376000000000002</v>
      </c>
      <c r="I58" s="1449">
        <v>0.87120000000000009</v>
      </c>
      <c r="J58" s="1450">
        <v>4073.6605299999997</v>
      </c>
    </row>
    <row r="59" spans="2:12" ht="13.5" customHeight="1" thickBot="1">
      <c r="B59" s="1462">
        <v>24</v>
      </c>
      <c r="C59" s="2129" t="s">
        <v>741</v>
      </c>
      <c r="D59" s="2130"/>
      <c r="E59" s="1463">
        <v>163721.05607999998</v>
      </c>
      <c r="F59" s="1464">
        <v>15696.596240000001</v>
      </c>
      <c r="G59" s="1464">
        <v>31306.583010000002</v>
      </c>
      <c r="H59" s="1464">
        <v>35607.752009999997</v>
      </c>
      <c r="I59" s="1465">
        <v>57824.449520000002</v>
      </c>
      <c r="J59" s="1465">
        <v>304156.43685999996</v>
      </c>
    </row>
    <row r="60" spans="2:12">
      <c r="B60" s="2131" t="s">
        <v>742</v>
      </c>
      <c r="C60" s="2132"/>
      <c r="D60" s="2133"/>
      <c r="E60" s="1457"/>
      <c r="F60" s="1466"/>
      <c r="G60" s="1458"/>
      <c r="H60" s="1458"/>
      <c r="I60" s="1467"/>
      <c r="J60" s="1460"/>
    </row>
    <row r="61" spans="2:12">
      <c r="B61" s="1448">
        <v>25</v>
      </c>
      <c r="C61" s="2123" t="s">
        <v>743</v>
      </c>
      <c r="D61" s="2124"/>
      <c r="E61" s="1449">
        <v>1169.43</v>
      </c>
      <c r="F61" s="1449">
        <v>12.27506</v>
      </c>
      <c r="G61" s="1449">
        <v>127.46944000000001</v>
      </c>
      <c r="H61" s="1449">
        <v>311.96563000000003</v>
      </c>
      <c r="I61" s="1449">
        <v>386.69812000000002</v>
      </c>
      <c r="J61" s="1450">
        <v>2007.83825</v>
      </c>
    </row>
    <row r="62" spans="2:12">
      <c r="B62" s="1448">
        <v>26</v>
      </c>
      <c r="C62" s="2123" t="s">
        <v>744</v>
      </c>
      <c r="D62" s="2124"/>
      <c r="E62" s="1449">
        <v>29590.36305</v>
      </c>
      <c r="F62" s="1449">
        <v>1275.1547599999999</v>
      </c>
      <c r="G62" s="1449">
        <v>3317.74512</v>
      </c>
      <c r="H62" s="1449">
        <v>5839.7377200000001</v>
      </c>
      <c r="I62" s="1449">
        <v>9268.8152399999999</v>
      </c>
      <c r="J62" s="1450">
        <v>49291.815889999998</v>
      </c>
    </row>
    <row r="63" spans="2:12" ht="13.5" thickBot="1">
      <c r="B63" s="1454">
        <v>27</v>
      </c>
      <c r="C63" s="2125" t="s">
        <v>745</v>
      </c>
      <c r="D63" s="2126"/>
      <c r="E63" s="1468">
        <v>-28420.93305</v>
      </c>
      <c r="F63" s="1469">
        <v>-1262.8797</v>
      </c>
      <c r="G63" s="1469">
        <v>-3190.2756800000002</v>
      </c>
      <c r="H63" s="1469">
        <v>-5527.7720899999995</v>
      </c>
      <c r="I63" s="1469">
        <v>-8882.1171200000008</v>
      </c>
      <c r="J63" s="1470">
        <v>-47283.977639999997</v>
      </c>
    </row>
    <row r="64" spans="2:12">
      <c r="B64" s="1471">
        <v>28</v>
      </c>
      <c r="C64" s="2134" t="s">
        <v>746</v>
      </c>
      <c r="D64" s="2135"/>
      <c r="E64" s="1472">
        <v>-125085.29640999998</v>
      </c>
      <c r="F64" s="1472">
        <v>21587.930550000001</v>
      </c>
      <c r="G64" s="1472">
        <v>-8244.28809</v>
      </c>
      <c r="H64" s="1472">
        <v>-6029.7638699999934</v>
      </c>
      <c r="I64" s="1472">
        <v>-11331.174210000005</v>
      </c>
      <c r="J64" s="1473">
        <v>-129102.59202999999</v>
      </c>
    </row>
    <row r="65" spans="2:10" ht="13.5" thickBot="1">
      <c r="B65" s="1474">
        <v>29</v>
      </c>
      <c r="C65" s="2125" t="s">
        <v>747</v>
      </c>
      <c r="D65" s="2126"/>
      <c r="E65" s="1469">
        <v>-125085.29640999998</v>
      </c>
      <c r="F65" s="1469">
        <v>-103497.36585999999</v>
      </c>
      <c r="G65" s="1469">
        <v>-111741.65394999999</v>
      </c>
      <c r="H65" s="1469">
        <v>-117771.41781999997</v>
      </c>
      <c r="I65" s="1469">
        <v>-129102.59202999999</v>
      </c>
      <c r="J65" s="1475"/>
    </row>
  </sheetData>
  <mergeCells count="36">
    <mergeCell ref="C65:D65"/>
    <mergeCell ref="C54:D54"/>
    <mergeCell ref="C55:D55"/>
    <mergeCell ref="C56:D56"/>
    <mergeCell ref="C57:D57"/>
    <mergeCell ref="C58:D58"/>
    <mergeCell ref="C59:D59"/>
    <mergeCell ref="B60:D60"/>
    <mergeCell ref="C61:D61"/>
    <mergeCell ref="C62:D62"/>
    <mergeCell ref="C63:D63"/>
    <mergeCell ref="C64:D64"/>
    <mergeCell ref="C53:D53"/>
    <mergeCell ref="C29:D29"/>
    <mergeCell ref="C35:D35"/>
    <mergeCell ref="C36:D36"/>
    <mergeCell ref="C37:D37"/>
    <mergeCell ref="C38:D38"/>
    <mergeCell ref="B39:D39"/>
    <mergeCell ref="C40:D40"/>
    <mergeCell ref="C41:D41"/>
    <mergeCell ref="C48:D48"/>
    <mergeCell ref="C49:D49"/>
    <mergeCell ref="C50:D50"/>
    <mergeCell ref="C24:D24"/>
    <mergeCell ref="I2:J2"/>
    <mergeCell ref="B4:J4"/>
    <mergeCell ref="I6:J6"/>
    <mergeCell ref="C7:D7"/>
    <mergeCell ref="B8:D8"/>
    <mergeCell ref="C9:D9"/>
    <mergeCell ref="C10:D10"/>
    <mergeCell ref="C14:D14"/>
    <mergeCell ref="C15:D15"/>
    <mergeCell ref="C16:D16"/>
    <mergeCell ref="C21:D2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7"/>
  <sheetViews>
    <sheetView workbookViewId="0"/>
  </sheetViews>
  <sheetFormatPr defaultColWidth="8.140625" defaultRowHeight="12.75"/>
  <cols>
    <col min="1" max="1" width="4.7109375" style="1477" customWidth="1"/>
    <col min="2" max="2" width="11.42578125" style="1477" customWidth="1"/>
    <col min="3" max="3" width="26.85546875" style="1477" customWidth="1"/>
    <col min="4" max="4" width="26.140625" style="1477" customWidth="1"/>
    <col min="5" max="5" width="11.5703125" style="1477" customWidth="1"/>
    <col min="6" max="6" width="11.5703125" style="1477" bestFit="1" customWidth="1"/>
    <col min="7" max="7" width="11.7109375" style="1477" customWidth="1"/>
    <col min="8" max="8" width="11.85546875" style="1477" customWidth="1"/>
    <col min="9" max="9" width="13.140625" style="1477" customWidth="1"/>
    <col min="10" max="10" width="13.7109375" style="1477" customWidth="1"/>
    <col min="11" max="16" width="9.140625" style="1477" customWidth="1"/>
    <col min="17" max="17" width="11.85546875" style="1477" customWidth="1"/>
    <col min="18" max="260" width="9.140625" style="1477" customWidth="1"/>
    <col min="261" max="16384" width="8.140625" style="1477"/>
  </cols>
  <sheetData>
    <row r="1" spans="2:10">
      <c r="B1" s="1476"/>
      <c r="C1" s="1476"/>
      <c r="D1" s="1476"/>
      <c r="E1" s="1476"/>
      <c r="F1" s="1476"/>
      <c r="G1" s="1476"/>
      <c r="H1" s="1476"/>
      <c r="I1" s="1476"/>
      <c r="J1" s="1476"/>
    </row>
    <row r="2" spans="2:10" ht="14.25">
      <c r="B2" s="1476"/>
      <c r="C2" s="1476"/>
      <c r="D2" s="1476"/>
      <c r="E2" s="1476"/>
      <c r="F2" s="1476"/>
      <c r="G2" s="1476"/>
      <c r="H2" s="1476"/>
      <c r="I2" s="2136" t="s">
        <v>757</v>
      </c>
      <c r="J2" s="2136"/>
    </row>
    <row r="3" spans="2:10" ht="14.25">
      <c r="B3" s="1476"/>
      <c r="C3" s="1476"/>
      <c r="D3" s="1476"/>
      <c r="E3" s="1476"/>
      <c r="F3" s="1476"/>
      <c r="G3" s="1476"/>
      <c r="H3" s="1476"/>
      <c r="I3" s="1478"/>
      <c r="J3" s="1478"/>
    </row>
    <row r="4" spans="2:10" ht="19.5" customHeight="1">
      <c r="B4" s="2137" t="s">
        <v>749</v>
      </c>
      <c r="C4" s="2137"/>
      <c r="D4" s="2137"/>
      <c r="E4" s="2137"/>
      <c r="F4" s="2137"/>
      <c r="G4" s="2137"/>
      <c r="H4" s="2137"/>
      <c r="I4" s="2137"/>
      <c r="J4" s="2137"/>
    </row>
    <row r="5" spans="2:10">
      <c r="B5" s="1479"/>
      <c r="C5" s="1479"/>
      <c r="D5" s="1479"/>
      <c r="E5" s="1479"/>
      <c r="F5" s="1479"/>
      <c r="G5" s="1479"/>
      <c r="H5" s="1479"/>
      <c r="I5" s="1479"/>
      <c r="J5" s="1476"/>
    </row>
    <row r="6" spans="2:10" ht="13.5" customHeight="1" thickBot="1">
      <c r="B6" s="1476"/>
      <c r="C6" s="1476"/>
      <c r="D6" s="1476"/>
      <c r="E6" s="1476"/>
      <c r="F6" s="1476"/>
      <c r="G6" s="1476"/>
      <c r="H6" s="1476"/>
      <c r="I6" s="2117" t="s">
        <v>17</v>
      </c>
      <c r="J6" s="2117"/>
    </row>
    <row r="7" spans="2:10" ht="38.25" customHeight="1" thickBot="1">
      <c r="B7" s="2138" t="s">
        <v>701</v>
      </c>
      <c r="C7" s="2140" t="s">
        <v>702</v>
      </c>
      <c r="D7" s="2141"/>
      <c r="E7" s="2144" t="s">
        <v>750</v>
      </c>
      <c r="F7" s="2144"/>
      <c r="G7" s="2144"/>
      <c r="H7" s="2145" t="s">
        <v>751</v>
      </c>
      <c r="I7" s="2144"/>
      <c r="J7" s="2146"/>
    </row>
    <row r="8" spans="2:10" ht="26.25" thickBot="1">
      <c r="B8" s="2139"/>
      <c r="C8" s="2142"/>
      <c r="D8" s="2143"/>
      <c r="E8" s="1480" t="s">
        <v>703</v>
      </c>
      <c r="F8" s="1481" t="s">
        <v>704</v>
      </c>
      <c r="G8" s="1482" t="s">
        <v>752</v>
      </c>
      <c r="H8" s="1480" t="s">
        <v>703</v>
      </c>
      <c r="I8" s="1481" t="s">
        <v>704</v>
      </c>
      <c r="J8" s="1482" t="s">
        <v>705</v>
      </c>
    </row>
    <row r="9" spans="2:10" ht="12.75" customHeight="1">
      <c r="B9" s="2147" t="s">
        <v>753</v>
      </c>
      <c r="C9" s="2148"/>
      <c r="D9" s="2149"/>
      <c r="E9" s="1483"/>
      <c r="F9" s="1484"/>
      <c r="G9" s="1485"/>
      <c r="H9" s="1486"/>
      <c r="I9" s="1487"/>
      <c r="J9" s="1488"/>
    </row>
    <row r="10" spans="2:10" ht="12.75" customHeight="1">
      <c r="B10" s="1489">
        <v>1</v>
      </c>
      <c r="C10" s="2127" t="s">
        <v>708</v>
      </c>
      <c r="D10" s="2128"/>
      <c r="E10" s="1490">
        <v>39488.277329999997</v>
      </c>
      <c r="F10" s="1490">
        <v>0</v>
      </c>
      <c r="G10" s="1491">
        <v>9.2538999999999998</v>
      </c>
      <c r="H10" s="1492">
        <v>0</v>
      </c>
      <c r="I10" s="1490">
        <v>0</v>
      </c>
      <c r="J10" s="1493">
        <v>0</v>
      </c>
    </row>
    <row r="11" spans="2:10" ht="12.75" customHeight="1">
      <c r="B11" s="1489">
        <v>2</v>
      </c>
      <c r="C11" s="2127" t="s">
        <v>709</v>
      </c>
      <c r="D11" s="2128"/>
      <c r="E11" s="1490">
        <v>19.73</v>
      </c>
      <c r="F11" s="1490">
        <v>0</v>
      </c>
      <c r="G11" s="1491">
        <v>0</v>
      </c>
      <c r="H11" s="1492">
        <v>0</v>
      </c>
      <c r="I11" s="1490">
        <v>0</v>
      </c>
      <c r="J11" s="1493">
        <v>0</v>
      </c>
    </row>
    <row r="12" spans="2:10">
      <c r="B12" s="1489"/>
      <c r="C12" s="1494"/>
      <c r="D12" s="1453" t="s">
        <v>710</v>
      </c>
      <c r="E12" s="1490">
        <v>0</v>
      </c>
      <c r="F12" s="1490">
        <v>0</v>
      </c>
      <c r="G12" s="1491">
        <v>0</v>
      </c>
      <c r="H12" s="1492">
        <v>0</v>
      </c>
      <c r="I12" s="1490">
        <v>0</v>
      </c>
      <c r="J12" s="1493">
        <v>0</v>
      </c>
    </row>
    <row r="13" spans="2:10">
      <c r="B13" s="1489"/>
      <c r="C13" s="1494"/>
      <c r="D13" s="1453" t="s">
        <v>711</v>
      </c>
      <c r="E13" s="1490">
        <v>0</v>
      </c>
      <c r="F13" s="1490">
        <v>0</v>
      </c>
      <c r="G13" s="1491">
        <v>0</v>
      </c>
      <c r="H13" s="1492">
        <v>0</v>
      </c>
      <c r="I13" s="1490">
        <v>0</v>
      </c>
      <c r="J13" s="1493">
        <v>0</v>
      </c>
    </row>
    <row r="14" spans="2:10">
      <c r="B14" s="1489"/>
      <c r="C14" s="1494"/>
      <c r="D14" s="1453" t="s">
        <v>712</v>
      </c>
      <c r="E14" s="1490">
        <v>19.73</v>
      </c>
      <c r="F14" s="1490">
        <v>0</v>
      </c>
      <c r="G14" s="1491">
        <v>0</v>
      </c>
      <c r="H14" s="1492">
        <v>0</v>
      </c>
      <c r="I14" s="1490">
        <v>0</v>
      </c>
      <c r="J14" s="1493">
        <v>0</v>
      </c>
    </row>
    <row r="15" spans="2:10">
      <c r="B15" s="1489">
        <v>3</v>
      </c>
      <c r="C15" s="2114" t="s">
        <v>713</v>
      </c>
      <c r="D15" s="2115"/>
      <c r="E15" s="1490">
        <v>0</v>
      </c>
      <c r="F15" s="1490">
        <v>0</v>
      </c>
      <c r="G15" s="1491">
        <v>0</v>
      </c>
      <c r="H15" s="1492">
        <v>0</v>
      </c>
      <c r="I15" s="1490">
        <v>0</v>
      </c>
      <c r="J15" s="1493">
        <v>0</v>
      </c>
    </row>
    <row r="16" spans="2:10" ht="12.75" customHeight="1">
      <c r="B16" s="1489">
        <v>4</v>
      </c>
      <c r="C16" s="2114" t="s">
        <v>714</v>
      </c>
      <c r="D16" s="2115"/>
      <c r="E16" s="1490">
        <v>0.40899999999999997</v>
      </c>
      <c r="F16" s="1490">
        <v>0</v>
      </c>
      <c r="G16" s="1491">
        <v>0</v>
      </c>
      <c r="H16" s="1492">
        <v>0</v>
      </c>
      <c r="I16" s="1490">
        <v>0</v>
      </c>
      <c r="J16" s="1493">
        <v>0</v>
      </c>
    </row>
    <row r="17" spans="2:10" ht="12.75" customHeight="1">
      <c r="B17" s="1489">
        <v>5</v>
      </c>
      <c r="C17" s="2114" t="s">
        <v>715</v>
      </c>
      <c r="D17" s="2115"/>
      <c r="E17" s="1490">
        <v>0</v>
      </c>
      <c r="F17" s="1490">
        <v>0</v>
      </c>
      <c r="G17" s="1491">
        <v>0</v>
      </c>
      <c r="H17" s="1492">
        <v>0</v>
      </c>
      <c r="I17" s="1490">
        <v>0</v>
      </c>
      <c r="J17" s="1493">
        <v>0</v>
      </c>
    </row>
    <row r="18" spans="2:10">
      <c r="B18" s="1489"/>
      <c r="C18" s="1494"/>
      <c r="D18" s="1453" t="s">
        <v>710</v>
      </c>
      <c r="E18" s="1490">
        <v>0</v>
      </c>
      <c r="F18" s="1490">
        <v>0</v>
      </c>
      <c r="G18" s="1491">
        <v>0</v>
      </c>
      <c r="H18" s="1492">
        <v>0</v>
      </c>
      <c r="I18" s="1490">
        <v>0</v>
      </c>
      <c r="J18" s="1493">
        <v>0</v>
      </c>
    </row>
    <row r="19" spans="2:10">
      <c r="B19" s="1489"/>
      <c r="C19" s="1494"/>
      <c r="D19" s="1453" t="s">
        <v>711</v>
      </c>
      <c r="E19" s="1490">
        <v>0</v>
      </c>
      <c r="F19" s="1490">
        <v>0</v>
      </c>
      <c r="G19" s="1491">
        <v>0</v>
      </c>
      <c r="H19" s="1492">
        <v>0</v>
      </c>
      <c r="I19" s="1490">
        <v>0</v>
      </c>
      <c r="J19" s="1493">
        <v>0</v>
      </c>
    </row>
    <row r="20" spans="2:10">
      <c r="B20" s="1489"/>
      <c r="C20" s="1494"/>
      <c r="D20" s="1453" t="s">
        <v>712</v>
      </c>
      <c r="E20" s="1490">
        <v>0</v>
      </c>
      <c r="F20" s="1490">
        <v>0</v>
      </c>
      <c r="G20" s="1491">
        <v>0</v>
      </c>
      <c r="H20" s="1492">
        <v>0</v>
      </c>
      <c r="I20" s="1490">
        <v>0</v>
      </c>
      <c r="J20" s="1493">
        <v>0</v>
      </c>
    </row>
    <row r="21" spans="2:10">
      <c r="B21" s="1489"/>
      <c r="C21" s="1494"/>
      <c r="D21" s="1453" t="s">
        <v>716</v>
      </c>
      <c r="E21" s="1490">
        <v>0</v>
      </c>
      <c r="F21" s="1490">
        <v>0</v>
      </c>
      <c r="G21" s="1491">
        <v>0</v>
      </c>
      <c r="H21" s="1492">
        <v>0</v>
      </c>
      <c r="I21" s="1490">
        <v>0</v>
      </c>
      <c r="J21" s="1493">
        <v>0</v>
      </c>
    </row>
    <row r="22" spans="2:10" ht="12.75" customHeight="1">
      <c r="B22" s="1489">
        <v>6</v>
      </c>
      <c r="C22" s="2114" t="s">
        <v>717</v>
      </c>
      <c r="D22" s="2115"/>
      <c r="E22" s="1490">
        <v>0</v>
      </c>
      <c r="F22" s="1490">
        <v>10236.334000000001</v>
      </c>
      <c r="G22" s="1491">
        <v>1076.05</v>
      </c>
      <c r="H22" s="1492">
        <v>0</v>
      </c>
      <c r="I22" s="1490">
        <v>-178</v>
      </c>
      <c r="J22" s="1493">
        <v>-23.008749999999999</v>
      </c>
    </row>
    <row r="23" spans="2:10">
      <c r="B23" s="1489"/>
      <c r="C23" s="1494"/>
      <c r="D23" s="1453" t="s">
        <v>710</v>
      </c>
      <c r="E23" s="1490">
        <v>0</v>
      </c>
      <c r="F23" s="1490">
        <v>10236.334000000001</v>
      </c>
      <c r="G23" s="1491">
        <v>1076.05</v>
      </c>
      <c r="H23" s="1492">
        <v>0</v>
      </c>
      <c r="I23" s="1490">
        <v>-178</v>
      </c>
      <c r="J23" s="1493">
        <v>-23.008749999999999</v>
      </c>
    </row>
    <row r="24" spans="2:10">
      <c r="B24" s="1489"/>
      <c r="C24" s="1494"/>
      <c r="D24" s="1453" t="s">
        <v>711</v>
      </c>
      <c r="E24" s="1490">
        <v>0</v>
      </c>
      <c r="F24" s="1490">
        <v>0</v>
      </c>
      <c r="G24" s="1491">
        <v>0</v>
      </c>
      <c r="H24" s="1492">
        <v>0</v>
      </c>
      <c r="I24" s="1490">
        <v>0</v>
      </c>
      <c r="J24" s="1493">
        <v>0</v>
      </c>
    </row>
    <row r="25" spans="2:10" ht="12.75" customHeight="1">
      <c r="B25" s="1489">
        <v>7</v>
      </c>
      <c r="C25" s="2114" t="s">
        <v>718</v>
      </c>
      <c r="D25" s="2115"/>
      <c r="E25" s="1490">
        <v>1708.9644900000001</v>
      </c>
      <c r="F25" s="1490">
        <v>16123</v>
      </c>
      <c r="G25" s="1491">
        <v>4911.3329999999996</v>
      </c>
      <c r="H25" s="1492">
        <v>1565.1559999999999</v>
      </c>
      <c r="I25" s="1490">
        <v>-1455.489</v>
      </c>
      <c r="J25" s="1493">
        <v>152.63999999999999</v>
      </c>
    </row>
    <row r="26" spans="2:10">
      <c r="B26" s="1489"/>
      <c r="C26" s="1494"/>
      <c r="D26" s="1453" t="s">
        <v>710</v>
      </c>
      <c r="E26" s="1490">
        <v>1250.001</v>
      </c>
      <c r="F26" s="1490">
        <v>16123</v>
      </c>
      <c r="G26" s="1491">
        <v>4911.3329999999996</v>
      </c>
      <c r="H26" s="1492">
        <v>1320</v>
      </c>
      <c r="I26" s="1490">
        <v>-1394</v>
      </c>
      <c r="J26" s="1493">
        <v>333</v>
      </c>
    </row>
    <row r="27" spans="2:10">
      <c r="B27" s="1489"/>
      <c r="C27" s="1494"/>
      <c r="D27" s="1453" t="s">
        <v>711</v>
      </c>
      <c r="E27" s="1490">
        <v>400</v>
      </c>
      <c r="F27" s="1490">
        <v>0</v>
      </c>
      <c r="G27" s="1491">
        <v>0</v>
      </c>
      <c r="H27" s="1492">
        <v>245.15600000000001</v>
      </c>
      <c r="I27" s="1490">
        <v>-61.488999999999997</v>
      </c>
      <c r="J27" s="1493">
        <v>-180.36</v>
      </c>
    </row>
    <row r="28" spans="2:10">
      <c r="B28" s="1489"/>
      <c r="C28" s="1494"/>
      <c r="D28" s="1453" t="s">
        <v>712</v>
      </c>
      <c r="E28" s="1490">
        <v>58.96349</v>
      </c>
      <c r="F28" s="1490">
        <v>0</v>
      </c>
      <c r="G28" s="1491">
        <v>0</v>
      </c>
      <c r="H28" s="1492">
        <v>0</v>
      </c>
      <c r="I28" s="1490">
        <v>0</v>
      </c>
      <c r="J28" s="1493">
        <v>0</v>
      </c>
    </row>
    <row r="29" spans="2:10">
      <c r="B29" s="1489"/>
      <c r="C29" s="1494"/>
      <c r="D29" s="1453" t="s">
        <v>719</v>
      </c>
      <c r="E29" s="1490">
        <v>0</v>
      </c>
      <c r="F29" s="1490">
        <v>0</v>
      </c>
      <c r="G29" s="1491">
        <v>0</v>
      </c>
      <c r="H29" s="1492">
        <v>0</v>
      </c>
      <c r="I29" s="1490">
        <v>0</v>
      </c>
      <c r="J29" s="1493">
        <v>0</v>
      </c>
    </row>
    <row r="30" spans="2:10">
      <c r="B30" s="1489">
        <v>8</v>
      </c>
      <c r="C30" s="2114" t="s">
        <v>720</v>
      </c>
      <c r="D30" s="2115"/>
      <c r="E30" s="1490">
        <v>19561.333569999999</v>
      </c>
      <c r="F30" s="1490">
        <v>10789.614710000002</v>
      </c>
      <c r="G30" s="1491">
        <v>19494.424009999999</v>
      </c>
      <c r="H30" s="1492">
        <v>-112.01647999999999</v>
      </c>
      <c r="I30" s="1490">
        <v>-1544.5023600000002</v>
      </c>
      <c r="J30" s="1493">
        <v>-538.02174000000002</v>
      </c>
    </row>
    <row r="31" spans="2:10">
      <c r="B31" s="1489"/>
      <c r="C31" s="1494"/>
      <c r="D31" s="1495" t="s">
        <v>754</v>
      </c>
      <c r="E31" s="1490">
        <v>5061.6983600000003</v>
      </c>
      <c r="F31" s="1490">
        <v>4773.8718600000002</v>
      </c>
      <c r="G31" s="1491">
        <v>4995.88256</v>
      </c>
      <c r="H31" s="1492">
        <v>0</v>
      </c>
      <c r="I31" s="1490">
        <v>0</v>
      </c>
      <c r="J31" s="1493">
        <v>0</v>
      </c>
    </row>
    <row r="32" spans="2:10">
      <c r="B32" s="1489"/>
      <c r="C32" s="1494"/>
      <c r="D32" s="1453" t="s">
        <v>721</v>
      </c>
      <c r="E32" s="1490">
        <v>8512.1419999999998</v>
      </c>
      <c r="F32" s="1490">
        <v>12.8</v>
      </c>
      <c r="G32" s="1491">
        <v>2.56</v>
      </c>
      <c r="H32" s="1492">
        <v>200</v>
      </c>
      <c r="I32" s="1490">
        <v>0</v>
      </c>
      <c r="J32" s="1493">
        <v>0</v>
      </c>
    </row>
    <row r="33" spans="2:21">
      <c r="B33" s="1489"/>
      <c r="C33" s="1494"/>
      <c r="D33" s="1453" t="s">
        <v>722</v>
      </c>
      <c r="E33" s="1490">
        <v>3.1690500000000004</v>
      </c>
      <c r="F33" s="1490">
        <v>1.0057400000000001</v>
      </c>
      <c r="G33" s="1491">
        <v>0.42111000000000004</v>
      </c>
      <c r="H33" s="1492">
        <v>0</v>
      </c>
      <c r="I33" s="1490">
        <v>0</v>
      </c>
      <c r="J33" s="1493">
        <v>0</v>
      </c>
    </row>
    <row r="34" spans="2:21">
      <c r="B34" s="1489"/>
      <c r="C34" s="1494"/>
      <c r="D34" s="1453" t="s">
        <v>716</v>
      </c>
      <c r="E34" s="1490">
        <v>5908.9511600000005</v>
      </c>
      <c r="F34" s="1490">
        <v>6000.8571099999999</v>
      </c>
      <c r="G34" s="1491">
        <v>14405.33734</v>
      </c>
      <c r="H34" s="1492">
        <v>-312.01648</v>
      </c>
      <c r="I34" s="1490">
        <v>-1544.5023600000002</v>
      </c>
      <c r="J34" s="1493">
        <v>-538.02174000000002</v>
      </c>
    </row>
    <row r="35" spans="2:21">
      <c r="B35" s="1489"/>
      <c r="C35" s="1494"/>
      <c r="D35" s="1453" t="s">
        <v>723</v>
      </c>
      <c r="E35" s="1490">
        <v>75.373000000000005</v>
      </c>
      <c r="F35" s="1490">
        <v>1.08</v>
      </c>
      <c r="G35" s="1491">
        <v>90.222999999999999</v>
      </c>
      <c r="H35" s="1492">
        <v>0</v>
      </c>
      <c r="I35" s="1490">
        <v>0</v>
      </c>
      <c r="J35" s="1493">
        <v>0</v>
      </c>
    </row>
    <row r="36" spans="2:21">
      <c r="B36" s="1489">
        <v>9</v>
      </c>
      <c r="C36" s="2114" t="s">
        <v>724</v>
      </c>
      <c r="D36" s="2115"/>
      <c r="E36" s="1490">
        <v>623.60632999999996</v>
      </c>
      <c r="F36" s="1490">
        <v>552.96672000000001</v>
      </c>
      <c r="G36" s="1491">
        <v>683.94623999999999</v>
      </c>
      <c r="H36" s="1492">
        <v>10.29106</v>
      </c>
      <c r="I36" s="1490">
        <v>60.57629</v>
      </c>
      <c r="J36" s="1493">
        <v>133.85791</v>
      </c>
      <c r="Q36" s="1496"/>
    </row>
    <row r="37" spans="2:21" ht="12.75" customHeight="1">
      <c r="B37" s="1489">
        <v>10</v>
      </c>
      <c r="C37" s="2114" t="s">
        <v>725</v>
      </c>
      <c r="D37" s="2115"/>
      <c r="E37" s="1490">
        <v>127.35613000000001</v>
      </c>
      <c r="F37" s="1490">
        <v>11.298999999999999</v>
      </c>
      <c r="G37" s="1491">
        <v>3.6269999999999998</v>
      </c>
      <c r="H37" s="1492">
        <v>4.4323900000000007</v>
      </c>
      <c r="I37" s="1490">
        <v>11.627000000000001</v>
      </c>
      <c r="J37" s="1493">
        <v>20.292999999999999</v>
      </c>
    </row>
    <row r="38" spans="2:21">
      <c r="B38" s="1489">
        <v>11</v>
      </c>
      <c r="C38" s="2114" t="s">
        <v>726</v>
      </c>
      <c r="D38" s="2115"/>
      <c r="E38" s="1490">
        <v>1774.2609499999999</v>
      </c>
      <c r="F38" s="1490">
        <v>373.23025000000001</v>
      </c>
      <c r="G38" s="1491">
        <v>0.68400000000000005</v>
      </c>
      <c r="H38" s="1492">
        <v>0.53800000000000003</v>
      </c>
      <c r="I38" s="1490">
        <v>0</v>
      </c>
      <c r="J38" s="1493">
        <v>0</v>
      </c>
      <c r="L38" s="1497"/>
      <c r="O38" s="1498"/>
      <c r="P38" s="1497"/>
      <c r="Q38" s="1498"/>
    </row>
    <row r="39" spans="2:21" ht="13.5" customHeight="1" thickBot="1">
      <c r="B39" s="1499">
        <v>12</v>
      </c>
      <c r="C39" s="2150" t="s">
        <v>755</v>
      </c>
      <c r="D39" s="2151"/>
      <c r="E39" s="1500">
        <v>63303.937800000007</v>
      </c>
      <c r="F39" s="1501">
        <v>38086.444680000001</v>
      </c>
      <c r="G39" s="1502">
        <v>26179.318149999996</v>
      </c>
      <c r="H39" s="1500">
        <v>1468.4009699999999</v>
      </c>
      <c r="I39" s="1501">
        <v>-3105.7880700000005</v>
      </c>
      <c r="J39" s="1502">
        <v>-254.23957999999996</v>
      </c>
      <c r="L39" s="1497"/>
      <c r="O39" s="1498"/>
      <c r="P39" s="1497"/>
      <c r="Q39" s="1498"/>
      <c r="T39" s="1503"/>
      <c r="U39" s="1498"/>
    </row>
    <row r="40" spans="2:21" ht="12.75" customHeight="1">
      <c r="B40" s="2147" t="s">
        <v>167</v>
      </c>
      <c r="C40" s="2148"/>
      <c r="D40" s="2149"/>
      <c r="E40" s="1504"/>
      <c r="F40" s="1505"/>
      <c r="G40" s="1506"/>
      <c r="H40" s="1504"/>
      <c r="I40" s="1507"/>
      <c r="J40" s="1506"/>
      <c r="L40" s="1497"/>
      <c r="O40" s="1498"/>
      <c r="P40" s="1497"/>
      <c r="Q40" s="1498"/>
      <c r="T40" s="1503"/>
      <c r="U40" s="1498"/>
    </row>
    <row r="41" spans="2:21">
      <c r="B41" s="1489">
        <v>13</v>
      </c>
      <c r="C41" s="2127" t="s">
        <v>728</v>
      </c>
      <c r="D41" s="2128"/>
      <c r="E41" s="1490">
        <v>17447.325100000002</v>
      </c>
      <c r="F41" s="1490">
        <v>6454.8107599999994</v>
      </c>
      <c r="G41" s="1491">
        <v>2049.3239699999999</v>
      </c>
      <c r="H41" s="1492">
        <v>827.25159999999994</v>
      </c>
      <c r="I41" s="1490">
        <v>1992.2239999999999</v>
      </c>
      <c r="J41" s="1493">
        <v>952.37099999999998</v>
      </c>
      <c r="L41" s="1497"/>
      <c r="O41" s="1498"/>
      <c r="P41" s="1497"/>
      <c r="Q41" s="1498"/>
      <c r="T41" s="1503"/>
      <c r="U41" s="1498"/>
    </row>
    <row r="42" spans="2:21" ht="12.75" customHeight="1">
      <c r="B42" s="1489">
        <v>14</v>
      </c>
      <c r="C42" s="2127" t="s">
        <v>729</v>
      </c>
      <c r="D42" s="2128"/>
      <c r="E42" s="1490">
        <v>0</v>
      </c>
      <c r="F42" s="1490">
        <v>0</v>
      </c>
      <c r="G42" s="1491">
        <v>0</v>
      </c>
      <c r="H42" s="1492">
        <v>0</v>
      </c>
      <c r="I42" s="1490">
        <v>0</v>
      </c>
      <c r="J42" s="1493">
        <v>0</v>
      </c>
      <c r="L42" s="1497"/>
      <c r="O42" s="1498"/>
      <c r="P42" s="1497"/>
      <c r="Q42" s="1498"/>
    </row>
    <row r="43" spans="2:21">
      <c r="B43" s="1489"/>
      <c r="C43" s="1494"/>
      <c r="D43" s="1453" t="s">
        <v>710</v>
      </c>
      <c r="E43" s="1490">
        <v>0</v>
      </c>
      <c r="F43" s="1490">
        <v>0</v>
      </c>
      <c r="G43" s="1491">
        <v>0</v>
      </c>
      <c r="H43" s="1492">
        <v>0</v>
      </c>
      <c r="I43" s="1490">
        <v>0</v>
      </c>
      <c r="J43" s="1493">
        <v>0</v>
      </c>
      <c r="L43" s="1497"/>
      <c r="O43" s="1498"/>
      <c r="P43" s="1497"/>
      <c r="Q43" s="1498"/>
    </row>
    <row r="44" spans="2:21">
      <c r="B44" s="1489"/>
      <c r="C44" s="1494"/>
      <c r="D44" s="1453" t="s">
        <v>711</v>
      </c>
      <c r="E44" s="1490">
        <v>0</v>
      </c>
      <c r="F44" s="1490">
        <v>0</v>
      </c>
      <c r="G44" s="1491">
        <v>0</v>
      </c>
      <c r="H44" s="1492">
        <v>0</v>
      </c>
      <c r="I44" s="1490">
        <v>0</v>
      </c>
      <c r="J44" s="1493">
        <v>0</v>
      </c>
      <c r="L44" s="1497"/>
      <c r="O44" s="1498"/>
      <c r="P44" s="1497"/>
      <c r="Q44" s="1498"/>
    </row>
    <row r="45" spans="2:21">
      <c r="B45" s="1489"/>
      <c r="C45" s="1494"/>
      <c r="D45" s="1453" t="s">
        <v>712</v>
      </c>
      <c r="E45" s="1490">
        <v>0</v>
      </c>
      <c r="F45" s="1490">
        <v>0</v>
      </c>
      <c r="G45" s="1491">
        <v>0</v>
      </c>
      <c r="H45" s="1492">
        <v>0</v>
      </c>
      <c r="I45" s="1490">
        <v>0</v>
      </c>
      <c r="J45" s="1493">
        <v>0</v>
      </c>
      <c r="L45" s="1497"/>
      <c r="O45" s="1498"/>
      <c r="P45" s="1497"/>
      <c r="Q45" s="1498"/>
    </row>
    <row r="46" spans="2:21">
      <c r="B46" s="1489"/>
      <c r="C46" s="1494"/>
      <c r="D46" s="1453" t="s">
        <v>721</v>
      </c>
      <c r="E46" s="1490">
        <v>0</v>
      </c>
      <c r="F46" s="1490">
        <v>0</v>
      </c>
      <c r="G46" s="1491">
        <v>0</v>
      </c>
      <c r="H46" s="1492">
        <v>0</v>
      </c>
      <c r="I46" s="1490">
        <v>0</v>
      </c>
      <c r="J46" s="1493">
        <v>0</v>
      </c>
      <c r="L46" s="1497"/>
      <c r="O46" s="1498"/>
      <c r="P46" s="1497"/>
      <c r="Q46" s="1498"/>
    </row>
    <row r="47" spans="2:21">
      <c r="B47" s="1489"/>
      <c r="C47" s="1494"/>
      <c r="D47" s="1453" t="s">
        <v>730</v>
      </c>
      <c r="E47" s="1490">
        <v>0</v>
      </c>
      <c r="F47" s="1490">
        <v>0</v>
      </c>
      <c r="G47" s="1491">
        <v>0</v>
      </c>
      <c r="H47" s="1492">
        <v>0</v>
      </c>
      <c r="I47" s="1490">
        <v>0</v>
      </c>
      <c r="J47" s="1493">
        <v>0</v>
      </c>
      <c r="L47" s="1497"/>
      <c r="O47" s="1498"/>
      <c r="P47" s="1497"/>
      <c r="Q47" s="1498"/>
    </row>
    <row r="48" spans="2:21">
      <c r="B48" s="1489"/>
      <c r="C48" s="1494"/>
      <c r="D48" s="1453" t="s">
        <v>731</v>
      </c>
      <c r="E48" s="1490">
        <v>0</v>
      </c>
      <c r="F48" s="1490">
        <v>0</v>
      </c>
      <c r="G48" s="1491">
        <v>0</v>
      </c>
      <c r="H48" s="1492">
        <v>0</v>
      </c>
      <c r="I48" s="1490">
        <v>0</v>
      </c>
      <c r="J48" s="1493">
        <v>0</v>
      </c>
      <c r="L48" s="1497"/>
      <c r="O48" s="1498"/>
      <c r="P48" s="1497"/>
      <c r="Q48" s="1498"/>
    </row>
    <row r="49" spans="2:21">
      <c r="B49" s="1489">
        <v>15</v>
      </c>
      <c r="C49" s="2127" t="s">
        <v>713</v>
      </c>
      <c r="D49" s="2128"/>
      <c r="E49" s="1490">
        <v>0</v>
      </c>
      <c r="F49" s="1490">
        <v>0</v>
      </c>
      <c r="G49" s="1491">
        <v>0</v>
      </c>
      <c r="H49" s="1492">
        <v>0</v>
      </c>
      <c r="I49" s="1490">
        <v>0</v>
      </c>
      <c r="J49" s="1493">
        <v>0</v>
      </c>
      <c r="L49" s="1497"/>
      <c r="O49" s="1498"/>
      <c r="P49" s="1497"/>
      <c r="Q49" s="1498"/>
    </row>
    <row r="50" spans="2:21" ht="12.75" customHeight="1">
      <c r="B50" s="1489">
        <v>16</v>
      </c>
      <c r="C50" s="2127" t="s">
        <v>714</v>
      </c>
      <c r="D50" s="2128"/>
      <c r="E50" s="1490">
        <v>7.0000000000000001E-3</v>
      </c>
      <c r="F50" s="1490">
        <v>0</v>
      </c>
      <c r="G50" s="1491">
        <v>0</v>
      </c>
      <c r="H50" s="1492">
        <v>0</v>
      </c>
      <c r="I50" s="1490">
        <v>0</v>
      </c>
      <c r="J50" s="1493">
        <v>0</v>
      </c>
      <c r="L50" s="1497"/>
      <c r="O50" s="1498"/>
      <c r="P50" s="1497"/>
      <c r="Q50" s="1498"/>
    </row>
    <row r="51" spans="2:21">
      <c r="B51" s="1489">
        <v>17</v>
      </c>
      <c r="C51" s="2127" t="s">
        <v>732</v>
      </c>
      <c r="D51" s="2128"/>
      <c r="E51" s="1490">
        <v>3271.1134999999999</v>
      </c>
      <c r="F51" s="1490">
        <v>2332.9688200000001</v>
      </c>
      <c r="G51" s="1491">
        <v>4454.3545199999999</v>
      </c>
      <c r="H51" s="1492">
        <v>94.221899999999906</v>
      </c>
      <c r="I51" s="1490">
        <v>1717.8136099999999</v>
      </c>
      <c r="J51" s="1493">
        <v>2689.9715700000002</v>
      </c>
      <c r="L51" s="1497"/>
      <c r="O51" s="1498"/>
      <c r="P51" s="1497"/>
      <c r="Q51" s="1498"/>
    </row>
    <row r="52" spans="2:21">
      <c r="B52" s="1489"/>
      <c r="C52" s="1494"/>
      <c r="D52" s="1453" t="s">
        <v>733</v>
      </c>
      <c r="E52" s="1490">
        <v>1080.80224</v>
      </c>
      <c r="F52" s="1490">
        <v>641.22960999999998</v>
      </c>
      <c r="G52" s="1491">
        <v>325.64784999999995</v>
      </c>
      <c r="H52" s="1492">
        <v>684.77594999999997</v>
      </c>
      <c r="I52" s="1490">
        <v>776.57974999999999</v>
      </c>
      <c r="J52" s="1493">
        <v>562.83132999999998</v>
      </c>
      <c r="L52" s="1497"/>
      <c r="O52" s="1498"/>
      <c r="P52" s="1497"/>
      <c r="Q52" s="1498"/>
    </row>
    <row r="53" spans="2:21">
      <c r="B53" s="1489"/>
      <c r="C53" s="1494"/>
      <c r="D53" s="1453" t="s">
        <v>734</v>
      </c>
      <c r="E53" s="1490">
        <v>2190.3112599999999</v>
      </c>
      <c r="F53" s="1490">
        <v>1691.73921</v>
      </c>
      <c r="G53" s="1491">
        <v>4128.7066699999996</v>
      </c>
      <c r="H53" s="1492">
        <v>-590.55405000000007</v>
      </c>
      <c r="I53" s="1490">
        <v>941.23385999999994</v>
      </c>
      <c r="J53" s="1493">
        <v>2127.1402400000002</v>
      </c>
      <c r="L53" s="1497"/>
      <c r="O53" s="1498"/>
      <c r="P53" s="1497"/>
      <c r="Q53" s="1498"/>
    </row>
    <row r="54" spans="2:21">
      <c r="B54" s="1489">
        <v>18</v>
      </c>
      <c r="C54" s="2114" t="s">
        <v>735</v>
      </c>
      <c r="D54" s="2115"/>
      <c r="E54" s="1490">
        <v>1446.67695</v>
      </c>
      <c r="F54" s="1490">
        <v>2104.31979</v>
      </c>
      <c r="G54" s="1491">
        <v>531.43614000000002</v>
      </c>
      <c r="H54" s="1492">
        <v>95.30283</v>
      </c>
      <c r="I54" s="1490">
        <v>158.89881</v>
      </c>
      <c r="J54" s="1493">
        <v>1122.5435400000001</v>
      </c>
      <c r="O54" s="1498"/>
      <c r="Q54" s="1498"/>
    </row>
    <row r="55" spans="2:21" ht="12.75" customHeight="1">
      <c r="B55" s="1489">
        <v>19</v>
      </c>
      <c r="C55" s="2114" t="s">
        <v>736</v>
      </c>
      <c r="D55" s="2115"/>
      <c r="E55" s="1490">
        <v>0</v>
      </c>
      <c r="F55" s="1490">
        <v>0</v>
      </c>
      <c r="G55" s="1491">
        <v>0</v>
      </c>
      <c r="H55" s="1492">
        <v>0</v>
      </c>
      <c r="I55" s="1490">
        <v>0</v>
      </c>
      <c r="J55" s="1493">
        <v>0</v>
      </c>
      <c r="O55" s="1498"/>
      <c r="Q55" s="1498"/>
    </row>
    <row r="56" spans="2:21">
      <c r="B56" s="1489">
        <v>20</v>
      </c>
      <c r="C56" s="2114" t="s">
        <v>737</v>
      </c>
      <c r="D56" s="2115"/>
      <c r="E56" s="1490">
        <v>135.16243</v>
      </c>
      <c r="F56" s="1490">
        <v>178.46476999999999</v>
      </c>
      <c r="G56" s="1491">
        <v>202.45251000000002</v>
      </c>
      <c r="H56" s="1492">
        <v>-4.9489999999999999E-2</v>
      </c>
      <c r="I56" s="1490">
        <v>-7.1454899999999997</v>
      </c>
      <c r="J56" s="1493">
        <v>3.0630999999999999</v>
      </c>
      <c r="L56" s="1497"/>
      <c r="O56" s="1498"/>
      <c r="P56" s="1497"/>
      <c r="Q56" s="1498"/>
    </row>
    <row r="57" spans="2:21" ht="12.75" customHeight="1">
      <c r="B57" s="1489">
        <v>21</v>
      </c>
      <c r="C57" s="2114" t="s">
        <v>738</v>
      </c>
      <c r="D57" s="2115"/>
      <c r="E57" s="1490">
        <v>11.551830000000001</v>
      </c>
      <c r="F57" s="1490">
        <v>1.387</v>
      </c>
      <c r="G57" s="1491">
        <v>2.415</v>
      </c>
      <c r="H57" s="1492">
        <v>0</v>
      </c>
      <c r="I57" s="1490">
        <v>-0.11</v>
      </c>
      <c r="J57" s="1493">
        <v>0</v>
      </c>
      <c r="O57" s="1498"/>
      <c r="Q57" s="1498"/>
    </row>
    <row r="58" spans="2:21" ht="12.75" customHeight="1">
      <c r="B58" s="1489">
        <v>22</v>
      </c>
      <c r="C58" s="2114" t="s">
        <v>739</v>
      </c>
      <c r="D58" s="2115"/>
      <c r="E58" s="1490">
        <v>0</v>
      </c>
      <c r="F58" s="1490">
        <v>1.2E-2</v>
      </c>
      <c r="G58" s="1491">
        <v>2.5000000000000001E-2</v>
      </c>
      <c r="H58" s="1492">
        <v>0</v>
      </c>
      <c r="I58" s="1490">
        <v>0</v>
      </c>
      <c r="J58" s="1493">
        <v>0</v>
      </c>
      <c r="O58" s="1498"/>
      <c r="Q58" s="1498"/>
      <c r="U58" s="1503"/>
    </row>
    <row r="59" spans="2:21" ht="12.75" customHeight="1">
      <c r="B59" s="1489">
        <v>23</v>
      </c>
      <c r="C59" s="2114" t="s">
        <v>740</v>
      </c>
      <c r="D59" s="2115"/>
      <c r="E59" s="1490">
        <v>2929.3511200000003</v>
      </c>
      <c r="F59" s="1490">
        <v>823.76678000000004</v>
      </c>
      <c r="G59" s="1491">
        <v>7.3704799999999997</v>
      </c>
      <c r="H59" s="1492">
        <v>2.698</v>
      </c>
      <c r="I59" s="1490">
        <v>0</v>
      </c>
      <c r="J59" s="1493">
        <v>0</v>
      </c>
      <c r="O59" s="1498"/>
      <c r="Q59" s="1498"/>
      <c r="U59" s="1503"/>
    </row>
    <row r="60" spans="2:21" ht="13.5" thickBot="1">
      <c r="B60" s="1508">
        <v>24</v>
      </c>
      <c r="C60" s="2129" t="s">
        <v>741</v>
      </c>
      <c r="D60" s="2130"/>
      <c r="E60" s="1500">
        <v>25241.18793</v>
      </c>
      <c r="F60" s="1501">
        <v>11895.72992</v>
      </c>
      <c r="G60" s="1509">
        <v>7247.3776199999993</v>
      </c>
      <c r="H60" s="1500">
        <v>1019.4248399999999</v>
      </c>
      <c r="I60" s="1501">
        <v>3861.6809299999995</v>
      </c>
      <c r="J60" s="1502">
        <v>4767.9492099999998</v>
      </c>
      <c r="O60" s="1498"/>
      <c r="Q60" s="1498"/>
      <c r="U60" s="1503"/>
    </row>
    <row r="61" spans="2:21" ht="12.75" customHeight="1">
      <c r="B61" s="2147" t="s">
        <v>742</v>
      </c>
      <c r="C61" s="2154"/>
      <c r="D61" s="2155"/>
      <c r="E61" s="1504"/>
      <c r="F61" s="1505"/>
      <c r="G61" s="1506"/>
      <c r="H61" s="1504"/>
      <c r="I61" s="1505"/>
      <c r="J61" s="1506"/>
    </row>
    <row r="62" spans="2:21">
      <c r="B62" s="1489">
        <v>25</v>
      </c>
      <c r="C62" s="2127" t="s">
        <v>743</v>
      </c>
      <c r="D62" s="2128"/>
      <c r="E62" s="1490">
        <v>1006.74136</v>
      </c>
      <c r="F62" s="1490">
        <v>6.5595299999999996</v>
      </c>
      <c r="G62" s="1491">
        <v>62.779809999999998</v>
      </c>
      <c r="H62" s="1492">
        <v>0</v>
      </c>
      <c r="I62" s="1490">
        <v>0</v>
      </c>
      <c r="J62" s="1493">
        <v>90</v>
      </c>
    </row>
    <row r="63" spans="2:21">
      <c r="B63" s="1489">
        <v>26</v>
      </c>
      <c r="C63" s="2127" t="s">
        <v>744</v>
      </c>
      <c r="D63" s="2128"/>
      <c r="E63" s="1490">
        <v>10424.871529999999</v>
      </c>
      <c r="F63" s="1490">
        <v>299.05394000000001</v>
      </c>
      <c r="G63" s="1491">
        <v>562.99384999999995</v>
      </c>
      <c r="H63" s="1492">
        <v>17.158049999999999</v>
      </c>
      <c r="I63" s="1490">
        <v>37.426130000000001</v>
      </c>
      <c r="J63" s="1493">
        <v>81.14734</v>
      </c>
    </row>
    <row r="64" spans="2:21" ht="13.5" customHeight="1" thickBot="1">
      <c r="B64" s="1499">
        <v>27</v>
      </c>
      <c r="C64" s="2150" t="s">
        <v>756</v>
      </c>
      <c r="D64" s="2151"/>
      <c r="E64" s="1500">
        <v>-9418.1301700000004</v>
      </c>
      <c r="F64" s="1501">
        <v>-292.49440999999996</v>
      </c>
      <c r="G64" s="1509">
        <v>-500.21403999999995</v>
      </c>
      <c r="H64" s="1500">
        <v>-17.158049999999999</v>
      </c>
      <c r="I64" s="1501">
        <v>-37.426130000000001</v>
      </c>
      <c r="J64" s="1502">
        <v>8.8526600000000037</v>
      </c>
    </row>
    <row r="65" spans="2:10">
      <c r="B65" s="1510">
        <v>28</v>
      </c>
      <c r="C65" s="2152" t="s">
        <v>746</v>
      </c>
      <c r="D65" s="2153"/>
      <c r="E65" s="1511">
        <v>28644.619700000003</v>
      </c>
      <c r="F65" s="1511">
        <v>25898.220349999996</v>
      </c>
      <c r="G65" s="1512">
        <v>18431.726489999994</v>
      </c>
      <c r="H65" s="1513">
        <v>431.81808000000012</v>
      </c>
      <c r="I65" s="1511">
        <v>-7004.8951299999999</v>
      </c>
      <c r="J65" s="1514">
        <v>-5013.3361299999997</v>
      </c>
    </row>
    <row r="66" spans="2:10" ht="13.5" thickBot="1">
      <c r="B66" s="1515">
        <v>29</v>
      </c>
      <c r="C66" s="2150" t="s">
        <v>747</v>
      </c>
      <c r="D66" s="2151"/>
      <c r="E66" s="1501">
        <v>28644.619700000003</v>
      </c>
      <c r="F66" s="1501">
        <v>54542.840049999999</v>
      </c>
      <c r="G66" s="1509">
        <v>72974.566539999985</v>
      </c>
      <c r="H66" s="1500">
        <v>431.81808000000012</v>
      </c>
      <c r="I66" s="1501">
        <v>-6573.0770499999999</v>
      </c>
      <c r="J66" s="1502">
        <v>-11586.41318</v>
      </c>
    </row>
    <row r="67" spans="2:10">
      <c r="G67" s="1477" t="s">
        <v>6</v>
      </c>
    </row>
  </sheetData>
  <mergeCells count="39">
    <mergeCell ref="C65:D65"/>
    <mergeCell ref="C66:D66"/>
    <mergeCell ref="C59:D59"/>
    <mergeCell ref="C60:D60"/>
    <mergeCell ref="B61:D61"/>
    <mergeCell ref="C62:D62"/>
    <mergeCell ref="C63:D63"/>
    <mergeCell ref="C64:D64"/>
    <mergeCell ref="C58:D58"/>
    <mergeCell ref="C39:D39"/>
    <mergeCell ref="B40:D40"/>
    <mergeCell ref="C41:D41"/>
    <mergeCell ref="C42:D42"/>
    <mergeCell ref="C49:D49"/>
    <mergeCell ref="C50:D50"/>
    <mergeCell ref="C51:D51"/>
    <mergeCell ref="C54:D54"/>
    <mergeCell ref="C55:D55"/>
    <mergeCell ref="C56:D56"/>
    <mergeCell ref="C57:D57"/>
    <mergeCell ref="C38:D38"/>
    <mergeCell ref="B9:D9"/>
    <mergeCell ref="C10:D10"/>
    <mergeCell ref="C11:D11"/>
    <mergeCell ref="C15:D15"/>
    <mergeCell ref="C16:D16"/>
    <mergeCell ref="C17:D17"/>
    <mergeCell ref="C22:D22"/>
    <mergeCell ref="C25:D25"/>
    <mergeCell ref="C30:D30"/>
    <mergeCell ref="C36:D36"/>
    <mergeCell ref="C37:D37"/>
    <mergeCell ref="I2:J2"/>
    <mergeCell ref="B4:J4"/>
    <mergeCell ref="I6:J6"/>
    <mergeCell ref="B7:B8"/>
    <mergeCell ref="C7:D8"/>
    <mergeCell ref="E7:G7"/>
    <mergeCell ref="H7:J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7"/>
  <sheetViews>
    <sheetView workbookViewId="0"/>
  </sheetViews>
  <sheetFormatPr defaultRowHeight="15"/>
  <cols>
    <col min="1" max="1" width="4.5703125" style="1519" customWidth="1"/>
    <col min="2" max="2" width="9.140625" style="1519"/>
    <col min="3" max="3" width="49.5703125" style="1519" customWidth="1"/>
    <col min="4" max="4" width="14.85546875" style="1519" customWidth="1"/>
    <col min="5" max="5" width="14" style="1519" customWidth="1"/>
    <col min="6" max="6" width="13.42578125" style="1519" customWidth="1"/>
    <col min="7" max="7" width="12.28515625" style="1519" customWidth="1"/>
    <col min="8" max="8" width="13.28515625" style="1519" customWidth="1"/>
    <col min="9" max="9" width="13.140625" style="1519" customWidth="1"/>
    <col min="10" max="10" width="15.28515625" style="1519" customWidth="1"/>
    <col min="11" max="11" width="13.5703125" style="1519" customWidth="1"/>
    <col min="12" max="17" width="9.140625" style="1519"/>
    <col min="18" max="18" width="12.42578125" style="1519" bestFit="1" customWidth="1"/>
    <col min="19" max="16384" width="9.140625" style="1519"/>
  </cols>
  <sheetData>
    <row r="1" spans="2:13">
      <c r="B1" s="1516"/>
      <c r="C1" s="1517"/>
      <c r="D1" s="1517"/>
      <c r="E1" s="1517"/>
      <c r="F1" s="1517"/>
      <c r="G1" s="1517"/>
      <c r="H1" s="1517"/>
      <c r="I1" s="1518" t="s">
        <v>801</v>
      </c>
    </row>
    <row r="2" spans="2:13">
      <c r="B2" s="1516"/>
      <c r="C2" s="1517"/>
      <c r="D2" s="1517"/>
      <c r="E2" s="1517"/>
      <c r="F2" s="1517"/>
      <c r="G2" s="1517"/>
      <c r="H2" s="1517"/>
      <c r="I2" s="1517"/>
    </row>
    <row r="3" spans="2:13">
      <c r="B3" s="2156" t="s">
        <v>758</v>
      </c>
      <c r="C3" s="2156"/>
      <c r="D3" s="2156"/>
      <c r="E3" s="2156"/>
      <c r="F3" s="2156"/>
      <c r="G3" s="2156"/>
      <c r="H3" s="2156"/>
      <c r="I3" s="2156"/>
    </row>
    <row r="4" spans="2:13" ht="15.75" thickBot="1">
      <c r="B4" s="1520"/>
      <c r="C4" s="1520"/>
      <c r="D4" s="1520"/>
      <c r="E4" s="1520"/>
      <c r="F4" s="1520"/>
      <c r="G4" s="1520"/>
      <c r="H4" s="2157" t="s">
        <v>759</v>
      </c>
      <c r="I4" s="2157"/>
    </row>
    <row r="5" spans="2:13" ht="15.75" thickBot="1">
      <c r="B5" s="2158" t="s">
        <v>18</v>
      </c>
      <c r="C5" s="2159"/>
      <c r="D5" s="2159"/>
      <c r="E5" s="2159"/>
      <c r="F5" s="2159"/>
      <c r="G5" s="2159"/>
      <c r="H5" s="2159"/>
      <c r="I5" s="2160"/>
    </row>
    <row r="6" spans="2:13" ht="15.75" thickBot="1">
      <c r="B6" s="2161" t="s">
        <v>760</v>
      </c>
      <c r="C6" s="2161" t="s">
        <v>273</v>
      </c>
      <c r="D6" s="2163">
        <v>42916</v>
      </c>
      <c r="E6" s="2164"/>
      <c r="F6" s="2163">
        <v>43008</v>
      </c>
      <c r="G6" s="2164"/>
      <c r="H6" s="2165" t="s">
        <v>761</v>
      </c>
      <c r="I6" s="2166"/>
    </row>
    <row r="7" spans="2:13" ht="39" thickBot="1">
      <c r="B7" s="2162"/>
      <c r="C7" s="2162"/>
      <c r="D7" s="1521" t="s">
        <v>762</v>
      </c>
      <c r="E7" s="1522" t="s">
        <v>763</v>
      </c>
      <c r="F7" s="1521" t="s">
        <v>762</v>
      </c>
      <c r="G7" s="1522" t="s">
        <v>763</v>
      </c>
      <c r="H7" s="1521" t="s">
        <v>762</v>
      </c>
      <c r="I7" s="1522" t="s">
        <v>763</v>
      </c>
    </row>
    <row r="8" spans="2:13">
      <c r="B8" s="1523">
        <v>1</v>
      </c>
      <c r="C8" s="1524" t="s">
        <v>708</v>
      </c>
      <c r="D8" s="1525">
        <v>30126.823619999996</v>
      </c>
      <c r="E8" s="1526">
        <v>0.16487940745502999</v>
      </c>
      <c r="F8" s="1525">
        <v>31494.2127</v>
      </c>
      <c r="G8" s="1526">
        <v>0.17374729017411589</v>
      </c>
      <c r="H8" s="1525">
        <v>1367.3890800000045</v>
      </c>
      <c r="I8" s="1527">
        <v>-0.93922427230966965</v>
      </c>
      <c r="J8" s="1528"/>
      <c r="K8" s="1529"/>
      <c r="L8" s="1528"/>
      <c r="M8" s="1530"/>
    </row>
    <row r="9" spans="2:13">
      <c r="B9" s="1531">
        <v>2</v>
      </c>
      <c r="C9" s="1532" t="s">
        <v>709</v>
      </c>
      <c r="D9" s="1533">
        <v>53.591999999999999</v>
      </c>
      <c r="E9" s="1534">
        <v>2.9330065843595786E-4</v>
      </c>
      <c r="F9" s="1533">
        <v>84.510999999999996</v>
      </c>
      <c r="G9" s="1534">
        <v>4.6623033189538052E-4</v>
      </c>
      <c r="H9" s="1533">
        <v>30.918999999999997</v>
      </c>
      <c r="I9" s="1535">
        <v>-2.1237463206553162E-2</v>
      </c>
      <c r="J9" s="1528"/>
      <c r="K9" s="1529"/>
      <c r="L9" s="1528"/>
      <c r="M9" s="1530"/>
    </row>
    <row r="10" spans="2:13">
      <c r="B10" s="1531">
        <v>3</v>
      </c>
      <c r="C10" s="1532" t="s">
        <v>764</v>
      </c>
      <c r="D10" s="1533">
        <v>0.29499999999999998</v>
      </c>
      <c r="E10" s="1534">
        <v>1.6144889953464616E-6</v>
      </c>
      <c r="F10" s="1533">
        <v>0.29599999999999999</v>
      </c>
      <c r="G10" s="1534">
        <v>1.6329729649516943E-6</v>
      </c>
      <c r="H10" s="1533">
        <v>1.0000000000000009E-3</v>
      </c>
      <c r="I10" s="1535">
        <v>-6.8687419407332651E-7</v>
      </c>
      <c r="J10" s="1528"/>
      <c r="K10" s="1529"/>
      <c r="L10" s="1528"/>
      <c r="M10" s="1530"/>
    </row>
    <row r="11" spans="2:13" ht="26.25">
      <c r="B11" s="1531">
        <v>4</v>
      </c>
      <c r="C11" s="1532" t="s">
        <v>765</v>
      </c>
      <c r="D11" s="1533">
        <v>6.8000000000000005E-2</v>
      </c>
      <c r="E11" s="1534">
        <v>3.7215339553748951E-7</v>
      </c>
      <c r="F11" s="1533">
        <v>0.40899999999999997</v>
      </c>
      <c r="G11" s="1534">
        <v>2.256371427923118E-6</v>
      </c>
      <c r="H11" s="1533">
        <v>0.34099999999999997</v>
      </c>
      <c r="I11" s="1535">
        <v>-2.3422410017900412E-4</v>
      </c>
      <c r="J11" s="1528"/>
      <c r="K11" s="1529"/>
      <c r="L11" s="1528"/>
      <c r="M11" s="1530"/>
    </row>
    <row r="12" spans="2:13" ht="26.25">
      <c r="B12" s="1531">
        <v>5</v>
      </c>
      <c r="C12" s="1532" t="s">
        <v>766</v>
      </c>
      <c r="D12" s="1533">
        <v>0</v>
      </c>
      <c r="E12" s="1534">
        <v>0</v>
      </c>
      <c r="F12" s="1533">
        <v>0</v>
      </c>
      <c r="G12" s="1534">
        <v>0</v>
      </c>
      <c r="H12" s="1533">
        <v>0</v>
      </c>
      <c r="I12" s="1535">
        <v>0</v>
      </c>
      <c r="J12" s="1528"/>
      <c r="K12" s="1529"/>
      <c r="L12" s="1528"/>
      <c r="M12" s="1530"/>
    </row>
    <row r="13" spans="2:13">
      <c r="B13" s="1531">
        <v>6</v>
      </c>
      <c r="C13" s="1532" t="s">
        <v>717</v>
      </c>
      <c r="D13" s="1533">
        <v>1400.6956699999998</v>
      </c>
      <c r="E13" s="1534">
        <v>7.6657889662523349E-3</v>
      </c>
      <c r="F13" s="1533">
        <v>1096.43767</v>
      </c>
      <c r="G13" s="1534">
        <v>6.0488279488669847E-3</v>
      </c>
      <c r="H13" s="1533">
        <v>-304.25799999999981</v>
      </c>
      <c r="I13" s="1535">
        <v>0.20898696854036186</v>
      </c>
      <c r="J13" s="1528"/>
      <c r="K13" s="1529"/>
      <c r="L13" s="1528"/>
      <c r="M13" s="1530"/>
    </row>
    <row r="14" spans="2:13">
      <c r="B14" s="1536" t="s">
        <v>767</v>
      </c>
      <c r="C14" s="1537" t="s">
        <v>768</v>
      </c>
      <c r="D14" s="1538">
        <v>0</v>
      </c>
      <c r="E14" s="1539">
        <v>0</v>
      </c>
      <c r="F14" s="1538">
        <v>0</v>
      </c>
      <c r="G14" s="1539">
        <v>0</v>
      </c>
      <c r="H14" s="1538">
        <v>0</v>
      </c>
      <c r="I14" s="1540">
        <v>0</v>
      </c>
      <c r="J14" s="1528"/>
      <c r="K14" s="1529"/>
      <c r="L14" s="1528"/>
      <c r="M14" s="1530"/>
    </row>
    <row r="15" spans="2:13">
      <c r="B15" s="1536" t="s">
        <v>769</v>
      </c>
      <c r="C15" s="1537" t="s">
        <v>770</v>
      </c>
      <c r="D15" s="1541">
        <v>1400.6956699999998</v>
      </c>
      <c r="E15" s="1542">
        <v>7.6657889662523349E-3</v>
      </c>
      <c r="F15" s="1541">
        <v>1096.43767</v>
      </c>
      <c r="G15" s="1542">
        <v>6.0488279488669847E-3</v>
      </c>
      <c r="H15" s="1541">
        <v>-304.25799999999981</v>
      </c>
      <c r="I15" s="1543">
        <v>0.20898696854036186</v>
      </c>
      <c r="J15" s="1528"/>
      <c r="K15" s="1529"/>
      <c r="L15" s="1528"/>
      <c r="M15" s="1530"/>
    </row>
    <row r="16" spans="2:13">
      <c r="B16" s="1531">
        <v>7</v>
      </c>
      <c r="C16" s="1532" t="s">
        <v>718</v>
      </c>
      <c r="D16" s="1533">
        <v>4463.6160099999997</v>
      </c>
      <c r="E16" s="1534">
        <v>2.4428674330838243E-2</v>
      </c>
      <c r="F16" s="1533">
        <v>4464.2960599999997</v>
      </c>
      <c r="G16" s="1534">
        <v>2.4628630991622859E-2</v>
      </c>
      <c r="H16" s="1533">
        <v>0.68004999999993743</v>
      </c>
      <c r="I16" s="1535">
        <v>-4.6710879567952231E-4</v>
      </c>
      <c r="J16" s="1528"/>
      <c r="K16" s="1529"/>
      <c r="L16" s="1528"/>
      <c r="M16" s="1530"/>
    </row>
    <row r="17" spans="2:18">
      <c r="B17" s="1536" t="s">
        <v>771</v>
      </c>
      <c r="C17" s="1537" t="s">
        <v>768</v>
      </c>
      <c r="D17" s="1541">
        <v>660.23905000000002</v>
      </c>
      <c r="E17" s="1542">
        <v>3.6133853577050928E-3</v>
      </c>
      <c r="F17" s="1541">
        <v>656.51624000000004</v>
      </c>
      <c r="G17" s="1542">
        <v>3.6218691586883049E-3</v>
      </c>
      <c r="H17" s="1541">
        <v>-3.7228099999999813</v>
      </c>
      <c r="I17" s="1543">
        <v>2.5571021184381056E-3</v>
      </c>
      <c r="J17" s="1528"/>
      <c r="K17" s="1529"/>
      <c r="L17" s="1528"/>
      <c r="M17" s="1530"/>
    </row>
    <row r="18" spans="2:18">
      <c r="B18" s="1536" t="s">
        <v>772</v>
      </c>
      <c r="C18" s="1537" t="s">
        <v>770</v>
      </c>
      <c r="D18" s="1541">
        <v>3803.3769600000001</v>
      </c>
      <c r="E18" s="1542">
        <v>2.0815288973133152E-2</v>
      </c>
      <c r="F18" s="1541">
        <v>3807.7798199999997</v>
      </c>
      <c r="G18" s="1542">
        <v>2.1006761832934557E-2</v>
      </c>
      <c r="H18" s="1541">
        <v>4.4028599999996914</v>
      </c>
      <c r="I18" s="1543">
        <v>-3.0242109141174717E-3</v>
      </c>
      <c r="J18" s="1528"/>
      <c r="K18" s="1529"/>
      <c r="L18" s="1528"/>
      <c r="M18" s="1530"/>
    </row>
    <row r="19" spans="2:18">
      <c r="B19" s="1531">
        <v>8</v>
      </c>
      <c r="C19" s="1532" t="s">
        <v>773</v>
      </c>
      <c r="D19" s="1533">
        <v>67751.708559999999</v>
      </c>
      <c r="E19" s="1534">
        <v>0.37079453520691752</v>
      </c>
      <c r="F19" s="1533">
        <v>67514.924329999994</v>
      </c>
      <c r="G19" s="1534">
        <v>0.37246637216773437</v>
      </c>
      <c r="H19" s="1533">
        <v>-236.78423000000475</v>
      </c>
      <c r="I19" s="1535">
        <v>0.16264097715052631</v>
      </c>
      <c r="J19" s="1528"/>
      <c r="K19" s="1529"/>
      <c r="L19" s="1528"/>
      <c r="M19" s="1530"/>
    </row>
    <row r="20" spans="2:18">
      <c r="B20" s="1536" t="s">
        <v>774</v>
      </c>
      <c r="C20" s="1537" t="s">
        <v>721</v>
      </c>
      <c r="D20" s="1541">
        <v>20508.54636</v>
      </c>
      <c r="E20" s="1542">
        <v>0.11224007596194148</v>
      </c>
      <c r="F20" s="1541">
        <v>21306.923599999998</v>
      </c>
      <c r="G20" s="1542">
        <v>0.11754604799017306</v>
      </c>
      <c r="H20" s="1541">
        <v>798.37723999999798</v>
      </c>
      <c r="I20" s="1543">
        <v>-0.54838472329148491</v>
      </c>
      <c r="J20" s="1528"/>
      <c r="K20" s="1529"/>
      <c r="L20" s="1528"/>
      <c r="M20" s="1530"/>
    </row>
    <row r="21" spans="2:18">
      <c r="B21" s="1536" t="s">
        <v>775</v>
      </c>
      <c r="C21" s="1537" t="s">
        <v>722</v>
      </c>
      <c r="D21" s="1541">
        <v>18.844999999999999</v>
      </c>
      <c r="E21" s="1542">
        <v>1.0313574616035278E-4</v>
      </c>
      <c r="F21" s="1541">
        <v>18.190999999999999</v>
      </c>
      <c r="G21" s="1542">
        <v>1.0035611893728469E-4</v>
      </c>
      <c r="H21" s="1541">
        <v>-0.65399999999999991</v>
      </c>
      <c r="I21" s="1543">
        <v>4.4921572292395512E-4</v>
      </c>
      <c r="J21" s="1528"/>
      <c r="K21" s="1529"/>
      <c r="L21" s="1528"/>
      <c r="M21" s="1530"/>
    </row>
    <row r="22" spans="2:18">
      <c r="B22" s="1536" t="s">
        <v>776</v>
      </c>
      <c r="C22" s="1537" t="s">
        <v>716</v>
      </c>
      <c r="D22" s="1541">
        <v>49607.956399999995</v>
      </c>
      <c r="E22" s="1542">
        <v>0.27149660911670193</v>
      </c>
      <c r="F22" s="1541">
        <v>48507.145440000008</v>
      </c>
      <c r="G22" s="1542">
        <v>0.26760424699493202</v>
      </c>
      <c r="H22" s="1541">
        <v>-1100.810959999988</v>
      </c>
      <c r="I22" s="1543">
        <v>0.75611864097707593</v>
      </c>
      <c r="J22" s="1528"/>
      <c r="K22" s="1529"/>
      <c r="L22" s="1528"/>
      <c r="M22" s="1530"/>
    </row>
    <row r="23" spans="2:18">
      <c r="B23" s="1536" t="s">
        <v>777</v>
      </c>
      <c r="C23" s="1537" t="s">
        <v>723</v>
      </c>
      <c r="D23" s="1541">
        <v>18.266999999999999</v>
      </c>
      <c r="E23" s="1542">
        <v>9.9972442298284123E-5</v>
      </c>
      <c r="F23" s="1541">
        <v>23.984000000000002</v>
      </c>
      <c r="G23" s="1542">
        <v>1.323149445655454E-4</v>
      </c>
      <c r="H23" s="1541">
        <v>5.7170000000000023</v>
      </c>
      <c r="I23" s="1543">
        <v>-3.9268597675172056E-3</v>
      </c>
      <c r="J23" s="1528"/>
      <c r="K23" s="1529"/>
      <c r="L23" s="1528"/>
      <c r="M23" s="1530"/>
    </row>
    <row r="24" spans="2:18">
      <c r="B24" s="1536" t="s">
        <v>778</v>
      </c>
      <c r="C24" s="1537" t="s">
        <v>779</v>
      </c>
      <c r="D24" s="1544">
        <v>-2401.9062000000004</v>
      </c>
      <c r="E24" s="1542">
        <v>-1.3145258060184536E-2</v>
      </c>
      <c r="F24" s="1544">
        <v>-2341.3197099999998</v>
      </c>
      <c r="G24" s="1542">
        <v>-1.2916593880873448E-2</v>
      </c>
      <c r="H24" s="1544">
        <v>60.586490000000595</v>
      </c>
      <c r="I24" s="1543">
        <v>-4.1615296490482033E-2</v>
      </c>
      <c r="J24" s="1528"/>
      <c r="K24" s="1529"/>
      <c r="L24" s="1528"/>
      <c r="M24" s="1530"/>
    </row>
    <row r="25" spans="2:18">
      <c r="B25" s="1531">
        <v>9</v>
      </c>
      <c r="C25" s="1532" t="s">
        <v>780</v>
      </c>
      <c r="D25" s="1533">
        <v>73366.66923</v>
      </c>
      <c r="E25" s="1534">
        <v>0.40152433931206394</v>
      </c>
      <c r="F25" s="1533">
        <v>71514.830700000006</v>
      </c>
      <c r="G25" s="1534">
        <v>0.39453305785877524</v>
      </c>
      <c r="H25" s="1533">
        <v>-1851.8385299999936</v>
      </c>
      <c r="I25" s="1535">
        <v>1.2719800978476783</v>
      </c>
      <c r="J25" s="1528"/>
      <c r="K25" s="1529"/>
      <c r="L25" s="1528"/>
      <c r="M25" s="1530"/>
    </row>
    <row r="26" spans="2:18">
      <c r="B26" s="1536" t="s">
        <v>781</v>
      </c>
      <c r="C26" s="1537" t="s">
        <v>721</v>
      </c>
      <c r="D26" s="1541">
        <v>0</v>
      </c>
      <c r="E26" s="1542">
        <v>0</v>
      </c>
      <c r="F26" s="1541">
        <v>0</v>
      </c>
      <c r="G26" s="1542">
        <v>0</v>
      </c>
      <c r="H26" s="1541">
        <v>0</v>
      </c>
      <c r="I26" s="1543">
        <v>0</v>
      </c>
      <c r="J26" s="1528"/>
      <c r="K26" s="1529"/>
      <c r="L26" s="1528"/>
      <c r="M26" s="1530"/>
    </row>
    <row r="27" spans="2:18">
      <c r="B27" s="1536" t="s">
        <v>782</v>
      </c>
      <c r="C27" s="1537" t="s">
        <v>722</v>
      </c>
      <c r="D27" s="1541">
        <v>5.2820100000000005</v>
      </c>
      <c r="E27" s="1542">
        <v>2.8907617011220219E-5</v>
      </c>
      <c r="F27" s="1541">
        <v>4.8714499999999994</v>
      </c>
      <c r="G27" s="1542">
        <v>2.6874818074709226E-5</v>
      </c>
      <c r="H27" s="1541">
        <v>-0.41056000000000115</v>
      </c>
      <c r="I27" s="1543">
        <v>2.8200306911874547E-4</v>
      </c>
      <c r="J27" s="1528"/>
      <c r="K27" s="1529"/>
      <c r="L27" s="1528"/>
      <c r="M27" s="1530"/>
      <c r="R27" s="1545"/>
    </row>
    <row r="28" spans="2:18">
      <c r="B28" s="1536" t="s">
        <v>783</v>
      </c>
      <c r="C28" s="1537" t="s">
        <v>716</v>
      </c>
      <c r="D28" s="1541">
        <v>77336.146389999994</v>
      </c>
      <c r="E28" s="1542">
        <v>0.42324866877680672</v>
      </c>
      <c r="F28" s="1541">
        <v>75413.163740000004</v>
      </c>
      <c r="G28" s="1542">
        <v>0.41603938374626825</v>
      </c>
      <c r="H28" s="1541">
        <v>-1922.9826499999908</v>
      </c>
      <c r="I28" s="1543">
        <v>1.3208471579357324</v>
      </c>
      <c r="J28" s="1528"/>
      <c r="K28" s="1529"/>
      <c r="L28" s="1528"/>
      <c r="M28" s="1530"/>
    </row>
    <row r="29" spans="2:18">
      <c r="B29" s="1536" t="s">
        <v>784</v>
      </c>
      <c r="C29" s="1537" t="s">
        <v>723</v>
      </c>
      <c r="D29" s="1541">
        <v>0</v>
      </c>
      <c r="E29" s="1542">
        <v>0</v>
      </c>
      <c r="F29" s="1541">
        <v>0</v>
      </c>
      <c r="G29" s="1542">
        <v>0</v>
      </c>
      <c r="H29" s="1541">
        <v>0</v>
      </c>
      <c r="I29" s="1543">
        <v>0</v>
      </c>
      <c r="J29" s="1528"/>
      <c r="K29" s="1529"/>
      <c r="L29" s="1528"/>
      <c r="M29" s="1530"/>
    </row>
    <row r="30" spans="2:18">
      <c r="B30" s="1536" t="s">
        <v>785</v>
      </c>
      <c r="C30" s="1537" t="s">
        <v>779</v>
      </c>
      <c r="D30" s="1544">
        <v>-3974.7591699999998</v>
      </c>
      <c r="E30" s="1542">
        <v>-2.1753237081754018E-2</v>
      </c>
      <c r="F30" s="1544">
        <v>-3903.2044900000001</v>
      </c>
      <c r="G30" s="1542">
        <v>-2.1533200705567791E-2</v>
      </c>
      <c r="H30" s="1544">
        <v>71.554679999999735</v>
      </c>
      <c r="I30" s="1543">
        <v>-4.9149063157174551E-2</v>
      </c>
      <c r="J30" s="1528"/>
      <c r="K30" s="1529"/>
      <c r="L30" s="1528"/>
      <c r="M30" s="1530"/>
    </row>
    <row r="31" spans="2:18">
      <c r="B31" s="1531">
        <v>10</v>
      </c>
      <c r="C31" s="1532" t="s">
        <v>786</v>
      </c>
      <c r="D31" s="1533">
        <v>207.60033999999999</v>
      </c>
      <c r="E31" s="1534">
        <v>1.136164285966725E-3</v>
      </c>
      <c r="F31" s="1533">
        <v>220.44881000000001</v>
      </c>
      <c r="G31" s="1534">
        <v>1.2161721178573404E-3</v>
      </c>
      <c r="H31" s="1533">
        <v>12.84847000000002</v>
      </c>
      <c r="I31" s="1535">
        <v>-8.8252824763253197E-3</v>
      </c>
      <c r="J31" s="1528"/>
      <c r="K31" s="1529"/>
      <c r="L31" s="1528"/>
      <c r="M31" s="1530"/>
    </row>
    <row r="32" spans="2:18">
      <c r="B32" s="1536" t="s">
        <v>787</v>
      </c>
      <c r="C32" s="1537" t="s">
        <v>788</v>
      </c>
      <c r="D32" s="1541">
        <v>458.99359000000004</v>
      </c>
      <c r="E32" s="1542">
        <v>2.5120003389476806E-3</v>
      </c>
      <c r="F32" s="1541">
        <v>462.64833000000004</v>
      </c>
      <c r="G32" s="1542">
        <v>2.5523385647636824E-3</v>
      </c>
      <c r="H32" s="1541">
        <v>3.6547400000000039</v>
      </c>
      <c r="I32" s="1543">
        <v>-2.51034659204755E-3</v>
      </c>
      <c r="J32" s="1528"/>
      <c r="K32" s="1529"/>
      <c r="L32" s="1528"/>
      <c r="M32" s="1530"/>
    </row>
    <row r="33" spans="2:13">
      <c r="B33" s="1536" t="s">
        <v>789</v>
      </c>
      <c r="C33" s="1537" t="s">
        <v>779</v>
      </c>
      <c r="D33" s="1544">
        <v>-251.39324999999999</v>
      </c>
      <c r="E33" s="1542">
        <v>-1.3758360529809556E-3</v>
      </c>
      <c r="F33" s="1544">
        <v>-242.19951999999998</v>
      </c>
      <c r="G33" s="1542">
        <v>-1.3361664469063418E-3</v>
      </c>
      <c r="H33" s="1544">
        <v>9.1937300000000164</v>
      </c>
      <c r="I33" s="1543">
        <v>-6.3149358842777706E-3</v>
      </c>
      <c r="J33" s="1528"/>
      <c r="K33" s="1529"/>
      <c r="L33" s="1528"/>
      <c r="M33" s="1530"/>
    </row>
    <row r="34" spans="2:13">
      <c r="B34" s="1531">
        <v>11</v>
      </c>
      <c r="C34" s="1532" t="s">
        <v>790</v>
      </c>
      <c r="D34" s="1533">
        <v>304.03928000000002</v>
      </c>
      <c r="E34" s="1534">
        <v>1.6639595651290224E-3</v>
      </c>
      <c r="F34" s="1533">
        <v>314.05372000000006</v>
      </c>
      <c r="G34" s="1534">
        <v>1.7325717375084775E-3</v>
      </c>
      <c r="H34" s="1533">
        <v>10.014440000000036</v>
      </c>
      <c r="I34" s="1535">
        <v>-6.8786604040957031E-3</v>
      </c>
      <c r="J34" s="1528"/>
      <c r="K34" s="1529"/>
      <c r="L34" s="1528"/>
      <c r="M34" s="1530"/>
    </row>
    <row r="35" spans="2:13">
      <c r="B35" s="1536" t="s">
        <v>791</v>
      </c>
      <c r="C35" s="1537" t="s">
        <v>788</v>
      </c>
      <c r="D35" s="1541">
        <v>764.81643999999994</v>
      </c>
      <c r="E35" s="1542">
        <v>4.1857211045425672E-3</v>
      </c>
      <c r="F35" s="1541">
        <v>770.31166000000007</v>
      </c>
      <c r="G35" s="1542">
        <v>4.2496557951589922E-3</v>
      </c>
      <c r="H35" s="1541">
        <v>5.4952200000001312</v>
      </c>
      <c r="I35" s="1543">
        <v>-3.7745248087557122E-3</v>
      </c>
      <c r="J35" s="1528"/>
      <c r="K35" s="1529"/>
      <c r="L35" s="1528"/>
      <c r="M35" s="1530"/>
    </row>
    <row r="36" spans="2:13">
      <c r="B36" s="1536" t="s">
        <v>792</v>
      </c>
      <c r="C36" s="1537" t="s">
        <v>779</v>
      </c>
      <c r="D36" s="1544">
        <v>-460.77716000000004</v>
      </c>
      <c r="E36" s="1542">
        <v>-2.5217615394135455E-3</v>
      </c>
      <c r="F36" s="1544">
        <v>-456.25794000000002</v>
      </c>
      <c r="G36" s="1542">
        <v>-2.5170840576505143E-3</v>
      </c>
      <c r="H36" s="1544">
        <v>4.5192200000000184</v>
      </c>
      <c r="I36" s="1543">
        <v>-3.1041355953400685E-3</v>
      </c>
      <c r="J36" s="1528"/>
      <c r="K36" s="1529"/>
      <c r="L36" s="1528"/>
      <c r="M36" s="1530"/>
    </row>
    <row r="37" spans="2:13">
      <c r="B37" s="1531">
        <v>12</v>
      </c>
      <c r="C37" s="1532" t="s">
        <v>793</v>
      </c>
      <c r="D37" s="1533">
        <v>4.1491000000000007</v>
      </c>
      <c r="E37" s="1534">
        <v>2.2707377256244085E-5</v>
      </c>
      <c r="F37" s="1533">
        <v>10.34634</v>
      </c>
      <c r="G37" s="1534">
        <v>5.7078694277697004E-5</v>
      </c>
      <c r="H37" s="1546">
        <v>6.197239999999999</v>
      </c>
      <c r="I37" s="1535">
        <v>-4.2567242304789778E-3</v>
      </c>
      <c r="J37" s="1528"/>
      <c r="K37" s="1529"/>
      <c r="L37" s="1528"/>
      <c r="M37" s="1530"/>
    </row>
    <row r="38" spans="2:13">
      <c r="B38" s="1536" t="s">
        <v>794</v>
      </c>
      <c r="C38" s="1537" t="s">
        <v>795</v>
      </c>
      <c r="D38" s="1541">
        <v>4.5747099999999996</v>
      </c>
      <c r="E38" s="1542">
        <v>2.5036674413225124E-5</v>
      </c>
      <c r="F38" s="1541">
        <v>10.72148</v>
      </c>
      <c r="G38" s="1542">
        <v>5.9148266838750982E-5</v>
      </c>
      <c r="H38" s="1541">
        <v>6.1467700000000001</v>
      </c>
      <c r="I38" s="1543">
        <v>-4.2220576899040978E-3</v>
      </c>
      <c r="J38" s="1528"/>
      <c r="K38" s="1529"/>
      <c r="L38" s="1528"/>
      <c r="M38" s="1530"/>
    </row>
    <row r="39" spans="2:13">
      <c r="B39" s="1536" t="s">
        <v>796</v>
      </c>
      <c r="C39" s="1537" t="s">
        <v>779</v>
      </c>
      <c r="D39" s="1541">
        <v>-0.42560999999999999</v>
      </c>
      <c r="E39" s="1542">
        <v>-2.3292971569810426E-6</v>
      </c>
      <c r="F39" s="1544">
        <v>-0.37513999999999997</v>
      </c>
      <c r="G39" s="1542">
        <v>-2.0695725610539818E-6</v>
      </c>
      <c r="H39" s="1544">
        <v>5.0470000000000015E-2</v>
      </c>
      <c r="I39" s="1543">
        <v>-3.4666540574880774E-5</v>
      </c>
      <c r="J39" s="1528"/>
      <c r="K39" s="1529"/>
      <c r="L39" s="1528"/>
      <c r="M39" s="1530"/>
    </row>
    <row r="40" spans="2:13">
      <c r="B40" s="1531">
        <v>13</v>
      </c>
      <c r="C40" s="1532" t="s">
        <v>797</v>
      </c>
      <c r="D40" s="1533">
        <v>0</v>
      </c>
      <c r="E40" s="1534">
        <v>0</v>
      </c>
      <c r="F40" s="1533">
        <v>0</v>
      </c>
      <c r="G40" s="1534">
        <v>0</v>
      </c>
      <c r="H40" s="1533">
        <v>0</v>
      </c>
      <c r="I40" s="1535">
        <v>0</v>
      </c>
      <c r="J40" s="1528"/>
      <c r="K40" s="1529"/>
      <c r="L40" s="1528"/>
      <c r="M40" s="1530"/>
    </row>
    <row r="41" spans="2:13">
      <c r="B41" s="1531">
        <v>14</v>
      </c>
      <c r="C41" s="1532" t="s">
        <v>798</v>
      </c>
      <c r="D41" s="1533">
        <v>826.59764000000007</v>
      </c>
      <c r="E41" s="1534">
        <v>4.5238399774893438E-3</v>
      </c>
      <c r="F41" s="1533">
        <v>954.01963999999998</v>
      </c>
      <c r="G41" s="1534">
        <v>5.263136081597797E-3</v>
      </c>
      <c r="H41" s="1533">
        <v>127.42199999999991</v>
      </c>
      <c r="I41" s="1535">
        <v>-8.7522883557211273E-2</v>
      </c>
      <c r="J41" s="1528"/>
      <c r="K41" s="1529"/>
      <c r="L41" s="1528"/>
      <c r="M41" s="1530"/>
    </row>
    <row r="42" spans="2:13">
      <c r="B42" s="1547">
        <v>15</v>
      </c>
      <c r="C42" s="1548" t="s">
        <v>799</v>
      </c>
      <c r="D42" s="1549">
        <v>178505.85445000001</v>
      </c>
      <c r="E42" s="1550">
        <v>0.97693470377777036</v>
      </c>
      <c r="F42" s="1549">
        <v>177668.78596999997</v>
      </c>
      <c r="G42" s="1550">
        <v>0.98016325744864474</v>
      </c>
      <c r="H42" s="1549">
        <v>-837.06848000004538</v>
      </c>
      <c r="I42" s="1551">
        <v>0.57496073758421518</v>
      </c>
      <c r="J42" s="1528"/>
      <c r="K42" s="1529"/>
      <c r="L42" s="1528"/>
      <c r="M42" s="1530"/>
    </row>
    <row r="43" spans="2:13">
      <c r="B43" s="1531">
        <v>16</v>
      </c>
      <c r="C43" s="1532" t="s">
        <v>743</v>
      </c>
      <c r="D43" s="1533">
        <v>4214.4990800000005</v>
      </c>
      <c r="E43" s="1534">
        <v>2.3065296222229789E-2</v>
      </c>
      <c r="F43" s="1533">
        <v>3595.6968799999995</v>
      </c>
      <c r="G43" s="1534">
        <v>1.9836742551355258E-2</v>
      </c>
      <c r="H43" s="1533">
        <v>-618.80220000000099</v>
      </c>
      <c r="I43" s="1535">
        <v>0.42503926241580176</v>
      </c>
      <c r="J43" s="1528"/>
      <c r="K43" s="1529"/>
      <c r="L43" s="1528"/>
      <c r="M43" s="1530"/>
    </row>
    <row r="44" spans="2:13" ht="39.75" thickBot="1">
      <c r="B44" s="1552">
        <v>17</v>
      </c>
      <c r="C44" s="1553" t="s">
        <v>800</v>
      </c>
      <c r="D44" s="1554">
        <v>182720.35352999999</v>
      </c>
      <c r="E44" s="1555">
        <v>1</v>
      </c>
      <c r="F44" s="1554">
        <v>181264.48284999997</v>
      </c>
      <c r="G44" s="1555">
        <v>1</v>
      </c>
      <c r="H44" s="1554">
        <v>-1455.8706800000218</v>
      </c>
      <c r="I44" s="1556">
        <v>1</v>
      </c>
      <c r="J44" s="1528"/>
      <c r="K44" s="1529"/>
      <c r="L44" s="1528"/>
      <c r="M44" s="1530"/>
    </row>
    <row r="45" spans="2:13">
      <c r="B45" s="1557"/>
      <c r="C45" s="1558"/>
      <c r="D45" s="1558"/>
      <c r="E45" s="1558"/>
      <c r="F45" s="1558"/>
      <c r="G45" s="1558"/>
      <c r="H45" s="1558"/>
      <c r="I45" s="1558"/>
    </row>
    <row r="46" spans="2:13">
      <c r="B46" s="1557"/>
      <c r="C46" s="1558"/>
      <c r="D46" s="1558"/>
      <c r="E46" s="1558"/>
      <c r="F46" s="1558"/>
      <c r="G46" s="1558"/>
      <c r="H46" s="1558"/>
      <c r="I46" s="1558"/>
    </row>
    <row r="47" spans="2:13">
      <c r="B47" s="1557"/>
      <c r="C47" s="1558"/>
      <c r="D47" s="1558"/>
      <c r="E47" s="1558"/>
      <c r="F47" s="1558"/>
      <c r="G47" s="1558"/>
      <c r="H47" s="1558"/>
      <c r="I47" s="1558"/>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workbookViewId="0"/>
  </sheetViews>
  <sheetFormatPr defaultRowHeight="15"/>
  <cols>
    <col min="1" max="1" width="4.28515625" style="1559" customWidth="1"/>
    <col min="2" max="2" width="10" style="1559" bestFit="1" customWidth="1"/>
    <col min="3" max="3" width="48.28515625" style="1559" customWidth="1"/>
    <col min="4" max="4" width="15.85546875" style="1559" customWidth="1"/>
    <col min="5" max="5" width="11.5703125" style="1559" bestFit="1" customWidth="1"/>
    <col min="6" max="6" width="14.7109375" style="1559" customWidth="1"/>
    <col min="7" max="7" width="11.5703125" style="1559" customWidth="1"/>
    <col min="8" max="8" width="13.140625" style="1559" customWidth="1"/>
    <col min="9" max="9" width="11.5703125" style="1559" bestFit="1" customWidth="1"/>
    <col min="10" max="10" width="14.42578125" style="1559" customWidth="1"/>
    <col min="11" max="11" width="16.140625" style="1559" customWidth="1"/>
    <col min="12" max="16384" width="9.140625" style="1559"/>
  </cols>
  <sheetData>
    <row r="1" spans="2:12">
      <c r="I1" s="1560" t="s">
        <v>828</v>
      </c>
      <c r="J1" s="1516"/>
    </row>
    <row r="2" spans="2:12">
      <c r="J2" s="1516"/>
    </row>
    <row r="3" spans="2:12">
      <c r="B3" s="2167" t="s">
        <v>802</v>
      </c>
      <c r="C3" s="2167"/>
      <c r="D3" s="2167"/>
      <c r="E3" s="2167"/>
      <c r="F3" s="2167"/>
      <c r="G3" s="2167"/>
      <c r="H3" s="2167"/>
      <c r="I3" s="2167"/>
      <c r="J3" s="1516"/>
    </row>
    <row r="4" spans="2:12" ht="15.75" thickBot="1">
      <c r="B4" s="1520"/>
      <c r="C4" s="1520"/>
      <c r="D4" s="1520"/>
      <c r="E4" s="1520"/>
      <c r="F4" s="1520"/>
      <c r="G4" s="1520"/>
      <c r="H4" s="2157" t="s">
        <v>759</v>
      </c>
      <c r="I4" s="2157"/>
      <c r="J4" s="1516"/>
    </row>
    <row r="5" spans="2:12" ht="15.75" thickBot="1">
      <c r="B5" s="2158" t="s">
        <v>167</v>
      </c>
      <c r="C5" s="2159"/>
      <c r="D5" s="2159"/>
      <c r="E5" s="2159"/>
      <c r="F5" s="2159"/>
      <c r="G5" s="2159"/>
      <c r="H5" s="2159"/>
      <c r="I5" s="2160"/>
      <c r="J5" s="1517"/>
    </row>
    <row r="6" spans="2:12" ht="15.75" thickBot="1">
      <c r="B6" s="2161" t="s">
        <v>760</v>
      </c>
      <c r="C6" s="2161" t="s">
        <v>273</v>
      </c>
      <c r="D6" s="2163">
        <v>42916</v>
      </c>
      <c r="E6" s="2164"/>
      <c r="F6" s="2163">
        <v>43008</v>
      </c>
      <c r="G6" s="2164"/>
      <c r="H6" s="2165" t="s">
        <v>761</v>
      </c>
      <c r="I6" s="2166"/>
    </row>
    <row r="7" spans="2:12" ht="39" thickBot="1">
      <c r="B7" s="2162"/>
      <c r="C7" s="2162"/>
      <c r="D7" s="1521" t="s">
        <v>762</v>
      </c>
      <c r="E7" s="1522" t="s">
        <v>763</v>
      </c>
      <c r="F7" s="1521" t="s">
        <v>762</v>
      </c>
      <c r="G7" s="1522" t="s">
        <v>763</v>
      </c>
      <c r="H7" s="1521" t="s">
        <v>762</v>
      </c>
      <c r="I7" s="1522" t="s">
        <v>803</v>
      </c>
    </row>
    <row r="8" spans="2:12">
      <c r="B8" s="1561">
        <v>1</v>
      </c>
      <c r="C8" s="1562" t="s">
        <v>804</v>
      </c>
      <c r="D8" s="1525">
        <v>45306.977729999999</v>
      </c>
      <c r="E8" s="1526">
        <v>0.24804695033879465</v>
      </c>
      <c r="F8" s="1525">
        <v>45765.944980000007</v>
      </c>
      <c r="G8" s="1526">
        <v>0.25784680045055897</v>
      </c>
      <c r="H8" s="1525">
        <v>458.96725000000879</v>
      </c>
      <c r="I8" s="1527">
        <v>1.0130166985208192E-2</v>
      </c>
      <c r="J8" s="1563"/>
      <c r="K8" s="1563"/>
      <c r="L8" s="1564"/>
    </row>
    <row r="9" spans="2:12">
      <c r="B9" s="1565">
        <v>2</v>
      </c>
      <c r="C9" s="1566" t="s">
        <v>729</v>
      </c>
      <c r="D9" s="1533">
        <v>0</v>
      </c>
      <c r="E9" s="1534">
        <v>0</v>
      </c>
      <c r="F9" s="1533">
        <v>0</v>
      </c>
      <c r="G9" s="1534">
        <v>0</v>
      </c>
      <c r="H9" s="1533">
        <v>0</v>
      </c>
      <c r="I9" s="1535">
        <v>0</v>
      </c>
      <c r="J9" s="1563"/>
      <c r="K9" s="1563"/>
      <c r="L9" s="1564"/>
    </row>
    <row r="10" spans="2:12">
      <c r="B10" s="1565">
        <v>3</v>
      </c>
      <c r="C10" s="1566" t="s">
        <v>713</v>
      </c>
      <c r="D10" s="1533">
        <v>0.77800000000000002</v>
      </c>
      <c r="E10" s="1534">
        <v>2.8548381726470601E-6</v>
      </c>
      <c r="F10" s="1533">
        <v>0.66300000000000003</v>
      </c>
      <c r="G10" s="1534">
        <v>3.7353632438580224E-6</v>
      </c>
      <c r="H10" s="1533">
        <v>-0.11499999999999999</v>
      </c>
      <c r="I10" s="1535">
        <v>-0.14781491002570693</v>
      </c>
      <c r="J10" s="1563"/>
      <c r="K10" s="1563"/>
      <c r="L10" s="1564"/>
    </row>
    <row r="11" spans="2:12" ht="25.5">
      <c r="B11" s="1565">
        <v>4</v>
      </c>
      <c r="C11" s="1566" t="s">
        <v>765</v>
      </c>
      <c r="D11" s="1533">
        <v>0.35599999999999998</v>
      </c>
      <c r="E11" s="1534">
        <v>3.8700163833525969E-7</v>
      </c>
      <c r="F11" s="1533">
        <v>7.0000000000000001E-3</v>
      </c>
      <c r="G11" s="1534">
        <v>3.9438224294126934E-8</v>
      </c>
      <c r="H11" s="1533">
        <v>-0.34899999999999998</v>
      </c>
      <c r="I11" s="1535">
        <v>-0.9803370786516854</v>
      </c>
      <c r="J11" s="1563"/>
      <c r="K11" s="1563"/>
      <c r="L11" s="1564"/>
    </row>
    <row r="12" spans="2:12">
      <c r="B12" s="1565">
        <v>5</v>
      </c>
      <c r="C12" s="1566" t="s">
        <v>805</v>
      </c>
      <c r="D12" s="1533">
        <v>99306.809810000006</v>
      </c>
      <c r="E12" s="1534">
        <v>0.5627378150692407</v>
      </c>
      <c r="F12" s="1533">
        <v>98281.552909999999</v>
      </c>
      <c r="G12" s="1534">
        <v>0.55372141823424048</v>
      </c>
      <c r="H12" s="1533">
        <v>-1025.2569000000076</v>
      </c>
      <c r="I12" s="1535">
        <v>-1.0324134890261736E-2</v>
      </c>
      <c r="J12" s="1563"/>
      <c r="K12" s="1563"/>
      <c r="L12" s="1564"/>
    </row>
    <row r="13" spans="2:12">
      <c r="B13" s="1567" t="s">
        <v>806</v>
      </c>
      <c r="C13" s="1568" t="s">
        <v>807</v>
      </c>
      <c r="D13" s="1541">
        <v>1112.6995599999998</v>
      </c>
      <c r="E13" s="1542">
        <v>7.8778162869553667E-3</v>
      </c>
      <c r="F13" s="1541">
        <v>1256.64168</v>
      </c>
      <c r="G13" s="1542">
        <v>7.0799594904554968E-3</v>
      </c>
      <c r="H13" s="1541">
        <v>143.94212000000016</v>
      </c>
      <c r="I13" s="1543">
        <v>0.12936297018037843</v>
      </c>
      <c r="J13" s="1563"/>
      <c r="K13" s="1563"/>
      <c r="L13" s="1564"/>
    </row>
    <row r="14" spans="2:12">
      <c r="B14" s="1567" t="s">
        <v>808</v>
      </c>
      <c r="C14" s="1568" t="s">
        <v>809</v>
      </c>
      <c r="D14" s="1541">
        <v>4697.8151900000003</v>
      </c>
      <c r="E14" s="1542">
        <v>3.144588778322642E-2</v>
      </c>
      <c r="F14" s="1541">
        <v>4332.8297400000001</v>
      </c>
      <c r="G14" s="1542">
        <v>2.4411301587769097E-2</v>
      </c>
      <c r="H14" s="1541">
        <v>-364.98545000000013</v>
      </c>
      <c r="I14" s="1543">
        <v>-7.7692594373854049E-2</v>
      </c>
      <c r="J14" s="1563"/>
      <c r="K14" s="1563"/>
      <c r="L14" s="1564"/>
    </row>
    <row r="15" spans="2:12">
      <c r="B15" s="1567" t="s">
        <v>810</v>
      </c>
      <c r="C15" s="1568" t="s">
        <v>811</v>
      </c>
      <c r="D15" s="1541">
        <v>87392.579900000012</v>
      </c>
      <c r="E15" s="1542">
        <v>0.4955466228155222</v>
      </c>
      <c r="F15" s="1541">
        <v>87704.027930000011</v>
      </c>
      <c r="G15" s="1542">
        <v>0.49412730357167334</v>
      </c>
      <c r="H15" s="1541">
        <v>311.44802999999956</v>
      </c>
      <c r="I15" s="1543">
        <v>3.5637811626156092E-3</v>
      </c>
      <c r="J15" s="1563"/>
      <c r="K15" s="1563"/>
      <c r="L15" s="1564"/>
    </row>
    <row r="16" spans="2:12">
      <c r="B16" s="1567" t="s">
        <v>812</v>
      </c>
      <c r="C16" s="1568" t="s">
        <v>813</v>
      </c>
      <c r="D16" s="1541">
        <v>6087.3643400000001</v>
      </c>
      <c r="E16" s="1542">
        <v>2.7760048900876407E-2</v>
      </c>
      <c r="F16" s="1541">
        <v>4972.0116300000009</v>
      </c>
      <c r="G16" s="1542">
        <v>2.8012472836706812E-2</v>
      </c>
      <c r="H16" s="1541">
        <v>-1115.3527099999992</v>
      </c>
      <c r="I16" s="1543">
        <v>-0.18322424085429379</v>
      </c>
      <c r="J16" s="1563"/>
      <c r="K16" s="1563"/>
      <c r="L16" s="1564"/>
    </row>
    <row r="17" spans="2:12">
      <c r="B17" s="1567" t="s">
        <v>814</v>
      </c>
      <c r="C17" s="1568" t="s">
        <v>815</v>
      </c>
      <c r="D17" s="1541">
        <v>16.350819999999999</v>
      </c>
      <c r="E17" s="1542">
        <v>1.0743928266024687E-4</v>
      </c>
      <c r="F17" s="1541">
        <v>16.041930000000001</v>
      </c>
      <c r="G17" s="1542">
        <v>9.0380747635811955E-5</v>
      </c>
      <c r="H17" s="1541">
        <v>-0.30888999999999811</v>
      </c>
      <c r="I17" s="1543">
        <v>-1.8891407281102609E-2</v>
      </c>
      <c r="J17" s="1563"/>
      <c r="K17" s="1563"/>
      <c r="L17" s="1564"/>
    </row>
    <row r="18" spans="2:12">
      <c r="B18" s="1565">
        <v>6</v>
      </c>
      <c r="C18" s="1566" t="s">
        <v>816</v>
      </c>
      <c r="D18" s="1533">
        <v>1306.3334199999999</v>
      </c>
      <c r="E18" s="1534">
        <v>7.6288285750630777E-3</v>
      </c>
      <c r="F18" s="1533">
        <v>1081.1762200000001</v>
      </c>
      <c r="G18" s="1534">
        <v>6.0913814665480466E-3</v>
      </c>
      <c r="H18" s="1533">
        <v>-225.15719999999988</v>
      </c>
      <c r="I18" s="1535">
        <v>-0.17235814115511175</v>
      </c>
      <c r="J18" s="1563"/>
      <c r="K18" s="1563"/>
      <c r="L18" s="1564"/>
    </row>
    <row r="19" spans="2:12">
      <c r="B19" s="1567" t="s">
        <v>767</v>
      </c>
      <c r="C19" s="1568" t="s">
        <v>807</v>
      </c>
      <c r="D19" s="1541">
        <v>696.52740999999992</v>
      </c>
      <c r="E19" s="1542">
        <v>3.8194768298329034E-3</v>
      </c>
      <c r="F19" s="1541">
        <v>757.80071999999996</v>
      </c>
      <c r="G19" s="1542">
        <v>4.2694735379444114E-3</v>
      </c>
      <c r="H19" s="1541">
        <v>61.273310000000038</v>
      </c>
      <c r="I19" s="1543">
        <v>8.796970387712387E-2</v>
      </c>
      <c r="J19" s="1563"/>
      <c r="K19" s="1563"/>
      <c r="L19" s="1564"/>
    </row>
    <row r="20" spans="2:12">
      <c r="B20" s="1567" t="s">
        <v>769</v>
      </c>
      <c r="C20" s="1568" t="s">
        <v>809</v>
      </c>
      <c r="D20" s="1541">
        <v>565.72401000000002</v>
      </c>
      <c r="E20" s="1542">
        <v>3.5621474378442815E-3</v>
      </c>
      <c r="F20" s="1541">
        <v>279.45949999999999</v>
      </c>
      <c r="G20" s="1542">
        <v>1.5744837774463664E-3</v>
      </c>
      <c r="H20" s="1541">
        <v>-286.26451000000003</v>
      </c>
      <c r="I20" s="1543">
        <v>-0.50601442565607213</v>
      </c>
      <c r="J20" s="1563"/>
      <c r="K20" s="1563"/>
      <c r="L20" s="1564"/>
    </row>
    <row r="21" spans="2:12">
      <c r="B21" s="1567" t="s">
        <v>817</v>
      </c>
      <c r="C21" s="1568" t="s">
        <v>811</v>
      </c>
      <c r="D21" s="1541">
        <v>0</v>
      </c>
      <c r="E21" s="1542">
        <v>0</v>
      </c>
      <c r="F21" s="1541">
        <v>0</v>
      </c>
      <c r="G21" s="1542">
        <v>0</v>
      </c>
      <c r="H21" s="1541">
        <v>0</v>
      </c>
      <c r="I21" s="1543">
        <v>0</v>
      </c>
      <c r="J21" s="1563"/>
      <c r="K21" s="1563"/>
      <c r="L21" s="1564"/>
    </row>
    <row r="22" spans="2:12">
      <c r="B22" s="1567" t="s">
        <v>818</v>
      </c>
      <c r="C22" s="1568" t="s">
        <v>813</v>
      </c>
      <c r="D22" s="1541">
        <v>0</v>
      </c>
      <c r="E22" s="1542">
        <v>0</v>
      </c>
      <c r="F22" s="1541">
        <v>0</v>
      </c>
      <c r="G22" s="1542">
        <v>0</v>
      </c>
      <c r="H22" s="1541">
        <v>0</v>
      </c>
      <c r="I22" s="1543">
        <v>0</v>
      </c>
      <c r="J22" s="1563"/>
      <c r="K22" s="1563"/>
      <c r="L22" s="1564"/>
    </row>
    <row r="23" spans="2:12">
      <c r="B23" s="1567" t="s">
        <v>819</v>
      </c>
      <c r="C23" s="1568" t="s">
        <v>815</v>
      </c>
      <c r="D23" s="1541">
        <v>44.082000000000001</v>
      </c>
      <c r="E23" s="1542">
        <v>2.4720430738589229E-4</v>
      </c>
      <c r="F23" s="1541">
        <v>43.915999999999997</v>
      </c>
      <c r="G23" s="1542">
        <v>2.4742415115726828E-4</v>
      </c>
      <c r="H23" s="1541">
        <v>-0.16600000000000392</v>
      </c>
      <c r="I23" s="1543">
        <v>-3.7657093598294977E-3</v>
      </c>
      <c r="J23" s="1563"/>
      <c r="K23" s="1563"/>
      <c r="L23" s="1564"/>
    </row>
    <row r="24" spans="2:12">
      <c r="B24" s="1565">
        <v>7</v>
      </c>
      <c r="C24" s="1566" t="s">
        <v>735</v>
      </c>
      <c r="D24" s="1533">
        <v>22055.813179999997</v>
      </c>
      <c r="E24" s="1534">
        <v>0.12388757884300597</v>
      </c>
      <c r="F24" s="1533">
        <v>21230.484370000002</v>
      </c>
      <c r="G24" s="1534">
        <v>0.11961322920814517</v>
      </c>
      <c r="H24" s="1533">
        <v>-825.32880999999543</v>
      </c>
      <c r="I24" s="1535">
        <v>-3.742001273153673E-2</v>
      </c>
      <c r="J24" s="1563"/>
      <c r="K24" s="1563"/>
      <c r="L24" s="1564"/>
    </row>
    <row r="25" spans="2:12">
      <c r="B25" s="1567" t="s">
        <v>771</v>
      </c>
      <c r="C25" s="1568" t="s">
        <v>768</v>
      </c>
      <c r="D25" s="1541">
        <v>20847.430740000003</v>
      </c>
      <c r="E25" s="1542">
        <v>0.11664371392199836</v>
      </c>
      <c r="F25" s="1541">
        <v>20148.034960000001</v>
      </c>
      <c r="G25" s="1542">
        <v>0.11351467454834153</v>
      </c>
      <c r="H25" s="1541">
        <v>-699.39578000000256</v>
      </c>
      <c r="I25" s="1543">
        <v>-3.354829612927173E-2</v>
      </c>
      <c r="J25" s="1563"/>
      <c r="K25" s="1563"/>
      <c r="L25" s="1564"/>
    </row>
    <row r="26" spans="2:12">
      <c r="B26" s="1567" t="s">
        <v>772</v>
      </c>
      <c r="C26" s="1568" t="s">
        <v>770</v>
      </c>
      <c r="D26" s="1541">
        <v>1208.3824399999999</v>
      </c>
      <c r="E26" s="1542">
        <v>7.2438649210076079E-3</v>
      </c>
      <c r="F26" s="1541">
        <v>1082.4494099999999</v>
      </c>
      <c r="G26" s="1542">
        <v>6.0985546598036231E-3</v>
      </c>
      <c r="H26" s="1541">
        <v>-125.93302999999992</v>
      </c>
      <c r="I26" s="1543">
        <v>-0.10421620327418854</v>
      </c>
      <c r="J26" s="1563"/>
      <c r="K26" s="1563"/>
      <c r="L26" s="1564"/>
    </row>
    <row r="27" spans="2:12">
      <c r="B27" s="1565">
        <v>8</v>
      </c>
      <c r="C27" s="1566" t="s">
        <v>736</v>
      </c>
      <c r="D27" s="1533">
        <v>0</v>
      </c>
      <c r="E27" s="1534">
        <v>0</v>
      </c>
      <c r="F27" s="1533">
        <v>0</v>
      </c>
      <c r="G27" s="1534">
        <v>0</v>
      </c>
      <c r="H27" s="1533">
        <v>0</v>
      </c>
      <c r="I27" s="1535">
        <v>0</v>
      </c>
      <c r="J27" s="1563"/>
      <c r="K27" s="1563"/>
      <c r="L27" s="1564"/>
    </row>
    <row r="28" spans="2:12">
      <c r="B28" s="1565">
        <v>9</v>
      </c>
      <c r="C28" s="1566" t="s">
        <v>820</v>
      </c>
      <c r="D28" s="1533">
        <v>516.92772000000002</v>
      </c>
      <c r="E28" s="1534">
        <v>2.970270721754749E-3</v>
      </c>
      <c r="F28" s="1533">
        <v>455.42535000000004</v>
      </c>
      <c r="G28" s="1534">
        <v>2.5658810146473232E-3</v>
      </c>
      <c r="H28" s="1533">
        <v>-61.502369999999985</v>
      </c>
      <c r="I28" s="1535">
        <v>-0.11897673044115332</v>
      </c>
      <c r="J28" s="1563"/>
      <c r="K28" s="1563"/>
      <c r="L28" s="1564"/>
    </row>
    <row r="29" spans="2:12">
      <c r="B29" s="1565">
        <v>10</v>
      </c>
      <c r="C29" s="1566" t="s">
        <v>821</v>
      </c>
      <c r="D29" s="1533">
        <v>31.15784</v>
      </c>
      <c r="E29" s="1534">
        <v>1.5101000233020697E-4</v>
      </c>
      <c r="F29" s="1533">
        <v>24.21998</v>
      </c>
      <c r="G29" s="1534">
        <v>1.3645614337703835E-4</v>
      </c>
      <c r="H29" s="1533">
        <v>-6.9378600000000006</v>
      </c>
      <c r="I29" s="1535">
        <v>-0.22266819522791056</v>
      </c>
      <c r="J29" s="1563"/>
      <c r="K29" s="1563"/>
      <c r="L29" s="1564"/>
    </row>
    <row r="30" spans="2:12">
      <c r="B30" s="1565">
        <v>11</v>
      </c>
      <c r="C30" s="1566" t="s">
        <v>822</v>
      </c>
      <c r="D30" s="1533">
        <v>2.2370199999999998</v>
      </c>
      <c r="E30" s="1534">
        <v>6.7181857886376174E-5</v>
      </c>
      <c r="F30" s="1533">
        <v>5.1064799999999995</v>
      </c>
      <c r="G30" s="1534">
        <v>2.8770071941924752E-5</v>
      </c>
      <c r="H30" s="1533">
        <v>2.8694599999999997</v>
      </c>
      <c r="I30" s="1535">
        <v>1.2827153981636283</v>
      </c>
      <c r="J30" s="1563"/>
      <c r="K30" s="1563"/>
      <c r="L30" s="1564"/>
    </row>
    <row r="31" spans="2:12">
      <c r="B31" s="1565">
        <v>12</v>
      </c>
      <c r="C31" s="1566" t="s">
        <v>739</v>
      </c>
      <c r="D31" s="1533">
        <v>0.47299999999999998</v>
      </c>
      <c r="E31" s="1534">
        <v>2.8604468920432233E-6</v>
      </c>
      <c r="F31" s="1533">
        <v>0.434</v>
      </c>
      <c r="G31" s="1534">
        <v>2.4451699062358697E-6</v>
      </c>
      <c r="H31" s="1533">
        <v>-3.8999999999999979E-2</v>
      </c>
      <c r="I31" s="1535">
        <v>-8.2452431289640554E-2</v>
      </c>
      <c r="J31" s="1563"/>
      <c r="K31" s="1563"/>
      <c r="L31" s="1564"/>
    </row>
    <row r="32" spans="2:12">
      <c r="B32" s="1565">
        <v>13</v>
      </c>
      <c r="C32" s="1566" t="s">
        <v>823</v>
      </c>
      <c r="D32" s="1533">
        <v>4497.6196500000005</v>
      </c>
      <c r="E32" s="1534">
        <v>2.5220763563223211E-2</v>
      </c>
      <c r="F32" s="1533">
        <v>5218.2953499999994</v>
      </c>
      <c r="G32" s="1534">
        <v>2.9400043206614223E-2</v>
      </c>
      <c r="H32" s="1533">
        <v>720.67569999999887</v>
      </c>
      <c r="I32" s="1535">
        <v>0.16023491448415358</v>
      </c>
      <c r="J32" s="1563"/>
      <c r="K32" s="1563"/>
      <c r="L32" s="1564"/>
    </row>
    <row r="33" spans="2:12" ht="25.5">
      <c r="B33" s="1565">
        <v>14</v>
      </c>
      <c r="C33" s="1566" t="s">
        <v>824</v>
      </c>
      <c r="D33" s="1533">
        <v>0</v>
      </c>
      <c r="E33" s="1534">
        <v>0</v>
      </c>
      <c r="F33" s="1533">
        <v>61.543999999999997</v>
      </c>
      <c r="G33" s="1534">
        <v>3.4674086799396393E-4</v>
      </c>
      <c r="H33" s="1533">
        <v>61.543999999999997</v>
      </c>
      <c r="I33" s="1535">
        <v>0</v>
      </c>
      <c r="J33" s="1563"/>
      <c r="K33" s="1563"/>
      <c r="L33" s="1564"/>
    </row>
    <row r="34" spans="2:12">
      <c r="B34" s="1565">
        <v>15</v>
      </c>
      <c r="C34" s="1566" t="s">
        <v>825</v>
      </c>
      <c r="D34" s="1533">
        <v>1505.42067</v>
      </c>
      <c r="E34" s="1534">
        <v>7.1904647523342892E-3</v>
      </c>
      <c r="F34" s="1533">
        <v>1739.4675799999995</v>
      </c>
      <c r="G34" s="1534">
        <v>9.8002160817717374E-3</v>
      </c>
      <c r="H34" s="1533">
        <v>234.04690999999957</v>
      </c>
      <c r="I34" s="1535">
        <v>0.15546944097691948</v>
      </c>
      <c r="J34" s="1563"/>
      <c r="K34" s="1563"/>
      <c r="L34" s="1564"/>
    </row>
    <row r="35" spans="2:12">
      <c r="B35" s="1547">
        <v>16</v>
      </c>
      <c r="C35" s="1569" t="s">
        <v>826</v>
      </c>
      <c r="D35" s="1549">
        <v>174530.90404000002</v>
      </c>
      <c r="E35" s="1570">
        <v>0.97790696601033633</v>
      </c>
      <c r="F35" s="1549">
        <v>173864.32122000004</v>
      </c>
      <c r="G35" s="1570">
        <v>0.97955715671721344</v>
      </c>
      <c r="H35" s="1571">
        <v>-666.58281999998144</v>
      </c>
      <c r="I35" s="1572">
        <v>-3.8192824569751272E-3</v>
      </c>
      <c r="J35" s="1563"/>
      <c r="K35" s="1563"/>
      <c r="L35" s="1564"/>
    </row>
    <row r="36" spans="2:12">
      <c r="B36" s="1565">
        <v>17</v>
      </c>
      <c r="C36" s="1566" t="s">
        <v>744</v>
      </c>
      <c r="D36" s="1533">
        <v>4266.0209500000001</v>
      </c>
      <c r="E36" s="1534">
        <v>2.2093033989663741E-2</v>
      </c>
      <c r="F36" s="1533">
        <v>3628.45705</v>
      </c>
      <c r="G36" s="1534">
        <v>2.0442843282786591E-2</v>
      </c>
      <c r="H36" s="1533">
        <v>-637.5639000000001</v>
      </c>
      <c r="I36" s="1535">
        <v>-0.1494516570529266</v>
      </c>
      <c r="J36" s="1563"/>
      <c r="K36" s="1563"/>
      <c r="L36" s="1564"/>
    </row>
    <row r="37" spans="2:12" ht="39" thickBot="1">
      <c r="B37" s="1552">
        <v>18</v>
      </c>
      <c r="C37" s="1573" t="s">
        <v>827</v>
      </c>
      <c r="D37" s="1554">
        <v>178796.92499</v>
      </c>
      <c r="E37" s="1574">
        <v>1</v>
      </c>
      <c r="F37" s="1575">
        <v>177492.77827000004</v>
      </c>
      <c r="G37" s="1574">
        <v>1</v>
      </c>
      <c r="H37" s="1575">
        <v>-1304.1467199999606</v>
      </c>
      <c r="I37" s="1576">
        <v>-7.2940109013222721E-3</v>
      </c>
      <c r="J37" s="1563"/>
      <c r="K37" s="1563"/>
      <c r="L37" s="1564"/>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9"/>
  <sheetViews>
    <sheetView workbookViewId="0"/>
  </sheetViews>
  <sheetFormatPr defaultRowHeight="12.75"/>
  <cols>
    <col min="1" max="1" width="5.140625" style="2194" customWidth="1"/>
    <col min="2" max="2" width="35.7109375" style="2194" customWidth="1"/>
    <col min="3" max="3" width="13.85546875" style="2194" bestFit="1" customWidth="1"/>
    <col min="4" max="4" width="12.85546875" style="2194" bestFit="1" customWidth="1"/>
    <col min="5" max="5" width="15" style="2194" bestFit="1" customWidth="1"/>
    <col min="6" max="6" width="10.140625" style="2194" bestFit="1" customWidth="1"/>
    <col min="7" max="7" width="12.85546875" style="2194" bestFit="1" customWidth="1"/>
    <col min="8" max="8" width="14.85546875" style="2194" customWidth="1"/>
    <col min="9" max="9" width="10.5703125" style="2194" customWidth="1"/>
    <col min="10" max="10" width="12.85546875" style="2194" bestFit="1" customWidth="1"/>
    <col min="11" max="11" width="14.7109375" style="2194" customWidth="1"/>
    <col min="12" max="12" width="11.140625" style="2194" bestFit="1" customWidth="1"/>
    <col min="13" max="13" width="13.140625" style="2194" bestFit="1" customWidth="1"/>
    <col min="14" max="14" width="14.5703125" style="2194" customWidth="1"/>
    <col min="15" max="16384" width="9.140625" style="2194"/>
  </cols>
  <sheetData>
    <row r="1" spans="2:22">
      <c r="M1" s="2195" t="s">
        <v>1051</v>
      </c>
      <c r="N1" s="2195"/>
    </row>
    <row r="3" spans="2:22">
      <c r="B3" s="2196" t="s">
        <v>1038</v>
      </c>
      <c r="C3" s="2196"/>
      <c r="D3" s="2196"/>
      <c r="E3" s="2196"/>
      <c r="F3" s="2196"/>
      <c r="G3" s="2196"/>
      <c r="H3" s="2196"/>
      <c r="I3" s="2196"/>
      <c r="J3" s="2196"/>
      <c r="K3" s="2196"/>
      <c r="L3" s="2196"/>
      <c r="M3" s="2196"/>
      <c r="N3" s="2196"/>
    </row>
    <row r="5" spans="2:22" ht="13.5" thickBot="1">
      <c r="M5" s="2197" t="s">
        <v>759</v>
      </c>
      <c r="N5" s="2197"/>
    </row>
    <row r="6" spans="2:22" ht="12.75" customHeight="1">
      <c r="B6" s="2198" t="s">
        <v>1039</v>
      </c>
      <c r="C6" s="2199" t="s">
        <v>24</v>
      </c>
      <c r="D6" s="2200"/>
      <c r="E6" s="2201"/>
      <c r="F6" s="2202" t="s">
        <v>638</v>
      </c>
      <c r="G6" s="2200"/>
      <c r="H6" s="2203"/>
      <c r="I6" s="2199" t="s">
        <v>639</v>
      </c>
      <c r="J6" s="2200"/>
      <c r="K6" s="2203"/>
      <c r="L6" s="2199" t="s">
        <v>381</v>
      </c>
      <c r="M6" s="2200"/>
      <c r="N6" s="2203"/>
    </row>
    <row r="7" spans="2:22" ht="39" thickBot="1">
      <c r="B7" s="2204"/>
      <c r="C7" s="2205" t="s">
        <v>1040</v>
      </c>
      <c r="D7" s="2206" t="s">
        <v>1041</v>
      </c>
      <c r="E7" s="2207" t="s">
        <v>1042</v>
      </c>
      <c r="F7" s="2208" t="s">
        <v>1040</v>
      </c>
      <c r="G7" s="2206" t="s">
        <v>1041</v>
      </c>
      <c r="H7" s="2207" t="s">
        <v>1042</v>
      </c>
      <c r="I7" s="2205" t="s">
        <v>1040</v>
      </c>
      <c r="J7" s="2206" t="s">
        <v>1041</v>
      </c>
      <c r="K7" s="2207" t="s">
        <v>1042</v>
      </c>
      <c r="L7" s="2205" t="s">
        <v>1040</v>
      </c>
      <c r="M7" s="2206" t="s">
        <v>1041</v>
      </c>
      <c r="N7" s="2207" t="s">
        <v>1042</v>
      </c>
    </row>
    <row r="8" spans="2:22" s="2212" customFormat="1">
      <c r="B8" s="2209" t="s">
        <v>1043</v>
      </c>
      <c r="C8" s="2210">
        <v>134795.93252999996</v>
      </c>
      <c r="D8" s="2210">
        <v>58326.344129999998</v>
      </c>
      <c r="E8" s="2210">
        <v>83827.319959999993</v>
      </c>
      <c r="F8" s="2210">
        <v>36699.993709999995</v>
      </c>
      <c r="G8" s="2210">
        <v>8613.75245</v>
      </c>
      <c r="H8" s="2210">
        <v>36820.904180000005</v>
      </c>
      <c r="I8" s="2210">
        <v>6670.8001000000004</v>
      </c>
      <c r="J8" s="2210">
        <v>664.57362999999987</v>
      </c>
      <c r="K8" s="2210">
        <v>5393.1075399999991</v>
      </c>
      <c r="L8" s="2210">
        <v>178166.72634000002</v>
      </c>
      <c r="M8" s="2210">
        <v>67604.670209999997</v>
      </c>
      <c r="N8" s="2211">
        <v>126041.33168</v>
      </c>
      <c r="P8" s="2213"/>
      <c r="Q8" s="2213"/>
      <c r="R8" s="2213"/>
      <c r="S8" s="2213"/>
      <c r="T8" s="2213"/>
      <c r="U8" s="2213"/>
      <c r="V8" s="2213"/>
    </row>
    <row r="9" spans="2:22" s="2212" customFormat="1">
      <c r="B9" s="2214" t="s">
        <v>1044</v>
      </c>
      <c r="C9" s="2210">
        <v>60677.467629999999</v>
      </c>
      <c r="D9" s="2210">
        <v>7932.5514000000012</v>
      </c>
      <c r="E9" s="2210">
        <v>157014.49849999993</v>
      </c>
      <c r="F9" s="2210">
        <v>29022.614129999994</v>
      </c>
      <c r="G9" s="2210">
        <v>2850.95912</v>
      </c>
      <c r="H9" s="2210">
        <v>40573.019630000003</v>
      </c>
      <c r="I9" s="2210">
        <v>4777.3218399999996</v>
      </c>
      <c r="J9" s="2210">
        <v>435.00671</v>
      </c>
      <c r="K9" s="2210">
        <v>6750.0136199999997</v>
      </c>
      <c r="L9" s="2210">
        <v>94477.403600000005</v>
      </c>
      <c r="M9" s="2210">
        <v>11218.517230000001</v>
      </c>
      <c r="N9" s="2215">
        <v>204337.53175000002</v>
      </c>
      <c r="P9" s="2213"/>
      <c r="Q9" s="2213"/>
      <c r="R9" s="2213"/>
      <c r="T9" s="2213"/>
      <c r="U9" s="2213"/>
      <c r="V9" s="2213"/>
    </row>
    <row r="10" spans="2:22" s="2212" customFormat="1" ht="25.5">
      <c r="B10" s="2214" t="s">
        <v>1045</v>
      </c>
      <c r="C10" s="2210">
        <v>74118.464900000006</v>
      </c>
      <c r="D10" s="2210">
        <v>50393.792730000001</v>
      </c>
      <c r="E10" s="2210">
        <v>-73187.178540000008</v>
      </c>
      <c r="F10" s="2210">
        <v>7677.3795799999998</v>
      </c>
      <c r="G10" s="2210">
        <v>5762.7933300000004</v>
      </c>
      <c r="H10" s="2210">
        <v>-3752.1154499999984</v>
      </c>
      <c r="I10" s="2210">
        <v>1893.4782600000001</v>
      </c>
      <c r="J10" s="2210">
        <v>229.56691999999993</v>
      </c>
      <c r="K10" s="2210">
        <v>-1356.9060799999997</v>
      </c>
      <c r="L10" s="2210">
        <v>83689.322740000003</v>
      </c>
      <c r="M10" s="2210">
        <v>56386.152980000006</v>
      </c>
      <c r="N10" s="2215">
        <v>-78296.200069999992</v>
      </c>
      <c r="P10" s="2213"/>
      <c r="Q10" s="2213"/>
      <c r="R10" s="2213"/>
      <c r="T10" s="2213"/>
      <c r="U10" s="2213"/>
      <c r="V10" s="2213"/>
    </row>
    <row r="11" spans="2:22" s="2212" customFormat="1" ht="25.5">
      <c r="B11" s="2214" t="s">
        <v>1046</v>
      </c>
      <c r="C11" s="2210">
        <v>0.12771000000005006</v>
      </c>
      <c r="D11" s="2210">
        <v>0</v>
      </c>
      <c r="E11" s="2210">
        <v>0</v>
      </c>
      <c r="F11" s="2210">
        <v>0</v>
      </c>
      <c r="G11" s="2210">
        <v>0</v>
      </c>
      <c r="H11" s="2210">
        <v>0</v>
      </c>
      <c r="I11" s="2210">
        <v>0</v>
      </c>
      <c r="J11" s="2210">
        <v>0</v>
      </c>
      <c r="K11" s="2210">
        <v>0</v>
      </c>
      <c r="L11" s="2210">
        <v>0.12771000000005006</v>
      </c>
      <c r="M11" s="2210">
        <v>0</v>
      </c>
      <c r="N11" s="2215">
        <v>0</v>
      </c>
      <c r="P11" s="2213"/>
      <c r="Q11" s="2213"/>
      <c r="R11" s="2213"/>
      <c r="T11" s="2213"/>
      <c r="U11" s="2213"/>
      <c r="V11" s="2213"/>
    </row>
    <row r="12" spans="2:22" s="2212" customFormat="1">
      <c r="B12" s="2216" t="s">
        <v>1047</v>
      </c>
      <c r="C12" s="2210">
        <v>74118.592609999992</v>
      </c>
      <c r="D12" s="2210">
        <v>50393.792730000001</v>
      </c>
      <c r="E12" s="2210">
        <v>-73187.178540000008</v>
      </c>
      <c r="F12" s="2210">
        <v>7677.3795799999998</v>
      </c>
      <c r="G12" s="2210">
        <v>5762.7933300000004</v>
      </c>
      <c r="H12" s="2210">
        <v>-3752.1154499999984</v>
      </c>
      <c r="I12" s="2210">
        <v>1893.4782600000001</v>
      </c>
      <c r="J12" s="2210">
        <v>229.56691999999993</v>
      </c>
      <c r="K12" s="2210">
        <v>-1356.9060799999997</v>
      </c>
      <c r="L12" s="2210">
        <v>83689.450450000004</v>
      </c>
      <c r="M12" s="2210">
        <v>56386.152980000006</v>
      </c>
      <c r="N12" s="2215">
        <v>-78296.200069999992</v>
      </c>
      <c r="P12" s="2213"/>
      <c r="Q12" s="2213"/>
      <c r="R12" s="2213"/>
      <c r="T12" s="2213"/>
      <c r="U12" s="2213"/>
      <c r="V12" s="2213"/>
    </row>
    <row r="13" spans="2:22" s="2212" customFormat="1" ht="13.5" thickBot="1">
      <c r="B13" s="2216" t="s">
        <v>1048</v>
      </c>
      <c r="C13" s="2210">
        <v>2978.1293041170002</v>
      </c>
      <c r="D13" s="2210">
        <v>310.58840100000003</v>
      </c>
      <c r="E13" s="2210">
        <v>-34.777533939000016</v>
      </c>
      <c r="F13" s="2210">
        <v>486.42673623299999</v>
      </c>
      <c r="G13" s="2210">
        <v>51.460418404000002</v>
      </c>
      <c r="H13" s="2210">
        <v>611.8274458620001</v>
      </c>
      <c r="I13" s="2210">
        <v>232.44707842799997</v>
      </c>
      <c r="J13" s="2210">
        <v>0.57995223100000015</v>
      </c>
      <c r="K13" s="2210">
        <v>-13.523882351000006</v>
      </c>
      <c r="L13" s="2210">
        <v>3697.0031187779996</v>
      </c>
      <c r="M13" s="2210">
        <v>362.62877163500002</v>
      </c>
      <c r="N13" s="2217">
        <v>563.52602957200008</v>
      </c>
      <c r="P13" s="2213"/>
      <c r="Q13" s="2213"/>
      <c r="R13" s="2213"/>
      <c r="T13" s="2213"/>
      <c r="U13" s="2213"/>
      <c r="V13" s="2213"/>
    </row>
    <row r="14" spans="2:22">
      <c r="B14" s="2218" t="s">
        <v>1049</v>
      </c>
      <c r="C14" s="2219">
        <f>C13+D13+E13</f>
        <v>3253.9401711780001</v>
      </c>
      <c r="D14" s="2220"/>
      <c r="E14" s="2220"/>
      <c r="F14" s="2219">
        <f>F13+G13+H13</f>
        <v>1149.714600499</v>
      </c>
      <c r="G14" s="2220"/>
      <c r="H14" s="2221"/>
      <c r="I14" s="2220">
        <f>I13+J13+K13</f>
        <v>219.50314830799996</v>
      </c>
      <c r="J14" s="2220"/>
      <c r="K14" s="2221"/>
      <c r="L14" s="2220">
        <f>L13+M13+N13</f>
        <v>4623.1579199849994</v>
      </c>
      <c r="M14" s="2220"/>
      <c r="N14" s="2221"/>
      <c r="O14" s="2212"/>
      <c r="P14" s="2213"/>
      <c r="Q14" s="2213"/>
      <c r="R14" s="2213"/>
      <c r="T14" s="2213"/>
      <c r="U14" s="2213"/>
      <c r="V14" s="2213"/>
    </row>
    <row r="15" spans="2:22" ht="13.5" thickBot="1">
      <c r="B15" s="2222" t="s">
        <v>1050</v>
      </c>
      <c r="C15" s="2223">
        <v>9.4953293837462524E-2</v>
      </c>
      <c r="D15" s="2224"/>
      <c r="E15" s="2225"/>
      <c r="F15" s="2223">
        <v>6.5630390058112581E-2</v>
      </c>
      <c r="G15" s="2224"/>
      <c r="H15" s="2225"/>
      <c r="I15" s="2226">
        <v>0.10810126404319315</v>
      </c>
      <c r="J15" s="2224"/>
      <c r="K15" s="2225"/>
      <c r="L15" s="2223">
        <v>8.590451325137663E-2</v>
      </c>
      <c r="M15" s="2224"/>
      <c r="N15" s="2225"/>
      <c r="P15" s="2213"/>
      <c r="Q15" s="2213"/>
      <c r="R15" s="2213"/>
      <c r="T15" s="2213"/>
      <c r="U15" s="2213"/>
      <c r="V15" s="2213"/>
    </row>
    <row r="17" spans="2:14">
      <c r="B17" s="2227"/>
      <c r="I17" s="2227"/>
      <c r="L17" s="2227"/>
      <c r="M17" s="2227"/>
      <c r="N17" s="2227"/>
    </row>
    <row r="18" spans="2:14">
      <c r="B18" s="2227"/>
      <c r="I18" s="2227"/>
      <c r="L18" s="2227"/>
      <c r="M18" s="2227"/>
      <c r="N18" s="2227"/>
    </row>
    <row r="19" spans="2:14">
      <c r="L19" s="2227"/>
      <c r="M19" s="2227"/>
      <c r="N19" s="2227"/>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workbookViewId="0"/>
  </sheetViews>
  <sheetFormatPr defaultRowHeight="12.75"/>
  <cols>
    <col min="1" max="1" width="6.140625" style="2228" bestFit="1" customWidth="1"/>
    <col min="2" max="2" width="46" style="2228" customWidth="1"/>
    <col min="3" max="16384" width="9.140625" style="2228"/>
  </cols>
  <sheetData>
    <row r="1" spans="1:30" ht="12.75" customHeight="1">
      <c r="N1" s="2195" t="s">
        <v>1132</v>
      </c>
      <c r="O1" s="2195"/>
    </row>
    <row r="2" spans="1:30" ht="29.25" customHeight="1">
      <c r="A2" s="2229" t="s">
        <v>1052</v>
      </c>
      <c r="B2" s="2229"/>
      <c r="C2" s="2229"/>
      <c r="D2" s="2229"/>
      <c r="E2" s="2229"/>
      <c r="F2" s="2229"/>
      <c r="G2" s="2229"/>
      <c r="H2" s="2229"/>
      <c r="I2" s="2229"/>
      <c r="J2" s="2229"/>
      <c r="K2" s="2229"/>
      <c r="L2" s="2229"/>
      <c r="M2" s="2229"/>
      <c r="N2" s="2229"/>
      <c r="O2" s="2229"/>
    </row>
    <row r="3" spans="1:30" ht="12.75" customHeight="1" thickBot="1">
      <c r="A3" s="2230"/>
      <c r="B3" s="2230"/>
      <c r="C3" s="2230"/>
      <c r="D3" s="2230"/>
      <c r="E3" s="2230"/>
      <c r="F3" s="2230"/>
      <c r="G3" s="2230"/>
      <c r="H3" s="2230"/>
      <c r="I3" s="2230"/>
      <c r="J3" s="2230"/>
      <c r="K3" s="2230"/>
      <c r="L3" s="2230"/>
      <c r="M3" s="2230"/>
      <c r="N3" s="2230"/>
      <c r="O3" s="2230"/>
    </row>
    <row r="4" spans="1:30" ht="12" customHeight="1" thickTop="1" thickBot="1">
      <c r="A4" s="2231" t="s">
        <v>495</v>
      </c>
      <c r="B4" s="2232"/>
      <c r="C4" s="2232"/>
      <c r="D4" s="2232"/>
      <c r="E4" s="2232"/>
      <c r="F4" s="2232"/>
      <c r="G4" s="2232"/>
      <c r="H4" s="2232"/>
      <c r="I4" s="2232"/>
      <c r="J4" s="2232"/>
      <c r="K4" s="2232"/>
      <c r="L4" s="2232"/>
      <c r="M4" s="2232"/>
      <c r="N4" s="2232"/>
      <c r="O4" s="2233"/>
    </row>
    <row r="5" spans="1:30" ht="12" customHeight="1" thickTop="1">
      <c r="A5" s="2234"/>
      <c r="B5" s="2235" t="s">
        <v>1053</v>
      </c>
      <c r="C5" s="2236" t="s">
        <v>1054</v>
      </c>
      <c r="D5" s="2237"/>
      <c r="E5" s="2237"/>
      <c r="F5" s="2237"/>
      <c r="G5" s="2237"/>
      <c r="H5" s="2237"/>
      <c r="I5" s="2237"/>
      <c r="J5" s="2237"/>
      <c r="K5" s="2237"/>
      <c r="L5" s="2237"/>
      <c r="M5" s="2237"/>
      <c r="N5" s="2237"/>
      <c r="O5" s="2238"/>
    </row>
    <row r="6" spans="1:30" ht="26.25" thickBot="1">
      <c r="A6" s="2239"/>
      <c r="B6" s="2240"/>
      <c r="C6" s="2241" t="s">
        <v>1055</v>
      </c>
      <c r="D6" s="2242" t="s">
        <v>1056</v>
      </c>
      <c r="E6" s="2242" t="s">
        <v>1057</v>
      </c>
      <c r="F6" s="2242" t="s">
        <v>1058</v>
      </c>
      <c r="G6" s="2242" t="s">
        <v>1059</v>
      </c>
      <c r="H6" s="2242" t="s">
        <v>1060</v>
      </c>
      <c r="I6" s="2242" t="s">
        <v>1061</v>
      </c>
      <c r="J6" s="2242" t="s">
        <v>1062</v>
      </c>
      <c r="K6" s="2242" t="s">
        <v>1063</v>
      </c>
      <c r="L6" s="2242" t="s">
        <v>1064</v>
      </c>
      <c r="M6" s="2242" t="s">
        <v>1065</v>
      </c>
      <c r="N6" s="2242" t="s">
        <v>1066</v>
      </c>
      <c r="O6" s="2243" t="s">
        <v>1067</v>
      </c>
    </row>
    <row r="7" spans="1:30" ht="13.5" thickTop="1">
      <c r="A7" s="2244" t="s">
        <v>1068</v>
      </c>
      <c r="B7" s="2245" t="s">
        <v>1069</v>
      </c>
      <c r="C7" s="2246"/>
      <c r="D7" s="2247"/>
      <c r="E7" s="2247"/>
      <c r="F7" s="2247"/>
      <c r="G7" s="2247"/>
      <c r="H7" s="2247"/>
      <c r="I7" s="2247"/>
      <c r="J7" s="2247"/>
      <c r="K7" s="2247"/>
      <c r="L7" s="2247"/>
      <c r="M7" s="2247"/>
      <c r="N7" s="2247"/>
      <c r="O7" s="2248"/>
    </row>
    <row r="8" spans="1:30">
      <c r="A8" s="2249" t="s">
        <v>1068</v>
      </c>
      <c r="B8" s="2250" t="s">
        <v>18</v>
      </c>
      <c r="C8" s="2251"/>
      <c r="D8" s="2252"/>
      <c r="E8" s="2252"/>
      <c r="F8" s="2252"/>
      <c r="G8" s="2252"/>
      <c r="H8" s="2252"/>
      <c r="I8" s="2252"/>
      <c r="J8" s="2252"/>
      <c r="K8" s="2252"/>
      <c r="L8" s="2252"/>
      <c r="M8" s="2252"/>
      <c r="N8" s="2252"/>
      <c r="O8" s="2253"/>
    </row>
    <row r="9" spans="1:30">
      <c r="A9" s="2249" t="s">
        <v>1070</v>
      </c>
      <c r="B9" s="2254" t="s">
        <v>1071</v>
      </c>
      <c r="C9" s="2255">
        <v>11474.717379999998</v>
      </c>
      <c r="D9" s="2256">
        <v>0</v>
      </c>
      <c r="E9" s="2256">
        <v>0</v>
      </c>
      <c r="F9" s="2256">
        <v>0</v>
      </c>
      <c r="G9" s="2256">
        <v>0</v>
      </c>
      <c r="H9" s="2256">
        <v>0</v>
      </c>
      <c r="I9" s="2256">
        <v>0</v>
      </c>
      <c r="J9" s="2256">
        <v>0</v>
      </c>
      <c r="K9" s="2256">
        <v>0</v>
      </c>
      <c r="L9" s="2256">
        <v>0</v>
      </c>
      <c r="M9" s="2256">
        <v>0</v>
      </c>
      <c r="N9" s="2256">
        <v>0</v>
      </c>
      <c r="O9" s="2257">
        <v>0</v>
      </c>
      <c r="R9" s="2258"/>
      <c r="S9" s="2258"/>
      <c r="T9" s="2258"/>
      <c r="U9" s="2258"/>
      <c r="V9" s="2258"/>
      <c r="W9" s="2258"/>
      <c r="X9" s="2258"/>
      <c r="Y9" s="2258"/>
      <c r="Z9" s="2258"/>
      <c r="AA9" s="2258"/>
      <c r="AB9" s="2258"/>
      <c r="AC9" s="2258"/>
      <c r="AD9" s="2258"/>
    </row>
    <row r="10" spans="1:30">
      <c r="A10" s="2249" t="s">
        <v>1072</v>
      </c>
      <c r="B10" s="2254" t="s">
        <v>728</v>
      </c>
      <c r="C10" s="2255">
        <v>11265.03111</v>
      </c>
      <c r="D10" s="2256">
        <v>0</v>
      </c>
      <c r="E10" s="2256">
        <v>0</v>
      </c>
      <c r="F10" s="2256">
        <v>0</v>
      </c>
      <c r="G10" s="2256">
        <v>0</v>
      </c>
      <c r="H10" s="2256">
        <v>0</v>
      </c>
      <c r="I10" s="2256">
        <v>0</v>
      </c>
      <c r="J10" s="2256">
        <v>0</v>
      </c>
      <c r="K10" s="2256">
        <v>0</v>
      </c>
      <c r="L10" s="2256">
        <v>0</v>
      </c>
      <c r="M10" s="2256">
        <v>0</v>
      </c>
      <c r="N10" s="2256">
        <v>0</v>
      </c>
      <c r="O10" s="2257">
        <v>0</v>
      </c>
      <c r="R10" s="2258"/>
      <c r="S10" s="2258"/>
      <c r="T10" s="2258"/>
      <c r="U10" s="2258"/>
      <c r="V10" s="2258"/>
      <c r="W10" s="2258"/>
      <c r="X10" s="2258"/>
      <c r="Y10" s="2258"/>
      <c r="Z10" s="2258"/>
      <c r="AA10" s="2258"/>
      <c r="AB10" s="2258"/>
      <c r="AC10" s="2258"/>
      <c r="AD10" s="2258"/>
    </row>
    <row r="11" spans="1:30">
      <c r="A11" s="2249" t="s">
        <v>1073</v>
      </c>
      <c r="B11" s="2254" t="s">
        <v>356</v>
      </c>
      <c r="C11" s="2255">
        <v>209.68627000000001</v>
      </c>
      <c r="D11" s="2256">
        <v>0</v>
      </c>
      <c r="E11" s="2256">
        <v>0</v>
      </c>
      <c r="F11" s="2256">
        <v>0</v>
      </c>
      <c r="G11" s="2256">
        <v>0</v>
      </c>
      <c r="H11" s="2256">
        <v>0</v>
      </c>
      <c r="I11" s="2256">
        <v>0</v>
      </c>
      <c r="J11" s="2256">
        <v>0</v>
      </c>
      <c r="K11" s="2256">
        <v>0</v>
      </c>
      <c r="L11" s="2256">
        <v>0</v>
      </c>
      <c r="M11" s="2256">
        <v>0</v>
      </c>
      <c r="N11" s="2256">
        <v>0</v>
      </c>
      <c r="O11" s="2257">
        <v>0</v>
      </c>
      <c r="R11" s="2258"/>
      <c r="S11" s="2258"/>
      <c r="T11" s="2258"/>
      <c r="U11" s="2258"/>
      <c r="V11" s="2258"/>
      <c r="W11" s="2258"/>
      <c r="X11" s="2258"/>
      <c r="Y11" s="2258"/>
      <c r="Z11" s="2258"/>
      <c r="AA11" s="2258"/>
      <c r="AB11" s="2258"/>
      <c r="AC11" s="2258"/>
      <c r="AD11" s="2258"/>
    </row>
    <row r="12" spans="1:30" ht="30.75" customHeight="1">
      <c r="A12" s="2249" t="s">
        <v>1074</v>
      </c>
      <c r="B12" s="2254" t="s">
        <v>1075</v>
      </c>
      <c r="C12" s="2255">
        <v>14.28</v>
      </c>
      <c r="D12" s="2256">
        <v>0</v>
      </c>
      <c r="E12" s="2256">
        <v>0</v>
      </c>
      <c r="F12" s="2256">
        <v>0</v>
      </c>
      <c r="G12" s="2256">
        <v>0</v>
      </c>
      <c r="H12" s="2256">
        <v>0</v>
      </c>
      <c r="I12" s="2256">
        <v>0</v>
      </c>
      <c r="J12" s="2256">
        <v>0</v>
      </c>
      <c r="K12" s="2256">
        <v>0</v>
      </c>
      <c r="L12" s="2256">
        <v>0</v>
      </c>
      <c r="M12" s="2256">
        <v>0</v>
      </c>
      <c r="N12" s="2256">
        <v>0</v>
      </c>
      <c r="O12" s="2257">
        <v>0</v>
      </c>
      <c r="R12" s="2258"/>
      <c r="S12" s="2258"/>
      <c r="T12" s="2258"/>
      <c r="U12" s="2258"/>
      <c r="V12" s="2258"/>
      <c r="W12" s="2258"/>
      <c r="X12" s="2258"/>
      <c r="Y12" s="2258"/>
      <c r="Z12" s="2258"/>
      <c r="AA12" s="2258"/>
      <c r="AB12" s="2258"/>
      <c r="AC12" s="2258"/>
      <c r="AD12" s="2258"/>
    </row>
    <row r="13" spans="1:30">
      <c r="A13" s="2249" t="s">
        <v>1076</v>
      </c>
      <c r="B13" s="2254" t="s">
        <v>1077</v>
      </c>
      <c r="C13" s="2255">
        <v>20198.02707</v>
      </c>
      <c r="D13" s="2256">
        <v>4873.67641</v>
      </c>
      <c r="E13" s="2256">
        <v>3911.5650000000001</v>
      </c>
      <c r="F13" s="2256">
        <v>1260.0940000000001</v>
      </c>
      <c r="G13" s="2256">
        <v>0</v>
      </c>
      <c r="H13" s="2256">
        <v>0</v>
      </c>
      <c r="I13" s="2256">
        <v>0</v>
      </c>
      <c r="J13" s="2256">
        <v>0</v>
      </c>
      <c r="K13" s="2256">
        <v>0</v>
      </c>
      <c r="L13" s="2256">
        <v>0</v>
      </c>
      <c r="M13" s="2256">
        <v>0</v>
      </c>
      <c r="N13" s="2256">
        <v>0</v>
      </c>
      <c r="O13" s="2257">
        <v>0</v>
      </c>
      <c r="R13" s="2258"/>
      <c r="S13" s="2258"/>
      <c r="T13" s="2258"/>
      <c r="U13" s="2258"/>
      <c r="V13" s="2258"/>
      <c r="W13" s="2258"/>
      <c r="X13" s="2258"/>
      <c r="Y13" s="2258"/>
      <c r="Z13" s="2258"/>
      <c r="AA13" s="2258"/>
      <c r="AB13" s="2258"/>
      <c r="AC13" s="2258"/>
      <c r="AD13" s="2258"/>
    </row>
    <row r="14" spans="1:30">
      <c r="A14" s="2249" t="s">
        <v>1078</v>
      </c>
      <c r="B14" s="2254" t="s">
        <v>1079</v>
      </c>
      <c r="C14" s="2255">
        <v>5157.2760799999987</v>
      </c>
      <c r="D14" s="2256">
        <v>416.52080000000001</v>
      </c>
      <c r="E14" s="2256">
        <v>0</v>
      </c>
      <c r="F14" s="2256">
        <v>0</v>
      </c>
      <c r="G14" s="2256">
        <v>0</v>
      </c>
      <c r="H14" s="2256">
        <v>0</v>
      </c>
      <c r="I14" s="2256">
        <v>0</v>
      </c>
      <c r="J14" s="2256">
        <v>0</v>
      </c>
      <c r="K14" s="2256">
        <v>0</v>
      </c>
      <c r="L14" s="2256">
        <v>0</v>
      </c>
      <c r="M14" s="2256">
        <v>0</v>
      </c>
      <c r="N14" s="2256">
        <v>0</v>
      </c>
      <c r="O14" s="2257">
        <v>0</v>
      </c>
      <c r="R14" s="2258"/>
      <c r="S14" s="2258"/>
      <c r="T14" s="2258"/>
      <c r="U14" s="2258"/>
      <c r="V14" s="2258"/>
      <c r="W14" s="2258"/>
      <c r="X14" s="2258"/>
      <c r="Y14" s="2258"/>
      <c r="Z14" s="2258"/>
      <c r="AA14" s="2258"/>
      <c r="AB14" s="2258"/>
      <c r="AC14" s="2258"/>
      <c r="AD14" s="2258"/>
    </row>
    <row r="15" spans="1:30">
      <c r="A15" s="2249" t="s">
        <v>1080</v>
      </c>
      <c r="B15" s="2254" t="s">
        <v>1081</v>
      </c>
      <c r="C15" s="2255">
        <v>15040.750989999999</v>
      </c>
      <c r="D15" s="2256">
        <v>4457.1556100000007</v>
      </c>
      <c r="E15" s="2256">
        <v>3911.5650000000001</v>
      </c>
      <c r="F15" s="2256">
        <v>1260.0940000000001</v>
      </c>
      <c r="G15" s="2256">
        <v>0</v>
      </c>
      <c r="H15" s="2256">
        <v>0</v>
      </c>
      <c r="I15" s="2256">
        <v>0</v>
      </c>
      <c r="J15" s="2256">
        <v>0</v>
      </c>
      <c r="K15" s="2256">
        <v>0</v>
      </c>
      <c r="L15" s="2256">
        <v>0</v>
      </c>
      <c r="M15" s="2256">
        <v>0</v>
      </c>
      <c r="N15" s="2256">
        <v>0</v>
      </c>
      <c r="O15" s="2257">
        <v>0</v>
      </c>
      <c r="R15" s="2258"/>
      <c r="S15" s="2258"/>
      <c r="T15" s="2258"/>
      <c r="U15" s="2258"/>
      <c r="V15" s="2258"/>
      <c r="W15" s="2258"/>
      <c r="X15" s="2258"/>
      <c r="Y15" s="2258"/>
      <c r="Z15" s="2258"/>
      <c r="AA15" s="2258"/>
      <c r="AB15" s="2258"/>
      <c r="AC15" s="2258"/>
      <c r="AD15" s="2258"/>
    </row>
    <row r="16" spans="1:30">
      <c r="A16" s="2249" t="s">
        <v>1082</v>
      </c>
      <c r="B16" s="2254" t="s">
        <v>1083</v>
      </c>
      <c r="C16" s="2255">
        <v>17976.212039999999</v>
      </c>
      <c r="D16" s="2256">
        <v>32021.441540000003</v>
      </c>
      <c r="E16" s="2256">
        <v>91885.238970000006</v>
      </c>
      <c r="F16" s="2256">
        <v>55760.199010000004</v>
      </c>
      <c r="G16" s="2256">
        <v>19624.152070000004</v>
      </c>
      <c r="H16" s="2256">
        <v>15376.54033</v>
      </c>
      <c r="I16" s="2256">
        <v>9408.3945100000001</v>
      </c>
      <c r="J16" s="2256">
        <v>7337.3111900000013</v>
      </c>
      <c r="K16" s="2256">
        <v>7507.2435799999994</v>
      </c>
      <c r="L16" s="2256">
        <v>5916.2342899999994</v>
      </c>
      <c r="M16" s="2256">
        <v>4498.0656099999997</v>
      </c>
      <c r="N16" s="2256">
        <v>2757.7297099999996</v>
      </c>
      <c r="O16" s="2257">
        <v>2301.15868</v>
      </c>
      <c r="R16" s="2258"/>
      <c r="S16" s="2258"/>
      <c r="T16" s="2258"/>
      <c r="U16" s="2258"/>
      <c r="V16" s="2258"/>
      <c r="W16" s="2258"/>
      <c r="X16" s="2258"/>
      <c r="Y16" s="2258"/>
      <c r="Z16" s="2258"/>
      <c r="AA16" s="2258"/>
      <c r="AB16" s="2258"/>
      <c r="AC16" s="2258"/>
      <c r="AD16" s="2258"/>
    </row>
    <row r="17" spans="1:30">
      <c r="A17" s="2249" t="s">
        <v>1084</v>
      </c>
      <c r="B17" s="2254" t="s">
        <v>1085</v>
      </c>
      <c r="C17" s="2255">
        <v>15775.314339999999</v>
      </c>
      <c r="D17" s="2256">
        <v>30713.044380000003</v>
      </c>
      <c r="E17" s="2256">
        <v>85510.479609999995</v>
      </c>
      <c r="F17" s="2256">
        <v>53327.677060000002</v>
      </c>
      <c r="G17" s="2256">
        <v>16106.960929999999</v>
      </c>
      <c r="H17" s="2256">
        <v>12731.189269999999</v>
      </c>
      <c r="I17" s="2256">
        <v>7849.7758400000002</v>
      </c>
      <c r="J17" s="2256">
        <v>6153.8779200000017</v>
      </c>
      <c r="K17" s="2256">
        <v>6061.07276</v>
      </c>
      <c r="L17" s="2256">
        <v>4851.0495300000002</v>
      </c>
      <c r="M17" s="2256">
        <v>3915.6459000000004</v>
      </c>
      <c r="N17" s="2256">
        <v>2485.2064799999994</v>
      </c>
      <c r="O17" s="2257">
        <v>2136.2004099999995</v>
      </c>
      <c r="R17" s="2258"/>
      <c r="S17" s="2258"/>
      <c r="T17" s="2258"/>
      <c r="U17" s="2258"/>
      <c r="V17" s="2258"/>
      <c r="W17" s="2258"/>
      <c r="X17" s="2258"/>
      <c r="Y17" s="2258"/>
      <c r="Z17" s="2258"/>
      <c r="AA17" s="2258"/>
      <c r="AB17" s="2258"/>
      <c r="AC17" s="2258"/>
      <c r="AD17" s="2258"/>
    </row>
    <row r="18" spans="1:30">
      <c r="A18" s="2249" t="s">
        <v>1086</v>
      </c>
      <c r="B18" s="2254" t="s">
        <v>1087</v>
      </c>
      <c r="C18" s="2255">
        <v>2200.8977</v>
      </c>
      <c r="D18" s="2256">
        <v>1308.3971600000002</v>
      </c>
      <c r="E18" s="2256">
        <v>6374.75936</v>
      </c>
      <c r="F18" s="2256">
        <v>2432.5219500000003</v>
      </c>
      <c r="G18" s="2256">
        <v>3517.1911399999999</v>
      </c>
      <c r="H18" s="2256">
        <v>2645.3510600000004</v>
      </c>
      <c r="I18" s="2256">
        <v>1558.6186699999998</v>
      </c>
      <c r="J18" s="2256">
        <v>1183.43327</v>
      </c>
      <c r="K18" s="2256">
        <v>1446.17082</v>
      </c>
      <c r="L18" s="2256">
        <v>1065.1847600000001</v>
      </c>
      <c r="M18" s="2256">
        <v>582.41971000000001</v>
      </c>
      <c r="N18" s="2256">
        <v>272.52322999999996</v>
      </c>
      <c r="O18" s="2257">
        <v>164.95827000000003</v>
      </c>
      <c r="R18" s="2258"/>
      <c r="S18" s="2258"/>
      <c r="T18" s="2258"/>
      <c r="U18" s="2258"/>
      <c r="V18" s="2258"/>
      <c r="W18" s="2258"/>
      <c r="X18" s="2258"/>
      <c r="Y18" s="2258"/>
      <c r="Z18" s="2258"/>
      <c r="AA18" s="2258"/>
      <c r="AB18" s="2258"/>
      <c r="AC18" s="2258"/>
      <c r="AD18" s="2258"/>
    </row>
    <row r="19" spans="1:30">
      <c r="A19" s="2249" t="s">
        <v>1088</v>
      </c>
      <c r="B19" s="2254" t="s">
        <v>1089</v>
      </c>
      <c r="C19" s="2255">
        <v>27970.99769</v>
      </c>
      <c r="D19" s="2256">
        <v>5208.3162899999998</v>
      </c>
      <c r="E19" s="2256">
        <v>8330.2263299999995</v>
      </c>
      <c r="F19" s="2256">
        <v>7700.9230100000004</v>
      </c>
      <c r="G19" s="2256">
        <v>5377.7002200000006</v>
      </c>
      <c r="H19" s="2256">
        <v>1461.48071</v>
      </c>
      <c r="I19" s="2256">
        <v>0</v>
      </c>
      <c r="J19" s="2256">
        <v>0</v>
      </c>
      <c r="K19" s="2256">
        <v>85.365380000000002</v>
      </c>
      <c r="L19" s="2256">
        <v>953.61800000000005</v>
      </c>
      <c r="M19" s="2256">
        <v>341.78079000000002</v>
      </c>
      <c r="N19" s="2256">
        <v>0</v>
      </c>
      <c r="O19" s="2257">
        <v>0</v>
      </c>
      <c r="R19" s="2258"/>
      <c r="S19" s="2258"/>
      <c r="T19" s="2258"/>
      <c r="U19" s="2258"/>
      <c r="V19" s="2258"/>
      <c r="W19" s="2258"/>
      <c r="X19" s="2258"/>
      <c r="Y19" s="2258"/>
      <c r="Z19" s="2258"/>
      <c r="AA19" s="2258"/>
      <c r="AB19" s="2258"/>
      <c r="AC19" s="2258"/>
      <c r="AD19" s="2258"/>
    </row>
    <row r="20" spans="1:30" ht="38.25">
      <c r="A20" s="2249" t="s">
        <v>1090</v>
      </c>
      <c r="B20" s="2254" t="s">
        <v>1091</v>
      </c>
      <c r="C20" s="2255">
        <v>0</v>
      </c>
      <c r="D20" s="2256">
        <v>0</v>
      </c>
      <c r="E20" s="2256">
        <v>0</v>
      </c>
      <c r="F20" s="2256">
        <v>0</v>
      </c>
      <c r="G20" s="2256">
        <v>0</v>
      </c>
      <c r="H20" s="2256">
        <v>0</v>
      </c>
      <c r="I20" s="2256">
        <v>0</v>
      </c>
      <c r="J20" s="2256">
        <v>0</v>
      </c>
      <c r="K20" s="2256">
        <v>0</v>
      </c>
      <c r="L20" s="2256">
        <v>0</v>
      </c>
      <c r="M20" s="2256">
        <v>0</v>
      </c>
      <c r="N20" s="2256">
        <v>0</v>
      </c>
      <c r="O20" s="2257">
        <v>0</v>
      </c>
      <c r="R20" s="2258"/>
      <c r="S20" s="2258"/>
      <c r="T20" s="2258"/>
      <c r="U20" s="2258"/>
      <c r="V20" s="2258"/>
      <c r="W20" s="2258"/>
      <c r="X20" s="2258"/>
      <c r="Y20" s="2258"/>
      <c r="Z20" s="2258"/>
      <c r="AA20" s="2258"/>
      <c r="AB20" s="2258"/>
      <c r="AC20" s="2258"/>
      <c r="AD20" s="2258"/>
    </row>
    <row r="21" spans="1:30" ht="25.5">
      <c r="A21" s="2249" t="s">
        <v>1092</v>
      </c>
      <c r="B21" s="2254" t="s">
        <v>1093</v>
      </c>
      <c r="C21" s="2255">
        <v>17745.989530000003</v>
      </c>
      <c r="D21" s="2256">
        <v>4894.7195999999994</v>
      </c>
      <c r="E21" s="2256">
        <v>7891.4243299999998</v>
      </c>
      <c r="F21" s="2256">
        <v>7346.4860100000005</v>
      </c>
      <c r="G21" s="2256">
        <v>4081.2622200000001</v>
      </c>
      <c r="H21" s="2256">
        <v>1461.48071</v>
      </c>
      <c r="I21" s="2256">
        <v>0</v>
      </c>
      <c r="J21" s="2256">
        <v>0</v>
      </c>
      <c r="K21" s="2256">
        <v>85.365380000000002</v>
      </c>
      <c r="L21" s="2256">
        <v>953.61800000000005</v>
      </c>
      <c r="M21" s="2256">
        <v>341.78079000000002</v>
      </c>
      <c r="N21" s="2256">
        <v>0</v>
      </c>
      <c r="O21" s="2257">
        <v>0</v>
      </c>
      <c r="R21" s="2258"/>
      <c r="S21" s="2258"/>
      <c r="T21" s="2258"/>
      <c r="U21" s="2258"/>
      <c r="V21" s="2258"/>
      <c r="W21" s="2258"/>
      <c r="X21" s="2258"/>
      <c r="Y21" s="2258"/>
      <c r="Z21" s="2258"/>
      <c r="AA21" s="2258"/>
      <c r="AB21" s="2258"/>
      <c r="AC21" s="2258"/>
      <c r="AD21" s="2258"/>
    </row>
    <row r="22" spans="1:30" ht="25.5">
      <c r="A22" s="2249" t="s">
        <v>1094</v>
      </c>
      <c r="B22" s="2254" t="s">
        <v>1095</v>
      </c>
      <c r="C22" s="2255">
        <v>10225.008159999999</v>
      </c>
      <c r="D22" s="2256">
        <v>313.59669000000002</v>
      </c>
      <c r="E22" s="2256">
        <v>438.80200000000002</v>
      </c>
      <c r="F22" s="2256">
        <v>354.43700000000001</v>
      </c>
      <c r="G22" s="2256">
        <v>1296.4380000000001</v>
      </c>
      <c r="H22" s="2256">
        <v>0</v>
      </c>
      <c r="I22" s="2256">
        <v>0</v>
      </c>
      <c r="J22" s="2256">
        <v>0</v>
      </c>
      <c r="K22" s="2256">
        <v>0</v>
      </c>
      <c r="L22" s="2256">
        <v>0</v>
      </c>
      <c r="M22" s="2256">
        <v>0</v>
      </c>
      <c r="N22" s="2256">
        <v>0</v>
      </c>
      <c r="O22" s="2257">
        <v>0</v>
      </c>
      <c r="R22" s="2258"/>
      <c r="S22" s="2258"/>
      <c r="T22" s="2258"/>
      <c r="U22" s="2258"/>
      <c r="V22" s="2258"/>
      <c r="W22" s="2258"/>
      <c r="X22" s="2258"/>
      <c r="Y22" s="2258"/>
      <c r="Z22" s="2258"/>
      <c r="AA22" s="2258"/>
      <c r="AB22" s="2258"/>
      <c r="AC22" s="2258"/>
      <c r="AD22" s="2258"/>
    </row>
    <row r="23" spans="1:30">
      <c r="A23" s="2249" t="s">
        <v>1096</v>
      </c>
      <c r="B23" s="2254" t="s">
        <v>133</v>
      </c>
      <c r="C23" s="2255">
        <v>156.10911000000002</v>
      </c>
      <c r="D23" s="2256">
        <v>85.41349000000001</v>
      </c>
      <c r="E23" s="2256">
        <v>35.132820000000002</v>
      </c>
      <c r="F23" s="2256">
        <v>1.5449999999999999</v>
      </c>
      <c r="G23" s="2256">
        <v>1.8380000000000001</v>
      </c>
      <c r="H23" s="2256">
        <v>0</v>
      </c>
      <c r="I23" s="2256">
        <v>0</v>
      </c>
      <c r="J23" s="2256">
        <v>0</v>
      </c>
      <c r="K23" s="2256">
        <v>0</v>
      </c>
      <c r="L23" s="2256">
        <v>0</v>
      </c>
      <c r="M23" s="2256">
        <v>0</v>
      </c>
      <c r="N23" s="2256">
        <v>0</v>
      </c>
      <c r="O23" s="2257">
        <v>0</v>
      </c>
      <c r="R23" s="2258"/>
      <c r="S23" s="2258"/>
      <c r="T23" s="2258"/>
      <c r="U23" s="2258"/>
      <c r="V23" s="2258"/>
      <c r="W23" s="2258"/>
      <c r="X23" s="2258"/>
      <c r="Y23" s="2258"/>
      <c r="Z23" s="2258"/>
      <c r="AA23" s="2258"/>
      <c r="AB23" s="2258"/>
      <c r="AC23" s="2258"/>
      <c r="AD23" s="2258"/>
    </row>
    <row r="24" spans="1:30">
      <c r="A24" s="2249" t="s">
        <v>1068</v>
      </c>
      <c r="B24" s="2259" t="s">
        <v>1097</v>
      </c>
      <c r="C24" s="2260">
        <v>77790.34328999999</v>
      </c>
      <c r="D24" s="2261">
        <v>42188.847730000001</v>
      </c>
      <c r="E24" s="2261">
        <v>104162.16312000001</v>
      </c>
      <c r="F24" s="2261">
        <v>64722.761020000013</v>
      </c>
      <c r="G24" s="2261">
        <v>25003.690289999999</v>
      </c>
      <c r="H24" s="2261">
        <v>16838.02104</v>
      </c>
      <c r="I24" s="2261">
        <v>9408.3945100000001</v>
      </c>
      <c r="J24" s="2261">
        <v>7337.3111900000013</v>
      </c>
      <c r="K24" s="2261">
        <v>7592.6089599999987</v>
      </c>
      <c r="L24" s="2261">
        <v>6869.8522899999989</v>
      </c>
      <c r="M24" s="2261">
        <v>4839.8463999999994</v>
      </c>
      <c r="N24" s="2261">
        <v>2757.7297099999996</v>
      </c>
      <c r="O24" s="2262">
        <v>2301.15868</v>
      </c>
      <c r="R24" s="2258"/>
      <c r="S24" s="2258"/>
      <c r="T24" s="2258"/>
      <c r="U24" s="2258"/>
      <c r="V24" s="2258"/>
      <c r="W24" s="2258"/>
      <c r="X24" s="2258"/>
      <c r="Y24" s="2258"/>
      <c r="Z24" s="2258"/>
      <c r="AA24" s="2258"/>
      <c r="AB24" s="2258"/>
      <c r="AC24" s="2258"/>
      <c r="AD24" s="2258"/>
    </row>
    <row r="25" spans="1:30">
      <c r="A25" s="2249" t="s">
        <v>1068</v>
      </c>
      <c r="B25" s="2259" t="s">
        <v>167</v>
      </c>
      <c r="C25" s="2263">
        <v>0</v>
      </c>
      <c r="D25" s="2264">
        <v>0</v>
      </c>
      <c r="E25" s="2264">
        <v>0</v>
      </c>
      <c r="F25" s="2264">
        <v>0</v>
      </c>
      <c r="G25" s="2264">
        <v>0</v>
      </c>
      <c r="H25" s="2264">
        <v>0</v>
      </c>
      <c r="I25" s="2264">
        <v>0</v>
      </c>
      <c r="J25" s="2264">
        <v>0</v>
      </c>
      <c r="K25" s="2264">
        <v>0</v>
      </c>
      <c r="L25" s="2264">
        <v>0</v>
      </c>
      <c r="M25" s="2264">
        <v>0</v>
      </c>
      <c r="N25" s="2264">
        <v>0</v>
      </c>
      <c r="O25" s="2265">
        <v>0</v>
      </c>
      <c r="R25" s="2258"/>
      <c r="S25" s="2258"/>
      <c r="T25" s="2258"/>
      <c r="U25" s="2258"/>
      <c r="V25" s="2258"/>
      <c r="W25" s="2258"/>
      <c r="X25" s="2258"/>
      <c r="Y25" s="2258"/>
      <c r="Z25" s="2258"/>
      <c r="AA25" s="2258"/>
      <c r="AB25" s="2258"/>
      <c r="AC25" s="2258"/>
      <c r="AD25" s="2258"/>
    </row>
    <row r="26" spans="1:30">
      <c r="A26" s="2249" t="s">
        <v>1098</v>
      </c>
      <c r="B26" s="2254" t="s">
        <v>1099</v>
      </c>
      <c r="C26" s="2255">
        <v>81530.130590000001</v>
      </c>
      <c r="D26" s="2256">
        <v>6.0960000000000001</v>
      </c>
      <c r="E26" s="2256">
        <v>3.0000000000000001E-3</v>
      </c>
      <c r="F26" s="2256">
        <v>2.0154100000000001</v>
      </c>
      <c r="G26" s="2256">
        <v>0</v>
      </c>
      <c r="H26" s="2256">
        <v>0</v>
      </c>
      <c r="I26" s="2256">
        <v>0</v>
      </c>
      <c r="J26" s="2256">
        <v>0</v>
      </c>
      <c r="K26" s="2256">
        <v>0</v>
      </c>
      <c r="L26" s="2256">
        <v>0</v>
      </c>
      <c r="M26" s="2256">
        <v>0</v>
      </c>
      <c r="N26" s="2256">
        <v>0</v>
      </c>
      <c r="O26" s="2257">
        <v>0</v>
      </c>
      <c r="R26" s="2258"/>
      <c r="S26" s="2258"/>
      <c r="T26" s="2258"/>
      <c r="U26" s="2258"/>
      <c r="V26" s="2258"/>
      <c r="W26" s="2258"/>
      <c r="X26" s="2258"/>
      <c r="Y26" s="2258"/>
      <c r="Z26" s="2258"/>
      <c r="AA26" s="2258"/>
      <c r="AB26" s="2258"/>
      <c r="AC26" s="2258"/>
      <c r="AD26" s="2258"/>
    </row>
    <row r="27" spans="1:30">
      <c r="A27" s="2249" t="s">
        <v>1100</v>
      </c>
      <c r="B27" s="2254" t="s">
        <v>728</v>
      </c>
      <c r="C27" s="2255">
        <v>66841.943410000007</v>
      </c>
      <c r="D27" s="2256">
        <v>0.93600000000000005</v>
      </c>
      <c r="E27" s="2256">
        <v>3.0000000000000001E-3</v>
      </c>
      <c r="F27" s="2256">
        <v>0</v>
      </c>
      <c r="G27" s="2256">
        <v>0</v>
      </c>
      <c r="H27" s="2256">
        <v>0</v>
      </c>
      <c r="I27" s="2256">
        <v>0</v>
      </c>
      <c r="J27" s="2256">
        <v>0</v>
      </c>
      <c r="K27" s="2256">
        <v>0</v>
      </c>
      <c r="L27" s="2256">
        <v>0</v>
      </c>
      <c r="M27" s="2256">
        <v>0</v>
      </c>
      <c r="N27" s="2256">
        <v>0</v>
      </c>
      <c r="O27" s="2257">
        <v>0</v>
      </c>
      <c r="R27" s="2258"/>
      <c r="S27" s="2258"/>
      <c r="T27" s="2258"/>
      <c r="U27" s="2258"/>
      <c r="V27" s="2258"/>
      <c r="W27" s="2258"/>
      <c r="X27" s="2258"/>
      <c r="Y27" s="2258"/>
      <c r="Z27" s="2258"/>
      <c r="AA27" s="2258"/>
      <c r="AB27" s="2258"/>
      <c r="AC27" s="2258"/>
      <c r="AD27" s="2258"/>
    </row>
    <row r="28" spans="1:30">
      <c r="A28" s="2249" t="s">
        <v>1101</v>
      </c>
      <c r="B28" s="2254" t="s">
        <v>356</v>
      </c>
      <c r="C28" s="2255">
        <v>14688.187179999999</v>
      </c>
      <c r="D28" s="2256">
        <v>5.16</v>
      </c>
      <c r="E28" s="2256">
        <v>0</v>
      </c>
      <c r="F28" s="2256">
        <v>2.0154100000000001</v>
      </c>
      <c r="G28" s="2256">
        <v>0</v>
      </c>
      <c r="H28" s="2256">
        <v>0</v>
      </c>
      <c r="I28" s="2256">
        <v>0</v>
      </c>
      <c r="J28" s="2256">
        <v>0</v>
      </c>
      <c r="K28" s="2256">
        <v>0</v>
      </c>
      <c r="L28" s="2256">
        <v>0</v>
      </c>
      <c r="M28" s="2256">
        <v>0</v>
      </c>
      <c r="N28" s="2256">
        <v>0</v>
      </c>
      <c r="O28" s="2257">
        <v>0</v>
      </c>
      <c r="R28" s="2258"/>
      <c r="S28" s="2258"/>
      <c r="T28" s="2258"/>
      <c r="U28" s="2258"/>
      <c r="V28" s="2258"/>
      <c r="W28" s="2258"/>
      <c r="X28" s="2258"/>
      <c r="Y28" s="2258"/>
      <c r="Z28" s="2258"/>
      <c r="AA28" s="2258"/>
      <c r="AB28" s="2258"/>
      <c r="AC28" s="2258"/>
      <c r="AD28" s="2258"/>
    </row>
    <row r="29" spans="1:30">
      <c r="A29" s="2249" t="s">
        <v>1102</v>
      </c>
      <c r="B29" s="2254" t="s">
        <v>1077</v>
      </c>
      <c r="C29" s="2255">
        <v>25412.44785</v>
      </c>
      <c r="D29" s="2256">
        <v>37151.347249999999</v>
      </c>
      <c r="E29" s="2256">
        <v>47666.163919999999</v>
      </c>
      <c r="F29" s="2256">
        <v>56248.403849999995</v>
      </c>
      <c r="G29" s="2256">
        <v>19031.10845</v>
      </c>
      <c r="H29" s="2256">
        <v>2961.4050200000006</v>
      </c>
      <c r="I29" s="2256">
        <v>489.87969000000004</v>
      </c>
      <c r="J29" s="2256">
        <v>742.10181999999998</v>
      </c>
      <c r="K29" s="2256">
        <v>60.601779999999998</v>
      </c>
      <c r="L29" s="2256">
        <v>105.32471</v>
      </c>
      <c r="M29" s="2256">
        <v>14.544099999999998</v>
      </c>
      <c r="N29" s="2256">
        <v>1.7993800000000002</v>
      </c>
      <c r="O29" s="2257">
        <v>2.2789800000000002</v>
      </c>
      <c r="R29" s="2258"/>
      <c r="S29" s="2258"/>
      <c r="T29" s="2258"/>
      <c r="U29" s="2258"/>
      <c r="V29" s="2258"/>
      <c r="W29" s="2258"/>
      <c r="X29" s="2258"/>
      <c r="Y29" s="2258"/>
      <c r="Z29" s="2258"/>
      <c r="AA29" s="2258"/>
      <c r="AB29" s="2258"/>
      <c r="AC29" s="2258"/>
      <c r="AD29" s="2258"/>
    </row>
    <row r="30" spans="1:30" ht="30.75" customHeight="1">
      <c r="A30" s="2249" t="s">
        <v>1103</v>
      </c>
      <c r="B30" s="2254" t="s">
        <v>1104</v>
      </c>
      <c r="C30" s="2255">
        <v>22214.757340000004</v>
      </c>
      <c r="D30" s="2256">
        <v>33423.075709999997</v>
      </c>
      <c r="E30" s="2256">
        <v>45731.984240000005</v>
      </c>
      <c r="F30" s="2256">
        <v>52625.371060000005</v>
      </c>
      <c r="G30" s="2256">
        <v>18105.618620000001</v>
      </c>
      <c r="H30" s="2256">
        <v>2643.38562</v>
      </c>
      <c r="I30" s="2256">
        <v>427.32559999999995</v>
      </c>
      <c r="J30" s="2256">
        <v>738.18077999999991</v>
      </c>
      <c r="K30" s="2256">
        <v>60.601779999999998</v>
      </c>
      <c r="L30" s="2256">
        <v>105.32471</v>
      </c>
      <c r="M30" s="2256">
        <v>14.544099999999998</v>
      </c>
      <c r="N30" s="2256">
        <v>1.7993800000000002</v>
      </c>
      <c r="O30" s="2257">
        <v>2.2789800000000002</v>
      </c>
      <c r="R30" s="2258"/>
      <c r="S30" s="2258"/>
      <c r="T30" s="2258"/>
      <c r="U30" s="2258"/>
      <c r="V30" s="2258"/>
      <c r="W30" s="2258"/>
      <c r="X30" s="2258"/>
      <c r="Y30" s="2258"/>
      <c r="Z30" s="2258"/>
      <c r="AA30" s="2258"/>
      <c r="AB30" s="2258"/>
      <c r="AC30" s="2258"/>
      <c r="AD30" s="2258"/>
    </row>
    <row r="31" spans="1:30">
      <c r="A31" s="2249" t="s">
        <v>1105</v>
      </c>
      <c r="B31" s="2254" t="s">
        <v>1081</v>
      </c>
      <c r="C31" s="2255">
        <v>3197.6905099999999</v>
      </c>
      <c r="D31" s="2256">
        <v>3728.2715400000002</v>
      </c>
      <c r="E31" s="2256">
        <v>1934.17968</v>
      </c>
      <c r="F31" s="2256">
        <v>3623.0327900000002</v>
      </c>
      <c r="G31" s="2256">
        <v>925.48982999999998</v>
      </c>
      <c r="H31" s="2256">
        <v>318.01940000000002</v>
      </c>
      <c r="I31" s="2256">
        <v>62.554089999999995</v>
      </c>
      <c r="J31" s="2256">
        <v>3.9210400000000001</v>
      </c>
      <c r="K31" s="2256">
        <v>0</v>
      </c>
      <c r="L31" s="2256">
        <v>0</v>
      </c>
      <c r="M31" s="2256">
        <v>0</v>
      </c>
      <c r="N31" s="2256">
        <v>0</v>
      </c>
      <c r="O31" s="2257">
        <v>0</v>
      </c>
      <c r="R31" s="2258"/>
      <c r="S31" s="2258"/>
      <c r="T31" s="2258"/>
      <c r="U31" s="2258"/>
      <c r="V31" s="2258"/>
      <c r="W31" s="2258"/>
      <c r="X31" s="2258"/>
      <c r="Y31" s="2258"/>
      <c r="Z31" s="2258"/>
      <c r="AA31" s="2258"/>
      <c r="AB31" s="2258"/>
      <c r="AC31" s="2258"/>
      <c r="AD31" s="2258"/>
    </row>
    <row r="32" spans="1:30">
      <c r="A32" s="2249" t="s">
        <v>1106</v>
      </c>
      <c r="B32" s="2254" t="s">
        <v>1107</v>
      </c>
      <c r="C32" s="2255">
        <v>7099.9236599999995</v>
      </c>
      <c r="D32" s="2256">
        <v>4525.6387299999997</v>
      </c>
      <c r="E32" s="2256">
        <v>1737.6738899999998</v>
      </c>
      <c r="F32" s="2256">
        <v>2880.5171500000006</v>
      </c>
      <c r="G32" s="2256">
        <v>5278.8229499999989</v>
      </c>
      <c r="H32" s="2256">
        <v>3995.5475000000001</v>
      </c>
      <c r="I32" s="2256">
        <v>2370.4315500000002</v>
      </c>
      <c r="J32" s="2256">
        <v>1776.4017900000001</v>
      </c>
      <c r="K32" s="2256">
        <v>1995.7024799999997</v>
      </c>
      <c r="L32" s="2256">
        <v>533.89344999999992</v>
      </c>
      <c r="M32" s="2256">
        <v>282.17955000000001</v>
      </c>
      <c r="N32" s="2256">
        <v>191.11770000000001</v>
      </c>
      <c r="O32" s="2257">
        <v>16.650779999999997</v>
      </c>
      <c r="R32" s="2258"/>
      <c r="S32" s="2258"/>
      <c r="T32" s="2258"/>
      <c r="U32" s="2258"/>
      <c r="V32" s="2258"/>
      <c r="W32" s="2258"/>
      <c r="X32" s="2258"/>
      <c r="Y32" s="2258"/>
      <c r="Z32" s="2258"/>
      <c r="AA32" s="2258"/>
      <c r="AB32" s="2258"/>
      <c r="AC32" s="2258"/>
      <c r="AD32" s="2258"/>
    </row>
    <row r="33" spans="1:30" ht="30" customHeight="1">
      <c r="A33" s="2249" t="s">
        <v>1108</v>
      </c>
      <c r="B33" s="2254" t="s">
        <v>1085</v>
      </c>
      <c r="C33" s="2255">
        <v>4213.8661700000002</v>
      </c>
      <c r="D33" s="2256">
        <v>847.02555999999993</v>
      </c>
      <c r="E33" s="2256">
        <v>759.54847000000007</v>
      </c>
      <c r="F33" s="2256">
        <v>1022.7106799999999</v>
      </c>
      <c r="G33" s="2256">
        <v>1675.1888400000003</v>
      </c>
      <c r="H33" s="2256">
        <v>1273.8088499999999</v>
      </c>
      <c r="I33" s="2256">
        <v>721.79206999999997</v>
      </c>
      <c r="J33" s="2256">
        <v>466.96474000000001</v>
      </c>
      <c r="K33" s="2256">
        <v>552.55512999999996</v>
      </c>
      <c r="L33" s="2256">
        <v>259.17912000000001</v>
      </c>
      <c r="M33" s="2256">
        <v>2.9980000000000002</v>
      </c>
      <c r="N33" s="2256">
        <v>0</v>
      </c>
      <c r="O33" s="2257">
        <v>0</v>
      </c>
      <c r="R33" s="2258"/>
      <c r="S33" s="2258"/>
      <c r="T33" s="2258"/>
      <c r="U33" s="2258"/>
      <c r="V33" s="2258"/>
      <c r="W33" s="2258"/>
      <c r="X33" s="2258"/>
      <c r="Y33" s="2258"/>
      <c r="Z33" s="2258"/>
      <c r="AA33" s="2258"/>
      <c r="AB33" s="2258"/>
      <c r="AC33" s="2258"/>
      <c r="AD33" s="2258"/>
    </row>
    <row r="34" spans="1:30">
      <c r="A34" s="2249" t="s">
        <v>1109</v>
      </c>
      <c r="B34" s="2254" t="s">
        <v>1087</v>
      </c>
      <c r="C34" s="2255">
        <v>2886.0574899999997</v>
      </c>
      <c r="D34" s="2256">
        <v>3678.6131700000001</v>
      </c>
      <c r="E34" s="2256">
        <v>978.12542000000008</v>
      </c>
      <c r="F34" s="2256">
        <v>1857.8064699999998</v>
      </c>
      <c r="G34" s="2256">
        <v>3603.63411</v>
      </c>
      <c r="H34" s="2256">
        <v>2721.7386499999998</v>
      </c>
      <c r="I34" s="2256">
        <v>1648.63948</v>
      </c>
      <c r="J34" s="2256">
        <v>1309.43705</v>
      </c>
      <c r="K34" s="2256">
        <v>1443.1473500000002</v>
      </c>
      <c r="L34" s="2256">
        <v>274.71433000000002</v>
      </c>
      <c r="M34" s="2256">
        <v>279.18155000000002</v>
      </c>
      <c r="N34" s="2256">
        <v>191.11770000000001</v>
      </c>
      <c r="O34" s="2257">
        <v>16.650779999999997</v>
      </c>
      <c r="R34" s="2258"/>
      <c r="S34" s="2258"/>
      <c r="T34" s="2258"/>
      <c r="U34" s="2258"/>
      <c r="V34" s="2258"/>
      <c r="W34" s="2258"/>
      <c r="X34" s="2258"/>
      <c r="Y34" s="2258"/>
      <c r="Z34" s="2258"/>
      <c r="AA34" s="2258"/>
      <c r="AB34" s="2258"/>
      <c r="AC34" s="2258"/>
      <c r="AD34" s="2258"/>
    </row>
    <row r="35" spans="1:30">
      <c r="A35" s="2249" t="s">
        <v>1110</v>
      </c>
      <c r="B35" s="2254" t="s">
        <v>1111</v>
      </c>
      <c r="C35" s="2255">
        <v>0</v>
      </c>
      <c r="D35" s="2256">
        <v>0</v>
      </c>
      <c r="E35" s="2256">
        <v>0</v>
      </c>
      <c r="F35" s="2256">
        <v>0</v>
      </c>
      <c r="G35" s="2256">
        <v>0</v>
      </c>
      <c r="H35" s="2256">
        <v>0</v>
      </c>
      <c r="I35" s="2256">
        <v>0</v>
      </c>
      <c r="J35" s="2256">
        <v>0</v>
      </c>
      <c r="K35" s="2256">
        <v>0</v>
      </c>
      <c r="L35" s="2256">
        <v>0</v>
      </c>
      <c r="M35" s="2256">
        <v>0</v>
      </c>
      <c r="N35" s="2256">
        <v>0</v>
      </c>
      <c r="O35" s="2257">
        <v>0</v>
      </c>
      <c r="R35" s="2258"/>
      <c r="S35" s="2258"/>
      <c r="T35" s="2258"/>
      <c r="U35" s="2258"/>
      <c r="V35" s="2258"/>
      <c r="W35" s="2258"/>
      <c r="X35" s="2258"/>
      <c r="Y35" s="2258"/>
      <c r="Z35" s="2258"/>
      <c r="AA35" s="2258"/>
      <c r="AB35" s="2258"/>
      <c r="AC35" s="2258"/>
      <c r="AD35" s="2258"/>
    </row>
    <row r="36" spans="1:30">
      <c r="A36" s="2249" t="s">
        <v>1112</v>
      </c>
      <c r="B36" s="2254" t="s">
        <v>1113</v>
      </c>
      <c r="C36" s="2255">
        <v>0</v>
      </c>
      <c r="D36" s="2256">
        <v>1598.1679999999999</v>
      </c>
      <c r="E36" s="2256">
        <v>737.61599999999999</v>
      </c>
      <c r="F36" s="2256">
        <v>307.33999999999997</v>
      </c>
      <c r="G36" s="2256">
        <v>0</v>
      </c>
      <c r="H36" s="2256">
        <v>0</v>
      </c>
      <c r="I36" s="2256">
        <v>0</v>
      </c>
      <c r="J36" s="2256">
        <v>0</v>
      </c>
      <c r="K36" s="2256">
        <v>696.72199999999998</v>
      </c>
      <c r="L36" s="2256">
        <v>2583.4536000000003</v>
      </c>
      <c r="M36" s="2256">
        <v>0</v>
      </c>
      <c r="N36" s="2256">
        <v>0</v>
      </c>
      <c r="O36" s="2257">
        <v>0</v>
      </c>
      <c r="R36" s="2258"/>
      <c r="S36" s="2258"/>
      <c r="T36" s="2258"/>
      <c r="U36" s="2258"/>
      <c r="V36" s="2258"/>
      <c r="W36" s="2258"/>
      <c r="X36" s="2258"/>
      <c r="Y36" s="2258"/>
      <c r="Z36" s="2258"/>
      <c r="AA36" s="2258"/>
      <c r="AB36" s="2258"/>
      <c r="AC36" s="2258"/>
      <c r="AD36" s="2258"/>
    </row>
    <row r="37" spans="1:30">
      <c r="A37" s="2249" t="s">
        <v>1114</v>
      </c>
      <c r="B37" s="2254" t="s">
        <v>1115</v>
      </c>
      <c r="C37" s="2255">
        <v>0</v>
      </c>
      <c r="D37" s="2256">
        <v>0</v>
      </c>
      <c r="E37" s="2256">
        <v>0</v>
      </c>
      <c r="F37" s="2256">
        <v>0</v>
      </c>
      <c r="G37" s="2256">
        <v>0</v>
      </c>
      <c r="H37" s="2256">
        <v>0</v>
      </c>
      <c r="I37" s="2256">
        <v>0</v>
      </c>
      <c r="J37" s="2256">
        <v>0</v>
      </c>
      <c r="K37" s="2256">
        <v>0</v>
      </c>
      <c r="L37" s="2256">
        <v>0</v>
      </c>
      <c r="M37" s="2256">
        <v>0</v>
      </c>
      <c r="N37" s="2256">
        <v>0</v>
      </c>
      <c r="O37" s="2257">
        <v>0</v>
      </c>
      <c r="R37" s="2258"/>
      <c r="S37" s="2258"/>
      <c r="T37" s="2258"/>
      <c r="U37" s="2258"/>
      <c r="V37" s="2258"/>
      <c r="W37" s="2258"/>
      <c r="X37" s="2258"/>
      <c r="Y37" s="2258"/>
      <c r="Z37" s="2258"/>
      <c r="AA37" s="2258"/>
      <c r="AB37" s="2258"/>
      <c r="AC37" s="2258"/>
      <c r="AD37" s="2258"/>
    </row>
    <row r="38" spans="1:30">
      <c r="A38" s="2249" t="s">
        <v>1068</v>
      </c>
      <c r="B38" s="2259" t="s">
        <v>1116</v>
      </c>
      <c r="C38" s="2260">
        <v>114042.5021</v>
      </c>
      <c r="D38" s="2261">
        <v>43281.249980000008</v>
      </c>
      <c r="E38" s="2261">
        <v>50141.456810000003</v>
      </c>
      <c r="F38" s="2261">
        <v>59438.276409999999</v>
      </c>
      <c r="G38" s="2261">
        <v>24309.931399999998</v>
      </c>
      <c r="H38" s="2261">
        <v>6956.9525199999998</v>
      </c>
      <c r="I38" s="2261">
        <v>2860.3112399999995</v>
      </c>
      <c r="J38" s="2261">
        <v>2518.5036100000002</v>
      </c>
      <c r="K38" s="2261">
        <v>2753.0262600000001</v>
      </c>
      <c r="L38" s="2261">
        <v>3222.6717599999997</v>
      </c>
      <c r="M38" s="2261">
        <v>296.72365000000002</v>
      </c>
      <c r="N38" s="2261">
        <v>192.91708000000003</v>
      </c>
      <c r="O38" s="2262">
        <v>18.929759999999998</v>
      </c>
      <c r="R38" s="2258"/>
      <c r="S38" s="2258"/>
      <c r="T38" s="2258"/>
      <c r="U38" s="2258"/>
      <c r="V38" s="2258"/>
      <c r="W38" s="2258"/>
      <c r="X38" s="2258"/>
      <c r="Y38" s="2258"/>
      <c r="Z38" s="2258"/>
      <c r="AA38" s="2258"/>
      <c r="AB38" s="2258"/>
      <c r="AC38" s="2258"/>
      <c r="AD38" s="2258"/>
    </row>
    <row r="39" spans="1:30">
      <c r="A39" s="2266" t="s">
        <v>1068</v>
      </c>
      <c r="B39" s="2267" t="s">
        <v>1117</v>
      </c>
      <c r="C39" s="2268">
        <v>-36252.158809999994</v>
      </c>
      <c r="D39" s="2269">
        <v>-1092.4022500000005</v>
      </c>
      <c r="E39" s="2269">
        <v>54020.706310000009</v>
      </c>
      <c r="F39" s="2269">
        <v>5284.4846099999986</v>
      </c>
      <c r="G39" s="2269">
        <v>693.75888999999916</v>
      </c>
      <c r="H39" s="2269">
        <v>9881.0685200000025</v>
      </c>
      <c r="I39" s="2269">
        <v>6548.083270000001</v>
      </c>
      <c r="J39" s="2269">
        <v>4818.8075799999997</v>
      </c>
      <c r="K39" s="2269">
        <v>4839.582699999999</v>
      </c>
      <c r="L39" s="2269">
        <v>3647.180530000001</v>
      </c>
      <c r="M39" s="2269">
        <v>4543.1227500000005</v>
      </c>
      <c r="N39" s="2269">
        <v>2564.8126299999999</v>
      </c>
      <c r="O39" s="2270">
        <v>2282.22892</v>
      </c>
      <c r="R39" s="2258"/>
      <c r="S39" s="2258"/>
      <c r="T39" s="2258"/>
      <c r="U39" s="2258"/>
      <c r="V39" s="2258"/>
      <c r="W39" s="2258"/>
      <c r="X39" s="2258"/>
      <c r="Y39" s="2258"/>
      <c r="Z39" s="2258"/>
      <c r="AA39" s="2258"/>
      <c r="AB39" s="2258"/>
      <c r="AC39" s="2258"/>
      <c r="AD39" s="2258"/>
    </row>
    <row r="40" spans="1:30">
      <c r="A40" s="2249" t="s">
        <v>1068</v>
      </c>
      <c r="B40" s="2259" t="s">
        <v>1118</v>
      </c>
      <c r="C40" s="2271">
        <v>0</v>
      </c>
      <c r="D40" s="2272">
        <v>0</v>
      </c>
      <c r="E40" s="2272">
        <v>0</v>
      </c>
      <c r="F40" s="2272">
        <v>0</v>
      </c>
      <c r="G40" s="2272">
        <v>0</v>
      </c>
      <c r="H40" s="2272">
        <v>0</v>
      </c>
      <c r="I40" s="2272">
        <v>0</v>
      </c>
      <c r="J40" s="2272">
        <v>0</v>
      </c>
      <c r="K40" s="2272">
        <v>0</v>
      </c>
      <c r="L40" s="2272">
        <v>0</v>
      </c>
      <c r="M40" s="2272">
        <v>0</v>
      </c>
      <c r="N40" s="2272">
        <v>0</v>
      </c>
      <c r="O40" s="2273">
        <v>0</v>
      </c>
      <c r="R40" s="2258"/>
      <c r="S40" s="2258"/>
      <c r="T40" s="2258"/>
      <c r="U40" s="2258"/>
      <c r="V40" s="2258"/>
      <c r="W40" s="2258"/>
      <c r="X40" s="2258"/>
      <c r="Y40" s="2258"/>
      <c r="Z40" s="2258"/>
      <c r="AA40" s="2258"/>
      <c r="AB40" s="2258"/>
      <c r="AC40" s="2258"/>
      <c r="AD40" s="2258"/>
    </row>
    <row r="41" spans="1:30">
      <c r="A41" s="2249" t="s">
        <v>1068</v>
      </c>
      <c r="B41" s="2259" t="s">
        <v>18</v>
      </c>
      <c r="C41" s="2251">
        <v>0</v>
      </c>
      <c r="D41" s="2252">
        <v>0</v>
      </c>
      <c r="E41" s="2252">
        <v>0</v>
      </c>
      <c r="F41" s="2252">
        <v>0</v>
      </c>
      <c r="G41" s="2252">
        <v>0</v>
      </c>
      <c r="H41" s="2252">
        <v>0</v>
      </c>
      <c r="I41" s="2252">
        <v>0</v>
      </c>
      <c r="J41" s="2252">
        <v>0</v>
      </c>
      <c r="K41" s="2252">
        <v>0</v>
      </c>
      <c r="L41" s="2252">
        <v>0</v>
      </c>
      <c r="M41" s="2252">
        <v>0</v>
      </c>
      <c r="N41" s="2252">
        <v>0</v>
      </c>
      <c r="O41" s="2253">
        <v>0</v>
      </c>
      <c r="R41" s="2258"/>
      <c r="S41" s="2258"/>
      <c r="T41" s="2258"/>
      <c r="U41" s="2258"/>
      <c r="V41" s="2258"/>
      <c r="W41" s="2258"/>
      <c r="X41" s="2258"/>
      <c r="Y41" s="2258"/>
      <c r="Z41" s="2258"/>
      <c r="AA41" s="2258"/>
      <c r="AB41" s="2258"/>
      <c r="AC41" s="2258"/>
      <c r="AD41" s="2258"/>
    </row>
    <row r="42" spans="1:30">
      <c r="A42" s="2249" t="s">
        <v>1119</v>
      </c>
      <c r="B42" s="2254" t="s">
        <v>1120</v>
      </c>
      <c r="C42" s="2255">
        <v>456.53558999999996</v>
      </c>
      <c r="D42" s="2256">
        <v>0</v>
      </c>
      <c r="E42" s="2256">
        <v>0</v>
      </c>
      <c r="F42" s="2256">
        <v>0</v>
      </c>
      <c r="G42" s="2256">
        <v>0</v>
      </c>
      <c r="H42" s="2256">
        <v>0</v>
      </c>
      <c r="I42" s="2256">
        <v>0</v>
      </c>
      <c r="J42" s="2256">
        <v>0</v>
      </c>
      <c r="K42" s="2256">
        <v>0</v>
      </c>
      <c r="L42" s="2256">
        <v>0</v>
      </c>
      <c r="M42" s="2256">
        <v>0</v>
      </c>
      <c r="N42" s="2256">
        <v>0</v>
      </c>
      <c r="O42" s="2257">
        <v>0</v>
      </c>
      <c r="R42" s="2258"/>
      <c r="S42" s="2258"/>
      <c r="T42" s="2258"/>
      <c r="U42" s="2258"/>
      <c r="V42" s="2258"/>
      <c r="W42" s="2258"/>
      <c r="X42" s="2258"/>
      <c r="Y42" s="2258"/>
      <c r="Z42" s="2258"/>
      <c r="AA42" s="2258"/>
      <c r="AB42" s="2258"/>
      <c r="AC42" s="2258"/>
      <c r="AD42" s="2258"/>
    </row>
    <row r="43" spans="1:30">
      <c r="A43" s="2249" t="s">
        <v>1121</v>
      </c>
      <c r="B43" s="2254" t="s">
        <v>1122</v>
      </c>
      <c r="C43" s="2255">
        <v>0</v>
      </c>
      <c r="D43" s="2256">
        <v>0</v>
      </c>
      <c r="E43" s="2256">
        <v>0</v>
      </c>
      <c r="F43" s="2256">
        <v>0</v>
      </c>
      <c r="G43" s="2256">
        <v>0</v>
      </c>
      <c r="H43" s="2256">
        <v>0</v>
      </c>
      <c r="I43" s="2256">
        <v>0</v>
      </c>
      <c r="J43" s="2256">
        <v>0</v>
      </c>
      <c r="K43" s="2256">
        <v>0</v>
      </c>
      <c r="L43" s="2256">
        <v>0</v>
      </c>
      <c r="M43" s="2256">
        <v>0</v>
      </c>
      <c r="N43" s="2256">
        <v>0</v>
      </c>
      <c r="O43" s="2257">
        <v>0</v>
      </c>
      <c r="R43" s="2258"/>
      <c r="S43" s="2258"/>
      <c r="T43" s="2258"/>
      <c r="U43" s="2258"/>
      <c r="V43" s="2258"/>
      <c r="W43" s="2258"/>
      <c r="X43" s="2258"/>
      <c r="Y43" s="2258"/>
      <c r="Z43" s="2258"/>
      <c r="AA43" s="2258"/>
      <c r="AB43" s="2258"/>
      <c r="AC43" s="2258"/>
      <c r="AD43" s="2258"/>
    </row>
    <row r="44" spans="1:30">
      <c r="A44" s="2249" t="s">
        <v>1068</v>
      </c>
      <c r="B44" s="2259" t="s">
        <v>1123</v>
      </c>
      <c r="C44" s="2260">
        <v>456.53558999999996</v>
      </c>
      <c r="D44" s="2261">
        <v>0</v>
      </c>
      <c r="E44" s="2261">
        <v>0</v>
      </c>
      <c r="F44" s="2261">
        <v>0</v>
      </c>
      <c r="G44" s="2261">
        <v>0</v>
      </c>
      <c r="H44" s="2261">
        <v>0</v>
      </c>
      <c r="I44" s="2261">
        <v>0</v>
      </c>
      <c r="J44" s="2261">
        <v>0</v>
      </c>
      <c r="K44" s="2261">
        <v>0</v>
      </c>
      <c r="L44" s="2261">
        <v>0</v>
      </c>
      <c r="M44" s="2261">
        <v>0</v>
      </c>
      <c r="N44" s="2261">
        <v>0</v>
      </c>
      <c r="O44" s="2262">
        <v>0</v>
      </c>
      <c r="R44" s="2258"/>
      <c r="S44" s="2258"/>
      <c r="T44" s="2258"/>
      <c r="U44" s="2258"/>
      <c r="V44" s="2258"/>
      <c r="W44" s="2258"/>
      <c r="X44" s="2258"/>
      <c r="Y44" s="2258"/>
      <c r="Z44" s="2258"/>
      <c r="AA44" s="2258"/>
      <c r="AB44" s="2258"/>
      <c r="AC44" s="2258"/>
      <c r="AD44" s="2258"/>
    </row>
    <row r="45" spans="1:30">
      <c r="A45" s="2249" t="s">
        <v>1068</v>
      </c>
      <c r="B45" s="2259" t="s">
        <v>167</v>
      </c>
      <c r="C45" s="2260">
        <v>0</v>
      </c>
      <c r="D45" s="2261">
        <v>0</v>
      </c>
      <c r="E45" s="2261">
        <v>0</v>
      </c>
      <c r="F45" s="2261">
        <v>0</v>
      </c>
      <c r="G45" s="2261">
        <v>0</v>
      </c>
      <c r="H45" s="2261">
        <v>0</v>
      </c>
      <c r="I45" s="2261">
        <v>0</v>
      </c>
      <c r="J45" s="2261">
        <v>0</v>
      </c>
      <c r="K45" s="2261">
        <v>0</v>
      </c>
      <c r="L45" s="2261">
        <v>0</v>
      </c>
      <c r="M45" s="2261">
        <v>0</v>
      </c>
      <c r="N45" s="2261">
        <v>0</v>
      </c>
      <c r="O45" s="2262">
        <v>0</v>
      </c>
      <c r="R45" s="2258"/>
      <c r="S45" s="2258"/>
      <c r="T45" s="2258"/>
      <c r="U45" s="2258"/>
      <c r="V45" s="2258"/>
      <c r="W45" s="2258"/>
      <c r="X45" s="2258"/>
      <c r="Y45" s="2258"/>
      <c r="Z45" s="2258"/>
      <c r="AA45" s="2258"/>
      <c r="AB45" s="2258"/>
      <c r="AC45" s="2258"/>
      <c r="AD45" s="2258"/>
    </row>
    <row r="46" spans="1:30">
      <c r="A46" s="2249" t="s">
        <v>1124</v>
      </c>
      <c r="B46" s="2254" t="s">
        <v>1120</v>
      </c>
      <c r="C46" s="2255">
        <v>456.40787999999998</v>
      </c>
      <c r="D46" s="2256">
        <v>0</v>
      </c>
      <c r="E46" s="2256">
        <v>0</v>
      </c>
      <c r="F46" s="2256">
        <v>0</v>
      </c>
      <c r="G46" s="2256">
        <v>0</v>
      </c>
      <c r="H46" s="2256">
        <v>0</v>
      </c>
      <c r="I46" s="2256">
        <v>0</v>
      </c>
      <c r="J46" s="2256">
        <v>0</v>
      </c>
      <c r="K46" s="2256">
        <v>0</v>
      </c>
      <c r="L46" s="2256">
        <v>0</v>
      </c>
      <c r="M46" s="2256">
        <v>0</v>
      </c>
      <c r="N46" s="2256">
        <v>0</v>
      </c>
      <c r="O46" s="2257">
        <v>0</v>
      </c>
      <c r="R46" s="2258"/>
      <c r="S46" s="2258"/>
      <c r="T46" s="2258"/>
      <c r="U46" s="2258"/>
      <c r="V46" s="2258"/>
      <c r="W46" s="2258"/>
      <c r="X46" s="2258"/>
      <c r="Y46" s="2258"/>
      <c r="Z46" s="2258"/>
      <c r="AA46" s="2258"/>
      <c r="AB46" s="2258"/>
      <c r="AC46" s="2258"/>
      <c r="AD46" s="2258"/>
    </row>
    <row r="47" spans="1:30">
      <c r="A47" s="2249" t="s">
        <v>1125</v>
      </c>
      <c r="B47" s="2254" t="s">
        <v>1122</v>
      </c>
      <c r="C47" s="2255">
        <v>0</v>
      </c>
      <c r="D47" s="2256">
        <v>0</v>
      </c>
      <c r="E47" s="2256">
        <v>0</v>
      </c>
      <c r="F47" s="2256">
        <v>0</v>
      </c>
      <c r="G47" s="2256">
        <v>0</v>
      </c>
      <c r="H47" s="2256">
        <v>0</v>
      </c>
      <c r="I47" s="2256">
        <v>0</v>
      </c>
      <c r="J47" s="2256">
        <v>0</v>
      </c>
      <c r="K47" s="2256">
        <v>0</v>
      </c>
      <c r="L47" s="2256">
        <v>0</v>
      </c>
      <c r="M47" s="2256">
        <v>0</v>
      </c>
      <c r="N47" s="2256">
        <v>0</v>
      </c>
      <c r="O47" s="2257">
        <v>0</v>
      </c>
      <c r="R47" s="2258"/>
      <c r="S47" s="2258"/>
      <c r="T47" s="2258"/>
      <c r="U47" s="2258"/>
      <c r="V47" s="2258"/>
      <c r="W47" s="2258"/>
      <c r="X47" s="2258"/>
      <c r="Y47" s="2258"/>
      <c r="Z47" s="2258"/>
      <c r="AA47" s="2258"/>
      <c r="AB47" s="2258"/>
      <c r="AC47" s="2258"/>
      <c r="AD47" s="2258"/>
    </row>
    <row r="48" spans="1:30">
      <c r="A48" s="2249" t="s">
        <v>1068</v>
      </c>
      <c r="B48" s="2259" t="s">
        <v>1126</v>
      </c>
      <c r="C48" s="2260">
        <v>456.40787999999998</v>
      </c>
      <c r="D48" s="2261">
        <v>0</v>
      </c>
      <c r="E48" s="2261">
        <v>0</v>
      </c>
      <c r="F48" s="2261">
        <v>0</v>
      </c>
      <c r="G48" s="2261">
        <v>0</v>
      </c>
      <c r="H48" s="2261">
        <v>0</v>
      </c>
      <c r="I48" s="2261">
        <v>0</v>
      </c>
      <c r="J48" s="2261">
        <v>0</v>
      </c>
      <c r="K48" s="2261">
        <v>0</v>
      </c>
      <c r="L48" s="2261">
        <v>0</v>
      </c>
      <c r="M48" s="2261">
        <v>0</v>
      </c>
      <c r="N48" s="2261">
        <v>0</v>
      </c>
      <c r="O48" s="2262">
        <v>0</v>
      </c>
      <c r="R48" s="2258"/>
      <c r="S48" s="2258"/>
      <c r="T48" s="2258"/>
      <c r="U48" s="2258"/>
      <c r="V48" s="2258"/>
      <c r="W48" s="2258"/>
      <c r="X48" s="2258"/>
      <c r="Y48" s="2258"/>
      <c r="Z48" s="2258"/>
      <c r="AA48" s="2258"/>
      <c r="AB48" s="2258"/>
      <c r="AC48" s="2258"/>
      <c r="AD48" s="2258"/>
    </row>
    <row r="49" spans="1:30">
      <c r="A49" s="2266" t="s">
        <v>1068</v>
      </c>
      <c r="B49" s="2267" t="s">
        <v>1127</v>
      </c>
      <c r="C49" s="2268">
        <v>0.12771000000005006</v>
      </c>
      <c r="D49" s="2269">
        <v>0</v>
      </c>
      <c r="E49" s="2269">
        <v>0</v>
      </c>
      <c r="F49" s="2269">
        <v>0</v>
      </c>
      <c r="G49" s="2269">
        <v>0</v>
      </c>
      <c r="H49" s="2269">
        <v>0</v>
      </c>
      <c r="I49" s="2269">
        <v>0</v>
      </c>
      <c r="J49" s="2269">
        <v>0</v>
      </c>
      <c r="K49" s="2269">
        <v>0</v>
      </c>
      <c r="L49" s="2269">
        <v>0</v>
      </c>
      <c r="M49" s="2269">
        <v>0</v>
      </c>
      <c r="N49" s="2269">
        <v>0</v>
      </c>
      <c r="O49" s="2270">
        <v>0</v>
      </c>
      <c r="R49" s="2258"/>
      <c r="S49" s="2258"/>
      <c r="T49" s="2258"/>
      <c r="U49" s="2258"/>
      <c r="V49" s="2258"/>
      <c r="W49" s="2258"/>
      <c r="X49" s="2258"/>
      <c r="Y49" s="2258"/>
      <c r="Z49" s="2258"/>
      <c r="AA49" s="2258"/>
      <c r="AB49" s="2258"/>
      <c r="AC49" s="2258"/>
      <c r="AD49" s="2258"/>
    </row>
    <row r="50" spans="1:30">
      <c r="A50" s="2266" t="s">
        <v>1068</v>
      </c>
      <c r="B50" s="2267" t="s">
        <v>1128</v>
      </c>
      <c r="C50" s="2268">
        <v>-36252.031099999993</v>
      </c>
      <c r="D50" s="2269">
        <v>-1092.4022500000005</v>
      </c>
      <c r="E50" s="2269">
        <v>54020.706310000009</v>
      </c>
      <c r="F50" s="2269">
        <v>5284.4846099999986</v>
      </c>
      <c r="G50" s="2269">
        <v>693.75888999999916</v>
      </c>
      <c r="H50" s="2269">
        <v>9881.0685200000025</v>
      </c>
      <c r="I50" s="2269">
        <v>6548.083270000001</v>
      </c>
      <c r="J50" s="2269">
        <v>4818.8075799999997</v>
      </c>
      <c r="K50" s="2269">
        <v>4839.582699999999</v>
      </c>
      <c r="L50" s="2269">
        <v>3647.180530000001</v>
      </c>
      <c r="M50" s="2269">
        <v>4543.1227500000005</v>
      </c>
      <c r="N50" s="2269">
        <v>2564.8126299999999</v>
      </c>
      <c r="O50" s="2270">
        <v>2282.22892</v>
      </c>
      <c r="R50" s="2258"/>
      <c r="S50" s="2258"/>
      <c r="T50" s="2258"/>
      <c r="U50" s="2258"/>
      <c r="V50" s="2258"/>
      <c r="W50" s="2258"/>
      <c r="X50" s="2258"/>
      <c r="Y50" s="2258"/>
      <c r="Z50" s="2258"/>
      <c r="AA50" s="2258"/>
      <c r="AB50" s="2258"/>
      <c r="AC50" s="2258"/>
      <c r="AD50" s="2258"/>
    </row>
    <row r="51" spans="1:30" ht="13.5" thickBot="1">
      <c r="A51" s="2249" t="s">
        <v>1068</v>
      </c>
      <c r="B51" s="2259" t="s">
        <v>1129</v>
      </c>
      <c r="C51" s="2274">
        <v>8.0000000000000004E-4</v>
      </c>
      <c r="D51" s="2275">
        <v>3.2000000000000002E-3</v>
      </c>
      <c r="E51" s="2275">
        <v>7.1999999999999998E-3</v>
      </c>
      <c r="F51" s="2275">
        <v>1.43E-2</v>
      </c>
      <c r="G51" s="2275">
        <v>2.7699999999999999E-2</v>
      </c>
      <c r="H51" s="2275">
        <v>4.4900000000000002E-2</v>
      </c>
      <c r="I51" s="2275">
        <v>6.1400000000000003E-2</v>
      </c>
      <c r="J51" s="2275">
        <v>7.7100000000000002E-2</v>
      </c>
      <c r="K51" s="2275">
        <v>0.10150000000000001</v>
      </c>
      <c r="L51" s="2275">
        <v>0.1326</v>
      </c>
      <c r="M51" s="2275">
        <v>0.1784</v>
      </c>
      <c r="N51" s="2275">
        <v>0.2243</v>
      </c>
      <c r="O51" s="2276">
        <v>0.26029999999999998</v>
      </c>
      <c r="R51" s="2258"/>
      <c r="S51" s="2258"/>
      <c r="T51" s="2258"/>
      <c r="U51" s="2258"/>
      <c r="V51" s="2258"/>
      <c r="W51" s="2258"/>
      <c r="X51" s="2258"/>
      <c r="Y51" s="2258"/>
      <c r="Z51" s="2258"/>
      <c r="AA51" s="2258"/>
      <c r="AB51" s="2258"/>
      <c r="AC51" s="2258"/>
      <c r="AD51" s="2258"/>
    </row>
    <row r="52" spans="1:30" ht="14.25" thickTop="1" thickBot="1">
      <c r="A52" s="2266" t="s">
        <v>1068</v>
      </c>
      <c r="B52" s="2267" t="s">
        <v>1130</v>
      </c>
      <c r="C52" s="2277">
        <v>-29.00162487999998</v>
      </c>
      <c r="D52" s="2278">
        <v>-3.495687200000003</v>
      </c>
      <c r="E52" s="2278">
        <v>388.94908543199995</v>
      </c>
      <c r="F52" s="2278">
        <v>75.568129923000001</v>
      </c>
      <c r="G52" s="2278">
        <v>19.217121252999991</v>
      </c>
      <c r="H52" s="2278">
        <v>443.65997654800003</v>
      </c>
      <c r="I52" s="2278">
        <v>402.05231277799999</v>
      </c>
      <c r="J52" s="2278">
        <v>371.53006441800005</v>
      </c>
      <c r="K52" s="2278">
        <v>491.2176440500001</v>
      </c>
      <c r="L52" s="2278">
        <v>483.61613827799999</v>
      </c>
      <c r="M52" s="2278">
        <v>810.49309860000017</v>
      </c>
      <c r="N52" s="2278">
        <v>575.28747290900014</v>
      </c>
      <c r="O52" s="2279">
        <v>594.06418787600012</v>
      </c>
      <c r="R52" s="2258"/>
      <c r="S52" s="2258"/>
      <c r="T52" s="2258"/>
      <c r="U52" s="2258"/>
      <c r="V52" s="2258"/>
      <c r="W52" s="2258"/>
      <c r="X52" s="2258"/>
      <c r="Y52" s="2258"/>
      <c r="Z52" s="2258"/>
      <c r="AA52" s="2258"/>
      <c r="AB52" s="2258"/>
      <c r="AC52" s="2258"/>
      <c r="AD52" s="2258"/>
    </row>
    <row r="53" spans="1:30" ht="14.25" thickTop="1" thickBot="1">
      <c r="A53" s="2280" t="s">
        <v>1068</v>
      </c>
      <c r="B53" s="2281" t="s">
        <v>1131</v>
      </c>
      <c r="C53" s="2282">
        <v>0</v>
      </c>
      <c r="D53" s="2283">
        <v>0</v>
      </c>
      <c r="E53" s="2283">
        <v>0</v>
      </c>
      <c r="F53" s="2283">
        <v>0</v>
      </c>
      <c r="G53" s="2283">
        <v>0</v>
      </c>
      <c r="H53" s="2283">
        <v>0</v>
      </c>
      <c r="I53" s="2283">
        <v>0</v>
      </c>
      <c r="J53" s="2283">
        <v>0</v>
      </c>
      <c r="K53" s="2283">
        <v>0</v>
      </c>
      <c r="L53" s="2283">
        <v>0</v>
      </c>
      <c r="M53" s="2283">
        <v>2.1227123917477128E-4</v>
      </c>
      <c r="N53" s="2284">
        <v>4623.1579199850003</v>
      </c>
      <c r="O53" s="2285">
        <v>0</v>
      </c>
      <c r="R53" s="2258"/>
      <c r="S53" s="2258"/>
      <c r="T53" s="2258"/>
      <c r="U53" s="2258"/>
      <c r="V53" s="2258"/>
      <c r="W53" s="2258"/>
      <c r="X53" s="2258"/>
      <c r="Y53" s="2258"/>
      <c r="Z53" s="2258"/>
      <c r="AA53" s="2258"/>
      <c r="AB53" s="2258"/>
      <c r="AC53" s="2258"/>
      <c r="AD53" s="2258"/>
    </row>
    <row r="54" spans="1:30" ht="23.25" customHeight="1" thickTop="1" thickBot="1">
      <c r="A54" s="2231" t="s">
        <v>1042</v>
      </c>
      <c r="B54" s="2232"/>
      <c r="C54" s="2232"/>
      <c r="D54" s="2232"/>
      <c r="E54" s="2232"/>
      <c r="F54" s="2232"/>
      <c r="G54" s="2232"/>
      <c r="H54" s="2232"/>
      <c r="I54" s="2232"/>
      <c r="J54" s="2232"/>
      <c r="K54" s="2232"/>
      <c r="L54" s="2232"/>
      <c r="M54" s="2232"/>
      <c r="N54" s="2232"/>
      <c r="O54" s="2233"/>
    </row>
    <row r="55" spans="1:30" ht="9.75" customHeight="1" thickTop="1">
      <c r="A55" s="2234"/>
      <c r="B55" s="2235" t="s">
        <v>1053</v>
      </c>
      <c r="C55" s="2236" t="s">
        <v>1054</v>
      </c>
      <c r="D55" s="2237"/>
      <c r="E55" s="2237"/>
      <c r="F55" s="2237"/>
      <c r="G55" s="2237"/>
      <c r="H55" s="2237"/>
      <c r="I55" s="2237"/>
      <c r="J55" s="2237"/>
      <c r="K55" s="2237"/>
      <c r="L55" s="2237"/>
      <c r="M55" s="2237"/>
      <c r="N55" s="2237"/>
      <c r="O55" s="2238"/>
    </row>
    <row r="56" spans="1:30" ht="26.25" thickBot="1">
      <c r="A56" s="2239"/>
      <c r="B56" s="2240"/>
      <c r="C56" s="2241" t="s">
        <v>1055</v>
      </c>
      <c r="D56" s="2242" t="s">
        <v>1056</v>
      </c>
      <c r="E56" s="2242" t="s">
        <v>1057</v>
      </c>
      <c r="F56" s="2242" t="s">
        <v>1058</v>
      </c>
      <c r="G56" s="2242" t="s">
        <v>1059</v>
      </c>
      <c r="H56" s="2242" t="s">
        <v>1060</v>
      </c>
      <c r="I56" s="2242" t="s">
        <v>1061</v>
      </c>
      <c r="J56" s="2242" t="s">
        <v>1062</v>
      </c>
      <c r="K56" s="2242" t="s">
        <v>1063</v>
      </c>
      <c r="L56" s="2242" t="s">
        <v>1064</v>
      </c>
      <c r="M56" s="2242" t="s">
        <v>1065</v>
      </c>
      <c r="N56" s="2242" t="s">
        <v>1066</v>
      </c>
      <c r="O56" s="2243" t="s">
        <v>1067</v>
      </c>
    </row>
    <row r="57" spans="1:30" ht="13.5" thickTop="1">
      <c r="A57" s="2244" t="s">
        <v>1068</v>
      </c>
      <c r="B57" s="2245" t="s">
        <v>1069</v>
      </c>
      <c r="C57" s="2246"/>
      <c r="D57" s="2247"/>
      <c r="E57" s="2247"/>
      <c r="F57" s="2247"/>
      <c r="G57" s="2247"/>
      <c r="H57" s="2247"/>
      <c r="I57" s="2247"/>
      <c r="J57" s="2247"/>
      <c r="K57" s="2247"/>
      <c r="L57" s="2247"/>
      <c r="M57" s="2247"/>
      <c r="N57" s="2247"/>
      <c r="O57" s="2248"/>
    </row>
    <row r="58" spans="1:30">
      <c r="A58" s="2249" t="s">
        <v>1068</v>
      </c>
      <c r="B58" s="2250" t="s">
        <v>18</v>
      </c>
      <c r="C58" s="2251"/>
      <c r="D58" s="2252"/>
      <c r="E58" s="2252"/>
      <c r="F58" s="2252"/>
      <c r="G58" s="2252"/>
      <c r="H58" s="2252"/>
      <c r="I58" s="2252"/>
      <c r="J58" s="2252"/>
      <c r="K58" s="2252"/>
      <c r="L58" s="2252"/>
      <c r="M58" s="2252"/>
      <c r="N58" s="2252"/>
      <c r="O58" s="2253"/>
    </row>
    <row r="59" spans="1:30">
      <c r="A59" s="2249" t="s">
        <v>1070</v>
      </c>
      <c r="B59" s="2254" t="s">
        <v>1071</v>
      </c>
      <c r="C59" s="2255">
        <v>27.763919999999999</v>
      </c>
      <c r="D59" s="2256">
        <v>0</v>
      </c>
      <c r="E59" s="2256">
        <v>0</v>
      </c>
      <c r="F59" s="2256">
        <v>0</v>
      </c>
      <c r="G59" s="2256">
        <v>0</v>
      </c>
      <c r="H59" s="2256">
        <v>0</v>
      </c>
      <c r="I59" s="2256">
        <v>0</v>
      </c>
      <c r="J59" s="2256">
        <v>0</v>
      </c>
      <c r="K59" s="2256">
        <v>0</v>
      </c>
      <c r="L59" s="2256">
        <v>0</v>
      </c>
      <c r="M59" s="2256">
        <v>0</v>
      </c>
      <c r="N59" s="2256">
        <v>0</v>
      </c>
      <c r="O59" s="2257">
        <v>0</v>
      </c>
    </row>
    <row r="60" spans="1:30">
      <c r="A60" s="2249" t="s">
        <v>1072</v>
      </c>
      <c r="B60" s="2254" t="s">
        <v>728</v>
      </c>
      <c r="C60" s="2255">
        <v>8.6089199999999995</v>
      </c>
      <c r="D60" s="2256">
        <v>0</v>
      </c>
      <c r="E60" s="2256">
        <v>0</v>
      </c>
      <c r="F60" s="2256">
        <v>0</v>
      </c>
      <c r="G60" s="2256">
        <v>0</v>
      </c>
      <c r="H60" s="2256">
        <v>0</v>
      </c>
      <c r="I60" s="2256">
        <v>0</v>
      </c>
      <c r="J60" s="2256">
        <v>0</v>
      </c>
      <c r="K60" s="2256">
        <v>0</v>
      </c>
      <c r="L60" s="2256">
        <v>0</v>
      </c>
      <c r="M60" s="2256">
        <v>0</v>
      </c>
      <c r="N60" s="2256">
        <v>0</v>
      </c>
      <c r="O60" s="2257">
        <v>0</v>
      </c>
    </row>
    <row r="61" spans="1:30">
      <c r="A61" s="2249" t="s">
        <v>1073</v>
      </c>
      <c r="B61" s="2254" t="s">
        <v>356</v>
      </c>
      <c r="C61" s="2255">
        <v>19.155000000000001</v>
      </c>
      <c r="D61" s="2256">
        <v>0</v>
      </c>
      <c r="E61" s="2256">
        <v>0</v>
      </c>
      <c r="F61" s="2256">
        <v>0</v>
      </c>
      <c r="G61" s="2256">
        <v>0</v>
      </c>
      <c r="H61" s="2256">
        <v>0</v>
      </c>
      <c r="I61" s="2256">
        <v>0</v>
      </c>
      <c r="J61" s="2256">
        <v>0</v>
      </c>
      <c r="K61" s="2256">
        <v>0</v>
      </c>
      <c r="L61" s="2256">
        <v>0</v>
      </c>
      <c r="M61" s="2256">
        <v>0</v>
      </c>
      <c r="N61" s="2256">
        <v>0</v>
      </c>
      <c r="O61" s="2257">
        <v>0</v>
      </c>
    </row>
    <row r="62" spans="1:30" ht="25.5">
      <c r="A62" s="2249" t="s">
        <v>1074</v>
      </c>
      <c r="B62" s="2254" t="s">
        <v>1075</v>
      </c>
      <c r="C62" s="2255">
        <v>0</v>
      </c>
      <c r="D62" s="2256">
        <v>0</v>
      </c>
      <c r="E62" s="2256">
        <v>0</v>
      </c>
      <c r="F62" s="2256">
        <v>0</v>
      </c>
      <c r="G62" s="2256">
        <v>0</v>
      </c>
      <c r="H62" s="2256">
        <v>0</v>
      </c>
      <c r="I62" s="2256">
        <v>0</v>
      </c>
      <c r="J62" s="2256">
        <v>0</v>
      </c>
      <c r="K62" s="2256">
        <v>0</v>
      </c>
      <c r="L62" s="2256">
        <v>0</v>
      </c>
      <c r="M62" s="2256">
        <v>0</v>
      </c>
      <c r="N62" s="2256">
        <v>0</v>
      </c>
      <c r="O62" s="2257">
        <v>0</v>
      </c>
    </row>
    <row r="63" spans="1:30">
      <c r="A63" s="2249" t="s">
        <v>1076</v>
      </c>
      <c r="B63" s="2254" t="s">
        <v>1077</v>
      </c>
      <c r="C63" s="2255">
        <v>194.73095000000001</v>
      </c>
      <c r="D63" s="2256">
        <v>57.271610000000003</v>
      </c>
      <c r="E63" s="2256">
        <v>0</v>
      </c>
      <c r="F63" s="2256">
        <v>0</v>
      </c>
      <c r="G63" s="2256">
        <v>0</v>
      </c>
      <c r="H63" s="2256">
        <v>0</v>
      </c>
      <c r="I63" s="2256">
        <v>0</v>
      </c>
      <c r="J63" s="2256">
        <v>0</v>
      </c>
      <c r="K63" s="2256">
        <v>0</v>
      </c>
      <c r="L63" s="2256">
        <v>0</v>
      </c>
      <c r="M63" s="2256">
        <v>0</v>
      </c>
      <c r="N63" s="2256">
        <v>0</v>
      </c>
      <c r="O63" s="2257">
        <v>0</v>
      </c>
    </row>
    <row r="64" spans="1:30">
      <c r="A64" s="2249" t="s">
        <v>1078</v>
      </c>
      <c r="B64" s="2254" t="s">
        <v>1079</v>
      </c>
      <c r="C64" s="2255">
        <v>0</v>
      </c>
      <c r="D64" s="2256">
        <v>0</v>
      </c>
      <c r="E64" s="2256">
        <v>0</v>
      </c>
      <c r="F64" s="2256">
        <v>0</v>
      </c>
      <c r="G64" s="2256">
        <v>0</v>
      </c>
      <c r="H64" s="2256">
        <v>0</v>
      </c>
      <c r="I64" s="2256">
        <v>0</v>
      </c>
      <c r="J64" s="2256">
        <v>0</v>
      </c>
      <c r="K64" s="2256">
        <v>0</v>
      </c>
      <c r="L64" s="2256">
        <v>0</v>
      </c>
      <c r="M64" s="2256">
        <v>0</v>
      </c>
      <c r="N64" s="2256">
        <v>0</v>
      </c>
      <c r="O64" s="2257">
        <v>0</v>
      </c>
    </row>
    <row r="65" spans="1:15">
      <c r="A65" s="2249" t="s">
        <v>1080</v>
      </c>
      <c r="B65" s="2254" t="s">
        <v>1081</v>
      </c>
      <c r="C65" s="2255">
        <v>194.73095000000001</v>
      </c>
      <c r="D65" s="2256">
        <v>57.271610000000003</v>
      </c>
      <c r="E65" s="2256">
        <v>0</v>
      </c>
      <c r="F65" s="2256">
        <v>0</v>
      </c>
      <c r="G65" s="2256">
        <v>0</v>
      </c>
      <c r="H65" s="2256">
        <v>0</v>
      </c>
      <c r="I65" s="2256">
        <v>0</v>
      </c>
      <c r="J65" s="2256">
        <v>0</v>
      </c>
      <c r="K65" s="2256">
        <v>0</v>
      </c>
      <c r="L65" s="2256">
        <v>0</v>
      </c>
      <c r="M65" s="2256">
        <v>0</v>
      </c>
      <c r="N65" s="2256">
        <v>0</v>
      </c>
      <c r="O65" s="2257">
        <v>0</v>
      </c>
    </row>
    <row r="66" spans="1:15">
      <c r="A66" s="2249" t="s">
        <v>1082</v>
      </c>
      <c r="B66" s="2254" t="s">
        <v>1083</v>
      </c>
      <c r="C66" s="2255">
        <v>7973.1999800000003</v>
      </c>
      <c r="D66" s="2256">
        <v>24184.803790000002</v>
      </c>
      <c r="E66" s="2256">
        <v>35664.262999999999</v>
      </c>
      <c r="F66" s="2256">
        <v>41564.097990000002</v>
      </c>
      <c r="G66" s="2256">
        <v>5472.2743700000001</v>
      </c>
      <c r="H66" s="2256">
        <v>5542.8266800000001</v>
      </c>
      <c r="I66" s="2256">
        <v>1753.04045</v>
      </c>
      <c r="J66" s="2256">
        <v>1585.3321000000001</v>
      </c>
      <c r="K66" s="2256">
        <v>796.7014200000001</v>
      </c>
      <c r="L66" s="2256">
        <v>604.09788000000003</v>
      </c>
      <c r="M66" s="2256">
        <v>147.06424999999999</v>
      </c>
      <c r="N66" s="2256">
        <v>2.725E-2</v>
      </c>
      <c r="O66" s="2257">
        <v>0</v>
      </c>
    </row>
    <row r="67" spans="1:15">
      <c r="A67" s="2249" t="s">
        <v>1084</v>
      </c>
      <c r="B67" s="2254" t="s">
        <v>1085</v>
      </c>
      <c r="C67" s="2255">
        <v>7750.5663099999992</v>
      </c>
      <c r="D67" s="2256">
        <v>23223.694780000002</v>
      </c>
      <c r="E67" s="2256">
        <v>33478.177830000001</v>
      </c>
      <c r="F67" s="2256">
        <v>41562.783990000004</v>
      </c>
      <c r="G67" s="2256">
        <v>5472.2743700000001</v>
      </c>
      <c r="H67" s="2256">
        <v>5542.8266800000001</v>
      </c>
      <c r="I67" s="2256">
        <v>1753.04045</v>
      </c>
      <c r="J67" s="2256">
        <v>1585.3321000000001</v>
      </c>
      <c r="K67" s="2256">
        <v>796.7014200000001</v>
      </c>
      <c r="L67" s="2256">
        <v>604.09788000000003</v>
      </c>
      <c r="M67" s="2256">
        <v>147.06424999999999</v>
      </c>
      <c r="N67" s="2256">
        <v>2.725E-2</v>
      </c>
      <c r="O67" s="2257">
        <v>0</v>
      </c>
    </row>
    <row r="68" spans="1:15">
      <c r="A68" s="2249" t="s">
        <v>1086</v>
      </c>
      <c r="B68" s="2254" t="s">
        <v>1087</v>
      </c>
      <c r="C68" s="2255">
        <v>222.63367</v>
      </c>
      <c r="D68" s="2256">
        <v>961.10901000000013</v>
      </c>
      <c r="E68" s="2256">
        <v>2186.0851699999998</v>
      </c>
      <c r="F68" s="2256">
        <v>1.3140000000000001</v>
      </c>
      <c r="G68" s="2256">
        <v>0</v>
      </c>
      <c r="H68" s="2256">
        <v>0</v>
      </c>
      <c r="I68" s="2256">
        <v>0</v>
      </c>
      <c r="J68" s="2256">
        <v>0</v>
      </c>
      <c r="K68" s="2256">
        <v>0</v>
      </c>
      <c r="L68" s="2256">
        <v>0</v>
      </c>
      <c r="M68" s="2256">
        <v>0</v>
      </c>
      <c r="N68" s="2256">
        <v>0</v>
      </c>
      <c r="O68" s="2257">
        <v>0</v>
      </c>
    </row>
    <row r="69" spans="1:15">
      <c r="A69" s="2249" t="s">
        <v>1088</v>
      </c>
      <c r="B69" s="2254" t="s">
        <v>1089</v>
      </c>
      <c r="C69" s="2255">
        <v>414.51426000000004</v>
      </c>
      <c r="D69" s="2256">
        <v>0</v>
      </c>
      <c r="E69" s="2256">
        <v>27.70457</v>
      </c>
      <c r="F69" s="2256">
        <v>29.48395</v>
      </c>
      <c r="G69" s="2256">
        <v>0</v>
      </c>
      <c r="H69" s="2256">
        <v>0</v>
      </c>
      <c r="I69" s="2256">
        <v>0</v>
      </c>
      <c r="J69" s="2256">
        <v>0</v>
      </c>
      <c r="K69" s="2256">
        <v>0</v>
      </c>
      <c r="L69" s="2256">
        <v>0</v>
      </c>
      <c r="M69" s="2256">
        <v>0</v>
      </c>
      <c r="N69" s="2256">
        <v>0</v>
      </c>
      <c r="O69" s="2257">
        <v>0</v>
      </c>
    </row>
    <row r="70" spans="1:15" ht="38.25">
      <c r="A70" s="2249" t="s">
        <v>1090</v>
      </c>
      <c r="B70" s="2254" t="s">
        <v>1091</v>
      </c>
      <c r="C70" s="2255">
        <v>0</v>
      </c>
      <c r="D70" s="2256">
        <v>0</v>
      </c>
      <c r="E70" s="2256">
        <v>0</v>
      </c>
      <c r="F70" s="2256">
        <v>0</v>
      </c>
      <c r="G70" s="2256">
        <v>0</v>
      </c>
      <c r="H70" s="2256">
        <v>0</v>
      </c>
      <c r="I70" s="2256">
        <v>0</v>
      </c>
      <c r="J70" s="2256">
        <v>0</v>
      </c>
      <c r="K70" s="2256">
        <v>0</v>
      </c>
      <c r="L70" s="2256">
        <v>0</v>
      </c>
      <c r="M70" s="2256">
        <v>0</v>
      </c>
      <c r="N70" s="2256">
        <v>0</v>
      </c>
      <c r="O70" s="2257">
        <v>0</v>
      </c>
    </row>
    <row r="71" spans="1:15" ht="25.5">
      <c r="A71" s="2249" t="s">
        <v>1092</v>
      </c>
      <c r="B71" s="2254" t="s">
        <v>1093</v>
      </c>
      <c r="C71" s="2255">
        <v>414.51426000000004</v>
      </c>
      <c r="D71" s="2256">
        <v>0</v>
      </c>
      <c r="E71" s="2256">
        <v>27.70457</v>
      </c>
      <c r="F71" s="2256">
        <v>29.48395</v>
      </c>
      <c r="G71" s="2256">
        <v>0</v>
      </c>
      <c r="H71" s="2256">
        <v>0</v>
      </c>
      <c r="I71" s="2256">
        <v>0</v>
      </c>
      <c r="J71" s="2256">
        <v>0</v>
      </c>
      <c r="K71" s="2256">
        <v>0</v>
      </c>
      <c r="L71" s="2256">
        <v>0</v>
      </c>
      <c r="M71" s="2256">
        <v>0</v>
      </c>
      <c r="N71" s="2256">
        <v>0</v>
      </c>
      <c r="O71" s="2257">
        <v>0</v>
      </c>
    </row>
    <row r="72" spans="1:15" ht="25.5">
      <c r="A72" s="2249" t="s">
        <v>1094</v>
      </c>
      <c r="B72" s="2254" t="s">
        <v>1095</v>
      </c>
      <c r="C72" s="2255">
        <v>0</v>
      </c>
      <c r="D72" s="2256">
        <v>0</v>
      </c>
      <c r="E72" s="2256">
        <v>0</v>
      </c>
      <c r="F72" s="2256">
        <v>0</v>
      </c>
      <c r="G72" s="2256">
        <v>0</v>
      </c>
      <c r="H72" s="2256">
        <v>0</v>
      </c>
      <c r="I72" s="2256">
        <v>0</v>
      </c>
      <c r="J72" s="2256">
        <v>0</v>
      </c>
      <c r="K72" s="2256">
        <v>0</v>
      </c>
      <c r="L72" s="2256">
        <v>0</v>
      </c>
      <c r="M72" s="2256">
        <v>0</v>
      </c>
      <c r="N72" s="2256">
        <v>0</v>
      </c>
      <c r="O72" s="2257">
        <v>0</v>
      </c>
    </row>
    <row r="73" spans="1:15">
      <c r="A73" s="2249" t="s">
        <v>1096</v>
      </c>
      <c r="B73" s="2254" t="s">
        <v>133</v>
      </c>
      <c r="C73" s="2255">
        <v>2.1332600000000004</v>
      </c>
      <c r="D73" s="2256">
        <v>0</v>
      </c>
      <c r="E73" s="2256">
        <v>0</v>
      </c>
      <c r="F73" s="2256">
        <v>0</v>
      </c>
      <c r="G73" s="2256">
        <v>0</v>
      </c>
      <c r="H73" s="2256">
        <v>0</v>
      </c>
      <c r="I73" s="2256">
        <v>0</v>
      </c>
      <c r="J73" s="2256">
        <v>0</v>
      </c>
      <c r="K73" s="2256">
        <v>0</v>
      </c>
      <c r="L73" s="2256">
        <v>0</v>
      </c>
      <c r="M73" s="2256">
        <v>0</v>
      </c>
      <c r="N73" s="2256">
        <v>0</v>
      </c>
      <c r="O73" s="2257">
        <v>0</v>
      </c>
    </row>
    <row r="74" spans="1:15">
      <c r="A74" s="2249" t="s">
        <v>1068</v>
      </c>
      <c r="B74" s="2259" t="s">
        <v>1097</v>
      </c>
      <c r="C74" s="2260">
        <v>8612.3423700000003</v>
      </c>
      <c r="D74" s="2261">
        <v>24242.075400000002</v>
      </c>
      <c r="E74" s="2261">
        <v>35691.967570000001</v>
      </c>
      <c r="F74" s="2261">
        <v>41593.581940000004</v>
      </c>
      <c r="G74" s="2261">
        <v>5472.2743700000001</v>
      </c>
      <c r="H74" s="2261">
        <v>5542.8266800000001</v>
      </c>
      <c r="I74" s="2261">
        <v>1753.04045</v>
      </c>
      <c r="J74" s="2261">
        <v>1585.3321000000001</v>
      </c>
      <c r="K74" s="2261">
        <v>796.7014200000001</v>
      </c>
      <c r="L74" s="2261">
        <v>604.09788000000003</v>
      </c>
      <c r="M74" s="2261">
        <v>147.06424999999999</v>
      </c>
      <c r="N74" s="2261">
        <v>2.725E-2</v>
      </c>
      <c r="O74" s="2262">
        <v>0</v>
      </c>
    </row>
    <row r="75" spans="1:15">
      <c r="A75" s="2249" t="s">
        <v>1068</v>
      </c>
      <c r="B75" s="2259" t="s">
        <v>167</v>
      </c>
      <c r="C75" s="2263">
        <v>0</v>
      </c>
      <c r="D75" s="2264">
        <v>0</v>
      </c>
      <c r="E75" s="2264">
        <v>0</v>
      </c>
      <c r="F75" s="2264">
        <v>0</v>
      </c>
      <c r="G75" s="2264">
        <v>0</v>
      </c>
      <c r="H75" s="2264">
        <v>0</v>
      </c>
      <c r="I75" s="2264">
        <v>0</v>
      </c>
      <c r="J75" s="2264">
        <v>0</v>
      </c>
      <c r="K75" s="2264">
        <v>0</v>
      </c>
      <c r="L75" s="2264">
        <v>0</v>
      </c>
      <c r="M75" s="2264">
        <v>0</v>
      </c>
      <c r="N75" s="2264">
        <v>0</v>
      </c>
      <c r="O75" s="2265">
        <v>0</v>
      </c>
    </row>
    <row r="76" spans="1:15">
      <c r="A76" s="2249" t="s">
        <v>1098</v>
      </c>
      <c r="B76" s="2254" t="s">
        <v>1099</v>
      </c>
      <c r="C76" s="2255">
        <v>80835.147540000005</v>
      </c>
      <c r="D76" s="2256">
        <v>6.0960000000000001</v>
      </c>
      <c r="E76" s="2256">
        <v>3.0000000000000001E-3</v>
      </c>
      <c r="F76" s="2256">
        <v>2.0154100000000001</v>
      </c>
      <c r="G76" s="2256">
        <v>0</v>
      </c>
      <c r="H76" s="2256">
        <v>0</v>
      </c>
      <c r="I76" s="2256">
        <v>0</v>
      </c>
      <c r="J76" s="2256">
        <v>0</v>
      </c>
      <c r="K76" s="2256">
        <v>0</v>
      </c>
      <c r="L76" s="2256">
        <v>0</v>
      </c>
      <c r="M76" s="2256">
        <v>0</v>
      </c>
      <c r="N76" s="2256">
        <v>0</v>
      </c>
      <c r="O76" s="2257">
        <v>0</v>
      </c>
    </row>
    <row r="77" spans="1:15">
      <c r="A77" s="2249" t="s">
        <v>1100</v>
      </c>
      <c r="B77" s="2254" t="s">
        <v>728</v>
      </c>
      <c r="C77" s="2255">
        <v>66366.595450000008</v>
      </c>
      <c r="D77" s="2256">
        <v>0.93600000000000005</v>
      </c>
      <c r="E77" s="2256">
        <v>3.0000000000000001E-3</v>
      </c>
      <c r="F77" s="2256">
        <v>0</v>
      </c>
      <c r="G77" s="2256">
        <v>0</v>
      </c>
      <c r="H77" s="2256">
        <v>0</v>
      </c>
      <c r="I77" s="2256">
        <v>0</v>
      </c>
      <c r="J77" s="2256">
        <v>0</v>
      </c>
      <c r="K77" s="2256">
        <v>0</v>
      </c>
      <c r="L77" s="2256">
        <v>0</v>
      </c>
      <c r="M77" s="2256">
        <v>0</v>
      </c>
      <c r="N77" s="2256">
        <v>0</v>
      </c>
      <c r="O77" s="2257">
        <v>0</v>
      </c>
    </row>
    <row r="78" spans="1:15">
      <c r="A78" s="2249" t="s">
        <v>1101</v>
      </c>
      <c r="B78" s="2254" t="s">
        <v>356</v>
      </c>
      <c r="C78" s="2255">
        <v>14468.552089999999</v>
      </c>
      <c r="D78" s="2256">
        <v>5.16</v>
      </c>
      <c r="E78" s="2256">
        <v>0</v>
      </c>
      <c r="F78" s="2256">
        <v>2.0154100000000001</v>
      </c>
      <c r="G78" s="2256">
        <v>0</v>
      </c>
      <c r="H78" s="2256">
        <v>0</v>
      </c>
      <c r="I78" s="2256">
        <v>0</v>
      </c>
      <c r="J78" s="2256">
        <v>0</v>
      </c>
      <c r="K78" s="2256">
        <v>0</v>
      </c>
      <c r="L78" s="2256">
        <v>0</v>
      </c>
      <c r="M78" s="2256">
        <v>0</v>
      </c>
      <c r="N78" s="2256">
        <v>0</v>
      </c>
      <c r="O78" s="2257">
        <v>0</v>
      </c>
    </row>
    <row r="79" spans="1:15">
      <c r="A79" s="2249" t="s">
        <v>1102</v>
      </c>
      <c r="B79" s="2254" t="s">
        <v>1077</v>
      </c>
      <c r="C79" s="2255">
        <v>16625.711149999999</v>
      </c>
      <c r="D79" s="2256">
        <v>27780.711179999998</v>
      </c>
      <c r="E79" s="2256">
        <v>36784.007119999995</v>
      </c>
      <c r="F79" s="2256">
        <v>33102.905829999996</v>
      </c>
      <c r="G79" s="2256">
        <v>7905.6821400000008</v>
      </c>
      <c r="H79" s="2256">
        <v>780.13483000000008</v>
      </c>
      <c r="I79" s="2256">
        <v>322.42815000000002</v>
      </c>
      <c r="J79" s="2256">
        <v>106.18422</v>
      </c>
      <c r="K79" s="2256">
        <v>2.1059700000000001</v>
      </c>
      <c r="L79" s="2256">
        <v>16.532120000000003</v>
      </c>
      <c r="M79" s="2256">
        <v>2.8620900000000002</v>
      </c>
      <c r="N79" s="2256">
        <v>0</v>
      </c>
      <c r="O79" s="2257">
        <v>0</v>
      </c>
    </row>
    <row r="80" spans="1:15">
      <c r="A80" s="2249" t="s">
        <v>1103</v>
      </c>
      <c r="B80" s="2254" t="s">
        <v>1104</v>
      </c>
      <c r="C80" s="2255">
        <v>16587.563690000003</v>
      </c>
      <c r="D80" s="2256">
        <v>24718.059610000004</v>
      </c>
      <c r="E80" s="2256">
        <v>36002.618069999997</v>
      </c>
      <c r="F80" s="2256">
        <v>32866.663780000003</v>
      </c>
      <c r="G80" s="2256">
        <v>7477.0329300000003</v>
      </c>
      <c r="H80" s="2256">
        <v>646.42043000000001</v>
      </c>
      <c r="I80" s="2256">
        <v>259.87405999999999</v>
      </c>
      <c r="J80" s="2256">
        <v>105.73963999999999</v>
      </c>
      <c r="K80" s="2256">
        <v>2.1059700000000001</v>
      </c>
      <c r="L80" s="2256">
        <v>16.532120000000003</v>
      </c>
      <c r="M80" s="2256">
        <v>2.8620900000000002</v>
      </c>
      <c r="N80" s="2256">
        <v>0</v>
      </c>
      <c r="O80" s="2257">
        <v>0</v>
      </c>
    </row>
    <row r="81" spans="1:15">
      <c r="A81" s="2249" t="s">
        <v>1105</v>
      </c>
      <c r="B81" s="2254" t="s">
        <v>1081</v>
      </c>
      <c r="C81" s="2255">
        <v>38.147460000000002</v>
      </c>
      <c r="D81" s="2256">
        <v>3062.6515700000004</v>
      </c>
      <c r="E81" s="2256">
        <v>781.38905</v>
      </c>
      <c r="F81" s="2256">
        <v>236.24204999999998</v>
      </c>
      <c r="G81" s="2256">
        <v>428.64920999999998</v>
      </c>
      <c r="H81" s="2256">
        <v>133.71439999999998</v>
      </c>
      <c r="I81" s="2256">
        <v>62.554089999999995</v>
      </c>
      <c r="J81" s="2256">
        <v>0.44457999999999998</v>
      </c>
      <c r="K81" s="2256">
        <v>0</v>
      </c>
      <c r="L81" s="2256">
        <v>0</v>
      </c>
      <c r="M81" s="2256">
        <v>0</v>
      </c>
      <c r="N81" s="2256">
        <v>0</v>
      </c>
      <c r="O81" s="2257">
        <v>0</v>
      </c>
    </row>
    <row r="82" spans="1:15">
      <c r="A82" s="2249" t="s">
        <v>1106</v>
      </c>
      <c r="B82" s="2254" t="s">
        <v>1107</v>
      </c>
      <c r="C82" s="2255">
        <v>6.274</v>
      </c>
      <c r="D82" s="2256">
        <v>58.731000000000002</v>
      </c>
      <c r="E82" s="2256">
        <v>0</v>
      </c>
      <c r="F82" s="2256">
        <v>0</v>
      </c>
      <c r="G82" s="2256">
        <v>0</v>
      </c>
      <c r="H82" s="2256">
        <v>0</v>
      </c>
      <c r="I82" s="2256">
        <v>0</v>
      </c>
      <c r="J82" s="2256">
        <v>0</v>
      </c>
      <c r="K82" s="2256">
        <v>0</v>
      </c>
      <c r="L82" s="2256">
        <v>0</v>
      </c>
      <c r="M82" s="2256">
        <v>0</v>
      </c>
      <c r="N82" s="2256">
        <v>0</v>
      </c>
      <c r="O82" s="2257">
        <v>0</v>
      </c>
    </row>
    <row r="83" spans="1:15">
      <c r="A83" s="2249" t="s">
        <v>1108</v>
      </c>
      <c r="B83" s="2254" t="s">
        <v>1085</v>
      </c>
      <c r="C83" s="2255">
        <v>6.274</v>
      </c>
      <c r="D83" s="2256">
        <v>58.731000000000002</v>
      </c>
      <c r="E83" s="2256">
        <v>0</v>
      </c>
      <c r="F83" s="2256">
        <v>0</v>
      </c>
      <c r="G83" s="2256">
        <v>0</v>
      </c>
      <c r="H83" s="2256">
        <v>0</v>
      </c>
      <c r="I83" s="2256">
        <v>0</v>
      </c>
      <c r="J83" s="2256">
        <v>0</v>
      </c>
      <c r="K83" s="2256">
        <v>0</v>
      </c>
      <c r="L83" s="2256">
        <v>0</v>
      </c>
      <c r="M83" s="2256">
        <v>0</v>
      </c>
      <c r="N83" s="2256">
        <v>0</v>
      </c>
      <c r="O83" s="2257">
        <v>0</v>
      </c>
    </row>
    <row r="84" spans="1:15">
      <c r="A84" s="2249" t="s">
        <v>1109</v>
      </c>
      <c r="B84" s="2254" t="s">
        <v>1087</v>
      </c>
      <c r="C84" s="2255">
        <v>0</v>
      </c>
      <c r="D84" s="2256">
        <v>0</v>
      </c>
      <c r="E84" s="2256">
        <v>0</v>
      </c>
      <c r="F84" s="2256">
        <v>0</v>
      </c>
      <c r="G84" s="2256">
        <v>0</v>
      </c>
      <c r="H84" s="2256">
        <v>0</v>
      </c>
      <c r="I84" s="2256">
        <v>0</v>
      </c>
      <c r="J84" s="2256">
        <v>0</v>
      </c>
      <c r="K84" s="2256">
        <v>0</v>
      </c>
      <c r="L84" s="2256">
        <v>0</v>
      </c>
      <c r="M84" s="2256">
        <v>0</v>
      </c>
      <c r="N84" s="2256">
        <v>0</v>
      </c>
      <c r="O84" s="2257">
        <v>0</v>
      </c>
    </row>
    <row r="85" spans="1:15">
      <c r="A85" s="2249" t="s">
        <v>1110</v>
      </c>
      <c r="B85" s="2254" t="s">
        <v>1111</v>
      </c>
      <c r="C85" s="2255">
        <v>0</v>
      </c>
      <c r="D85" s="2256">
        <v>0</v>
      </c>
      <c r="E85" s="2256">
        <v>0</v>
      </c>
      <c r="F85" s="2256">
        <v>0</v>
      </c>
      <c r="G85" s="2256">
        <v>0</v>
      </c>
      <c r="H85" s="2256">
        <v>0</v>
      </c>
      <c r="I85" s="2256">
        <v>0</v>
      </c>
      <c r="J85" s="2256">
        <v>0</v>
      </c>
      <c r="K85" s="2256">
        <v>0</v>
      </c>
      <c r="L85" s="2256">
        <v>0</v>
      </c>
      <c r="M85" s="2256">
        <v>0</v>
      </c>
      <c r="N85" s="2256">
        <v>0</v>
      </c>
      <c r="O85" s="2257">
        <v>0</v>
      </c>
    </row>
    <row r="86" spans="1:15">
      <c r="A86" s="2249" t="s">
        <v>1112</v>
      </c>
      <c r="B86" s="2254" t="s">
        <v>1113</v>
      </c>
      <c r="C86" s="2255">
        <v>0</v>
      </c>
      <c r="D86" s="2256">
        <v>0</v>
      </c>
      <c r="E86" s="2256">
        <v>0</v>
      </c>
      <c r="F86" s="2256">
        <v>0</v>
      </c>
      <c r="G86" s="2256">
        <v>0</v>
      </c>
      <c r="H86" s="2256">
        <v>0</v>
      </c>
      <c r="I86" s="2256">
        <v>0</v>
      </c>
      <c r="J86" s="2256">
        <v>0</v>
      </c>
      <c r="K86" s="2256">
        <v>0</v>
      </c>
      <c r="L86" s="2256">
        <v>0</v>
      </c>
      <c r="M86" s="2256">
        <v>0</v>
      </c>
      <c r="N86" s="2256">
        <v>0</v>
      </c>
      <c r="O86" s="2257">
        <v>0</v>
      </c>
    </row>
    <row r="87" spans="1:15">
      <c r="A87" s="2249" t="s">
        <v>1114</v>
      </c>
      <c r="B87" s="2254" t="s">
        <v>1115</v>
      </c>
      <c r="C87" s="2255">
        <v>0</v>
      </c>
      <c r="D87" s="2256">
        <v>0</v>
      </c>
      <c r="E87" s="2256">
        <v>0</v>
      </c>
      <c r="F87" s="2256">
        <v>0</v>
      </c>
      <c r="G87" s="2256">
        <v>0</v>
      </c>
      <c r="H87" s="2256">
        <v>0</v>
      </c>
      <c r="I87" s="2256">
        <v>0</v>
      </c>
      <c r="J87" s="2256">
        <v>0</v>
      </c>
      <c r="K87" s="2256">
        <v>0</v>
      </c>
      <c r="L87" s="2256">
        <v>0</v>
      </c>
      <c r="M87" s="2256">
        <v>0</v>
      </c>
      <c r="N87" s="2256">
        <v>0</v>
      </c>
      <c r="O87" s="2257">
        <v>0</v>
      </c>
    </row>
    <row r="88" spans="1:15">
      <c r="A88" s="2249" t="s">
        <v>1068</v>
      </c>
      <c r="B88" s="2259" t="s">
        <v>1116</v>
      </c>
      <c r="C88" s="2260">
        <v>97467.132689999999</v>
      </c>
      <c r="D88" s="2261">
        <v>27845.53818</v>
      </c>
      <c r="E88" s="2261">
        <v>36784.010119999999</v>
      </c>
      <c r="F88" s="2261">
        <v>33104.921239999996</v>
      </c>
      <c r="G88" s="2261">
        <v>7905.6821400000008</v>
      </c>
      <c r="H88" s="2261">
        <v>780.13483000000008</v>
      </c>
      <c r="I88" s="2261">
        <v>322.42815000000002</v>
      </c>
      <c r="J88" s="2261">
        <v>106.18422</v>
      </c>
      <c r="K88" s="2261">
        <v>2.1059700000000001</v>
      </c>
      <c r="L88" s="2261">
        <v>16.532120000000003</v>
      </c>
      <c r="M88" s="2261">
        <v>2.8620900000000002</v>
      </c>
      <c r="N88" s="2261">
        <v>0</v>
      </c>
      <c r="O88" s="2262">
        <v>0</v>
      </c>
    </row>
    <row r="89" spans="1:15">
      <c r="A89" s="2266" t="s">
        <v>1068</v>
      </c>
      <c r="B89" s="2267" t="s">
        <v>1117</v>
      </c>
      <c r="C89" s="2268">
        <v>-88854.79032</v>
      </c>
      <c r="D89" s="2269">
        <v>-3603.4627799999998</v>
      </c>
      <c r="E89" s="2269">
        <v>-1092.0425500000001</v>
      </c>
      <c r="F89" s="2269">
        <v>8488.6606999999985</v>
      </c>
      <c r="G89" s="2269">
        <v>-2433.4077699999998</v>
      </c>
      <c r="H89" s="2269">
        <v>4762.6918500000002</v>
      </c>
      <c r="I89" s="2269">
        <v>1430.6123000000002</v>
      </c>
      <c r="J89" s="2269">
        <v>1479.1478800000002</v>
      </c>
      <c r="K89" s="2269">
        <v>794.59545000000003</v>
      </c>
      <c r="L89" s="2269">
        <v>587.56575999999995</v>
      </c>
      <c r="M89" s="2269">
        <v>144.20215999999999</v>
      </c>
      <c r="N89" s="2269">
        <v>2.725E-2</v>
      </c>
      <c r="O89" s="2270">
        <v>0</v>
      </c>
    </row>
    <row r="90" spans="1:15">
      <c r="A90" s="2249" t="s">
        <v>1068</v>
      </c>
      <c r="B90" s="2259" t="s">
        <v>1118</v>
      </c>
      <c r="C90" s="2271">
        <v>0</v>
      </c>
      <c r="D90" s="2272">
        <v>0</v>
      </c>
      <c r="E90" s="2272">
        <v>0</v>
      </c>
      <c r="F90" s="2272">
        <v>0</v>
      </c>
      <c r="G90" s="2272">
        <v>0</v>
      </c>
      <c r="H90" s="2272">
        <v>0</v>
      </c>
      <c r="I90" s="2272">
        <v>0</v>
      </c>
      <c r="J90" s="2272">
        <v>0</v>
      </c>
      <c r="K90" s="2272">
        <v>0</v>
      </c>
      <c r="L90" s="2272">
        <v>0</v>
      </c>
      <c r="M90" s="2272">
        <v>0</v>
      </c>
      <c r="N90" s="2272">
        <v>0</v>
      </c>
      <c r="O90" s="2273">
        <v>0</v>
      </c>
    </row>
    <row r="91" spans="1:15">
      <c r="A91" s="2249" t="s">
        <v>1068</v>
      </c>
      <c r="B91" s="2259" t="s">
        <v>18</v>
      </c>
      <c r="C91" s="2251">
        <v>0</v>
      </c>
      <c r="D91" s="2252">
        <v>0</v>
      </c>
      <c r="E91" s="2252">
        <v>0</v>
      </c>
      <c r="F91" s="2252">
        <v>0</v>
      </c>
      <c r="G91" s="2252">
        <v>0</v>
      </c>
      <c r="H91" s="2252">
        <v>0</v>
      </c>
      <c r="I91" s="2252">
        <v>0</v>
      </c>
      <c r="J91" s="2252">
        <v>0</v>
      </c>
      <c r="K91" s="2252">
        <v>0</v>
      </c>
      <c r="L91" s="2252">
        <v>0</v>
      </c>
      <c r="M91" s="2252">
        <v>0</v>
      </c>
      <c r="N91" s="2252">
        <v>0</v>
      </c>
      <c r="O91" s="2253">
        <v>0</v>
      </c>
    </row>
    <row r="92" spans="1:15">
      <c r="A92" s="2249" t="s">
        <v>1119</v>
      </c>
      <c r="B92" s="2254" t="s">
        <v>1120</v>
      </c>
      <c r="C92" s="2255">
        <v>0</v>
      </c>
      <c r="D92" s="2256">
        <v>0</v>
      </c>
      <c r="E92" s="2256">
        <v>0</v>
      </c>
      <c r="F92" s="2256">
        <v>0</v>
      </c>
      <c r="G92" s="2256">
        <v>0</v>
      </c>
      <c r="H92" s="2256">
        <v>0</v>
      </c>
      <c r="I92" s="2256">
        <v>0</v>
      </c>
      <c r="J92" s="2256">
        <v>0</v>
      </c>
      <c r="K92" s="2256">
        <v>0</v>
      </c>
      <c r="L92" s="2256">
        <v>0</v>
      </c>
      <c r="M92" s="2256">
        <v>0</v>
      </c>
      <c r="N92" s="2256">
        <v>0</v>
      </c>
      <c r="O92" s="2257">
        <v>0</v>
      </c>
    </row>
    <row r="93" spans="1:15">
      <c r="A93" s="2249" t="s">
        <v>1121</v>
      </c>
      <c r="B93" s="2254" t="s">
        <v>1122</v>
      </c>
      <c r="C93" s="2255">
        <v>0</v>
      </c>
      <c r="D93" s="2256">
        <v>0</v>
      </c>
      <c r="E93" s="2256">
        <v>0</v>
      </c>
      <c r="F93" s="2256">
        <v>0</v>
      </c>
      <c r="G93" s="2256">
        <v>0</v>
      </c>
      <c r="H93" s="2256">
        <v>0</v>
      </c>
      <c r="I93" s="2256">
        <v>0</v>
      </c>
      <c r="J93" s="2256">
        <v>0</v>
      </c>
      <c r="K93" s="2256">
        <v>0</v>
      </c>
      <c r="L93" s="2256">
        <v>0</v>
      </c>
      <c r="M93" s="2256">
        <v>0</v>
      </c>
      <c r="N93" s="2256">
        <v>0</v>
      </c>
      <c r="O93" s="2257">
        <v>0</v>
      </c>
    </row>
    <row r="94" spans="1:15">
      <c r="A94" s="2249" t="s">
        <v>1068</v>
      </c>
      <c r="B94" s="2259" t="s">
        <v>1123</v>
      </c>
      <c r="C94" s="2260">
        <v>0</v>
      </c>
      <c r="D94" s="2261">
        <v>0</v>
      </c>
      <c r="E94" s="2261">
        <v>0</v>
      </c>
      <c r="F94" s="2261">
        <v>0</v>
      </c>
      <c r="G94" s="2261">
        <v>0</v>
      </c>
      <c r="H94" s="2261">
        <v>0</v>
      </c>
      <c r="I94" s="2261">
        <v>0</v>
      </c>
      <c r="J94" s="2261">
        <v>0</v>
      </c>
      <c r="K94" s="2261">
        <v>0</v>
      </c>
      <c r="L94" s="2261">
        <v>0</v>
      </c>
      <c r="M94" s="2261">
        <v>0</v>
      </c>
      <c r="N94" s="2261">
        <v>0</v>
      </c>
      <c r="O94" s="2262">
        <v>0</v>
      </c>
    </row>
    <row r="95" spans="1:15">
      <c r="A95" s="2249" t="s">
        <v>1068</v>
      </c>
      <c r="B95" s="2259" t="s">
        <v>167</v>
      </c>
      <c r="C95" s="2260">
        <v>0</v>
      </c>
      <c r="D95" s="2261">
        <v>0</v>
      </c>
      <c r="E95" s="2261">
        <v>0</v>
      </c>
      <c r="F95" s="2261">
        <v>0</v>
      </c>
      <c r="G95" s="2261">
        <v>0</v>
      </c>
      <c r="H95" s="2261">
        <v>0</v>
      </c>
      <c r="I95" s="2261">
        <v>0</v>
      </c>
      <c r="J95" s="2261">
        <v>0</v>
      </c>
      <c r="K95" s="2261">
        <v>0</v>
      </c>
      <c r="L95" s="2261">
        <v>0</v>
      </c>
      <c r="M95" s="2261">
        <v>0</v>
      </c>
      <c r="N95" s="2261">
        <v>0</v>
      </c>
      <c r="O95" s="2262">
        <v>0</v>
      </c>
    </row>
    <row r="96" spans="1:15">
      <c r="A96" s="2249" t="s">
        <v>1124</v>
      </c>
      <c r="B96" s="2254" t="s">
        <v>1120</v>
      </c>
      <c r="C96" s="2255">
        <v>0</v>
      </c>
      <c r="D96" s="2256">
        <v>0</v>
      </c>
      <c r="E96" s="2256">
        <v>0</v>
      </c>
      <c r="F96" s="2256">
        <v>0</v>
      </c>
      <c r="G96" s="2256">
        <v>0</v>
      </c>
      <c r="H96" s="2256">
        <v>0</v>
      </c>
      <c r="I96" s="2256">
        <v>0</v>
      </c>
      <c r="J96" s="2256">
        <v>0</v>
      </c>
      <c r="K96" s="2256">
        <v>0</v>
      </c>
      <c r="L96" s="2256">
        <v>0</v>
      </c>
      <c r="M96" s="2256">
        <v>0</v>
      </c>
      <c r="N96" s="2256">
        <v>0</v>
      </c>
      <c r="O96" s="2257">
        <v>0</v>
      </c>
    </row>
    <row r="97" spans="1:15">
      <c r="A97" s="2249" t="s">
        <v>1125</v>
      </c>
      <c r="B97" s="2254" t="s">
        <v>1122</v>
      </c>
      <c r="C97" s="2255">
        <v>0</v>
      </c>
      <c r="D97" s="2256">
        <v>0</v>
      </c>
      <c r="E97" s="2256">
        <v>0</v>
      </c>
      <c r="F97" s="2256">
        <v>0</v>
      </c>
      <c r="G97" s="2256">
        <v>0</v>
      </c>
      <c r="H97" s="2256">
        <v>0</v>
      </c>
      <c r="I97" s="2256">
        <v>0</v>
      </c>
      <c r="J97" s="2256">
        <v>0</v>
      </c>
      <c r="K97" s="2256">
        <v>0</v>
      </c>
      <c r="L97" s="2256">
        <v>0</v>
      </c>
      <c r="M97" s="2256">
        <v>0</v>
      </c>
      <c r="N97" s="2256">
        <v>0</v>
      </c>
      <c r="O97" s="2257">
        <v>0</v>
      </c>
    </row>
    <row r="98" spans="1:15">
      <c r="A98" s="2249" t="s">
        <v>1068</v>
      </c>
      <c r="B98" s="2259" t="s">
        <v>1126</v>
      </c>
      <c r="C98" s="2260">
        <v>0</v>
      </c>
      <c r="D98" s="2261">
        <v>0</v>
      </c>
      <c r="E98" s="2261">
        <v>0</v>
      </c>
      <c r="F98" s="2261">
        <v>0</v>
      </c>
      <c r="G98" s="2261">
        <v>0</v>
      </c>
      <c r="H98" s="2261">
        <v>0</v>
      </c>
      <c r="I98" s="2261">
        <v>0</v>
      </c>
      <c r="J98" s="2261">
        <v>0</v>
      </c>
      <c r="K98" s="2261">
        <v>0</v>
      </c>
      <c r="L98" s="2261">
        <v>0</v>
      </c>
      <c r="M98" s="2261">
        <v>0</v>
      </c>
      <c r="N98" s="2261">
        <v>0</v>
      </c>
      <c r="O98" s="2262">
        <v>0</v>
      </c>
    </row>
    <row r="99" spans="1:15">
      <c r="A99" s="2266" t="s">
        <v>1068</v>
      </c>
      <c r="B99" s="2267" t="s">
        <v>1127</v>
      </c>
      <c r="C99" s="2268">
        <v>0</v>
      </c>
      <c r="D99" s="2269">
        <v>0</v>
      </c>
      <c r="E99" s="2269">
        <v>0</v>
      </c>
      <c r="F99" s="2269">
        <v>0</v>
      </c>
      <c r="G99" s="2269">
        <v>0</v>
      </c>
      <c r="H99" s="2269">
        <v>0</v>
      </c>
      <c r="I99" s="2269">
        <v>0</v>
      </c>
      <c r="J99" s="2269">
        <v>0</v>
      </c>
      <c r="K99" s="2269">
        <v>0</v>
      </c>
      <c r="L99" s="2269">
        <v>0</v>
      </c>
      <c r="M99" s="2269">
        <v>0</v>
      </c>
      <c r="N99" s="2269">
        <v>0</v>
      </c>
      <c r="O99" s="2270">
        <v>0</v>
      </c>
    </row>
    <row r="100" spans="1:15">
      <c r="A100" s="2266" t="s">
        <v>1068</v>
      </c>
      <c r="B100" s="2267" t="s">
        <v>1128</v>
      </c>
      <c r="C100" s="2268">
        <v>-88854.79032</v>
      </c>
      <c r="D100" s="2269">
        <v>-3603.4627799999998</v>
      </c>
      <c r="E100" s="2269">
        <v>-1092.0425500000001</v>
      </c>
      <c r="F100" s="2269">
        <v>8488.6606999999985</v>
      </c>
      <c r="G100" s="2269">
        <v>-2433.4077699999998</v>
      </c>
      <c r="H100" s="2269">
        <v>4762.6918500000002</v>
      </c>
      <c r="I100" s="2269">
        <v>1430.6123000000002</v>
      </c>
      <c r="J100" s="2269">
        <v>1479.1478800000002</v>
      </c>
      <c r="K100" s="2269">
        <v>794.59545000000003</v>
      </c>
      <c r="L100" s="2269">
        <v>587.56575999999995</v>
      </c>
      <c r="M100" s="2269">
        <v>144.20215999999999</v>
      </c>
      <c r="N100" s="2269">
        <v>2.725E-2</v>
      </c>
      <c r="O100" s="2270">
        <v>0</v>
      </c>
    </row>
    <row r="101" spans="1:15" ht="13.5" thickBot="1">
      <c r="A101" s="2249" t="s">
        <v>1068</v>
      </c>
      <c r="B101" s="2259" t="s">
        <v>1129</v>
      </c>
      <c r="C101" s="2274">
        <v>8.0000000000000004E-4</v>
      </c>
      <c r="D101" s="2275">
        <v>3.2000000000000002E-3</v>
      </c>
      <c r="E101" s="2275">
        <v>7.1999999999999998E-3</v>
      </c>
      <c r="F101" s="2275">
        <v>1.43E-2</v>
      </c>
      <c r="G101" s="2275">
        <v>2.7699999999999999E-2</v>
      </c>
      <c r="H101" s="2275">
        <v>4.4900000000000002E-2</v>
      </c>
      <c r="I101" s="2275">
        <v>6.1400000000000003E-2</v>
      </c>
      <c r="J101" s="2275">
        <v>7.7100000000000002E-2</v>
      </c>
      <c r="K101" s="2275">
        <v>0.10150000000000001</v>
      </c>
      <c r="L101" s="2275">
        <v>0.1326</v>
      </c>
      <c r="M101" s="2275">
        <v>0.1784</v>
      </c>
      <c r="N101" s="2275">
        <v>0.2243</v>
      </c>
      <c r="O101" s="2276">
        <v>0.26029999999999998</v>
      </c>
    </row>
    <row r="102" spans="1:15" ht="14.25" thickTop="1" thickBot="1">
      <c r="A102" s="2266" t="s">
        <v>1068</v>
      </c>
      <c r="B102" s="2267" t="s">
        <v>1130</v>
      </c>
      <c r="C102" s="2277">
        <v>-71.08383225599998</v>
      </c>
      <c r="D102" s="2278">
        <v>-11.531080896000001</v>
      </c>
      <c r="E102" s="2278">
        <v>-7.8627063600000078</v>
      </c>
      <c r="F102" s="2278">
        <v>121.38784801</v>
      </c>
      <c r="G102" s="2278">
        <v>-67.405395229000007</v>
      </c>
      <c r="H102" s="2278">
        <v>213.844864065</v>
      </c>
      <c r="I102" s="2278">
        <v>87.839595220000007</v>
      </c>
      <c r="J102" s="2278">
        <v>114.04230154800001</v>
      </c>
      <c r="K102" s="2278">
        <v>80.65143817500001</v>
      </c>
      <c r="L102" s="2278">
        <v>77.911219775999996</v>
      </c>
      <c r="M102" s="2278">
        <v>25.725665343999999</v>
      </c>
      <c r="N102" s="2278">
        <v>6.1121750000000001E-3</v>
      </c>
      <c r="O102" s="2279">
        <v>0</v>
      </c>
    </row>
    <row r="103" spans="1:15" ht="14.25" thickTop="1" thickBot="1">
      <c r="A103" s="2280" t="s">
        <v>1068</v>
      </c>
      <c r="B103" s="2281" t="s">
        <v>1131</v>
      </c>
      <c r="C103" s="2282">
        <v>0</v>
      </c>
      <c r="D103" s="2283">
        <v>0</v>
      </c>
      <c r="E103" s="2283">
        <v>0</v>
      </c>
      <c r="F103" s="2283">
        <v>0</v>
      </c>
      <c r="G103" s="2283">
        <v>0</v>
      </c>
      <c r="H103" s="2283">
        <v>0</v>
      </c>
      <c r="I103" s="2283">
        <v>0</v>
      </c>
      <c r="J103" s="2283">
        <v>0</v>
      </c>
      <c r="K103" s="2283">
        <v>0</v>
      </c>
      <c r="L103" s="2283">
        <v>0</v>
      </c>
      <c r="M103" s="2283">
        <v>0</v>
      </c>
      <c r="N103" s="2284">
        <v>563.52602957200008</v>
      </c>
      <c r="O103" s="2285">
        <v>0</v>
      </c>
    </row>
    <row r="104" spans="1:15" ht="21.75" customHeight="1" thickTop="1" thickBot="1">
      <c r="A104" s="2231" t="s">
        <v>1040</v>
      </c>
      <c r="B104" s="2232"/>
      <c r="C104" s="2232"/>
      <c r="D104" s="2232"/>
      <c r="E104" s="2232"/>
      <c r="F104" s="2232"/>
      <c r="G104" s="2232"/>
      <c r="H104" s="2232"/>
      <c r="I104" s="2232"/>
      <c r="J104" s="2232"/>
      <c r="K104" s="2232"/>
      <c r="L104" s="2232"/>
      <c r="M104" s="2232"/>
      <c r="N104" s="2232"/>
      <c r="O104" s="2233"/>
    </row>
    <row r="105" spans="1:15" ht="11.25" customHeight="1" thickTop="1">
      <c r="A105" s="2234"/>
      <c r="B105" s="2235" t="s">
        <v>1053</v>
      </c>
      <c r="C105" s="2236" t="s">
        <v>1054</v>
      </c>
      <c r="D105" s="2237"/>
      <c r="E105" s="2237"/>
      <c r="F105" s="2237"/>
      <c r="G105" s="2237"/>
      <c r="H105" s="2237"/>
      <c r="I105" s="2237"/>
      <c r="J105" s="2237"/>
      <c r="K105" s="2237"/>
      <c r="L105" s="2237"/>
      <c r="M105" s="2237"/>
      <c r="N105" s="2237"/>
      <c r="O105" s="2238"/>
    </row>
    <row r="106" spans="1:15" ht="26.25" thickBot="1">
      <c r="A106" s="2239"/>
      <c r="B106" s="2240"/>
      <c r="C106" s="2241" t="s">
        <v>1055</v>
      </c>
      <c r="D106" s="2242" t="s">
        <v>1056</v>
      </c>
      <c r="E106" s="2242" t="s">
        <v>1057</v>
      </c>
      <c r="F106" s="2242" t="s">
        <v>1058</v>
      </c>
      <c r="G106" s="2242" t="s">
        <v>1059</v>
      </c>
      <c r="H106" s="2242" t="s">
        <v>1060</v>
      </c>
      <c r="I106" s="2242" t="s">
        <v>1061</v>
      </c>
      <c r="J106" s="2242" t="s">
        <v>1062</v>
      </c>
      <c r="K106" s="2242" t="s">
        <v>1063</v>
      </c>
      <c r="L106" s="2242" t="s">
        <v>1064</v>
      </c>
      <c r="M106" s="2242" t="s">
        <v>1065</v>
      </c>
      <c r="N106" s="2242" t="s">
        <v>1066</v>
      </c>
      <c r="O106" s="2243" t="s">
        <v>1067</v>
      </c>
    </row>
    <row r="107" spans="1:15" ht="13.5" thickTop="1">
      <c r="A107" s="2244" t="s">
        <v>1068</v>
      </c>
      <c r="B107" s="2245" t="s">
        <v>1069</v>
      </c>
      <c r="C107" s="2246"/>
      <c r="D107" s="2247"/>
      <c r="E107" s="2247"/>
      <c r="F107" s="2247"/>
      <c r="G107" s="2247"/>
      <c r="H107" s="2247"/>
      <c r="I107" s="2247"/>
      <c r="J107" s="2247"/>
      <c r="K107" s="2247"/>
      <c r="L107" s="2247"/>
      <c r="M107" s="2247"/>
      <c r="N107" s="2247"/>
      <c r="O107" s="2248"/>
    </row>
    <row r="108" spans="1:15">
      <c r="A108" s="2249" t="s">
        <v>1068</v>
      </c>
      <c r="B108" s="2250" t="s">
        <v>18</v>
      </c>
      <c r="C108" s="2251"/>
      <c r="D108" s="2252"/>
      <c r="E108" s="2252"/>
      <c r="F108" s="2252"/>
      <c r="G108" s="2252"/>
      <c r="H108" s="2252"/>
      <c r="I108" s="2252"/>
      <c r="J108" s="2252"/>
      <c r="K108" s="2252"/>
      <c r="L108" s="2252"/>
      <c r="M108" s="2252"/>
      <c r="N108" s="2252"/>
      <c r="O108" s="2253"/>
    </row>
    <row r="109" spans="1:15">
      <c r="A109" s="2249" t="s">
        <v>1070</v>
      </c>
      <c r="B109" s="2254" t="s">
        <v>1071</v>
      </c>
      <c r="C109" s="2255">
        <v>3032.4863599999994</v>
      </c>
      <c r="D109" s="2256">
        <v>0</v>
      </c>
      <c r="E109" s="2256">
        <v>0</v>
      </c>
      <c r="F109" s="2256">
        <v>0</v>
      </c>
      <c r="G109" s="2256">
        <v>0</v>
      </c>
      <c r="H109" s="2256">
        <v>0</v>
      </c>
      <c r="I109" s="2256">
        <v>0</v>
      </c>
      <c r="J109" s="2256">
        <v>0</v>
      </c>
      <c r="K109" s="2256">
        <v>0</v>
      </c>
      <c r="L109" s="2256">
        <v>0</v>
      </c>
      <c r="M109" s="2256">
        <v>0</v>
      </c>
      <c r="N109" s="2256">
        <v>0</v>
      </c>
      <c r="O109" s="2257">
        <v>0</v>
      </c>
    </row>
    <row r="110" spans="1:15">
      <c r="A110" s="2249" t="s">
        <v>1072</v>
      </c>
      <c r="B110" s="2254" t="s">
        <v>728</v>
      </c>
      <c r="C110" s="2255">
        <v>2917.5060899999999</v>
      </c>
      <c r="D110" s="2256">
        <v>0</v>
      </c>
      <c r="E110" s="2256">
        <v>0</v>
      </c>
      <c r="F110" s="2256">
        <v>0</v>
      </c>
      <c r="G110" s="2256">
        <v>0</v>
      </c>
      <c r="H110" s="2256">
        <v>0</v>
      </c>
      <c r="I110" s="2256">
        <v>0</v>
      </c>
      <c r="J110" s="2256">
        <v>0</v>
      </c>
      <c r="K110" s="2256">
        <v>0</v>
      </c>
      <c r="L110" s="2256">
        <v>0</v>
      </c>
      <c r="M110" s="2256">
        <v>0</v>
      </c>
      <c r="N110" s="2256">
        <v>0</v>
      </c>
      <c r="O110" s="2257">
        <v>0</v>
      </c>
    </row>
    <row r="111" spans="1:15">
      <c r="A111" s="2249" t="s">
        <v>1073</v>
      </c>
      <c r="B111" s="2254" t="s">
        <v>356</v>
      </c>
      <c r="C111" s="2255">
        <v>114.98027</v>
      </c>
      <c r="D111" s="2256">
        <v>0</v>
      </c>
      <c r="E111" s="2256">
        <v>0</v>
      </c>
      <c r="F111" s="2256">
        <v>0</v>
      </c>
      <c r="G111" s="2256">
        <v>0</v>
      </c>
      <c r="H111" s="2256">
        <v>0</v>
      </c>
      <c r="I111" s="2256">
        <v>0</v>
      </c>
      <c r="J111" s="2256">
        <v>0</v>
      </c>
      <c r="K111" s="2256">
        <v>0</v>
      </c>
      <c r="L111" s="2256">
        <v>0</v>
      </c>
      <c r="M111" s="2256">
        <v>0</v>
      </c>
      <c r="N111" s="2256">
        <v>0</v>
      </c>
      <c r="O111" s="2257">
        <v>0</v>
      </c>
    </row>
    <row r="112" spans="1:15" ht="25.5">
      <c r="A112" s="2249" t="s">
        <v>1074</v>
      </c>
      <c r="B112" s="2254" t="s">
        <v>1075</v>
      </c>
      <c r="C112" s="2255">
        <v>14.28</v>
      </c>
      <c r="D112" s="2256">
        <v>0</v>
      </c>
      <c r="E112" s="2256">
        <v>0</v>
      </c>
      <c r="F112" s="2256">
        <v>0</v>
      </c>
      <c r="G112" s="2256">
        <v>0</v>
      </c>
      <c r="H112" s="2256">
        <v>0</v>
      </c>
      <c r="I112" s="2256">
        <v>0</v>
      </c>
      <c r="J112" s="2256">
        <v>0</v>
      </c>
      <c r="K112" s="2256">
        <v>0</v>
      </c>
      <c r="L112" s="2256">
        <v>0</v>
      </c>
      <c r="M112" s="2256">
        <v>0</v>
      </c>
      <c r="N112" s="2256">
        <v>0</v>
      </c>
      <c r="O112" s="2257">
        <v>0</v>
      </c>
    </row>
    <row r="113" spans="1:15">
      <c r="A113" s="2249" t="s">
        <v>1076</v>
      </c>
      <c r="B113" s="2254" t="s">
        <v>1077</v>
      </c>
      <c r="C113" s="2255">
        <v>19887.47694</v>
      </c>
      <c r="D113" s="2256">
        <v>4816.4048000000003</v>
      </c>
      <c r="E113" s="2256">
        <v>2957.2130000000002</v>
      </c>
      <c r="F113" s="2256">
        <v>1260.0940000000001</v>
      </c>
      <c r="G113" s="2256">
        <v>0</v>
      </c>
      <c r="H113" s="2256">
        <v>0</v>
      </c>
      <c r="I113" s="2256">
        <v>0</v>
      </c>
      <c r="J113" s="2256">
        <v>0</v>
      </c>
      <c r="K113" s="2256">
        <v>0</v>
      </c>
      <c r="L113" s="2256">
        <v>0</v>
      </c>
      <c r="M113" s="2256">
        <v>0</v>
      </c>
      <c r="N113" s="2256">
        <v>0</v>
      </c>
      <c r="O113" s="2257">
        <v>0</v>
      </c>
    </row>
    <row r="114" spans="1:15">
      <c r="A114" s="2249" t="s">
        <v>1078</v>
      </c>
      <c r="B114" s="2254" t="s">
        <v>1079</v>
      </c>
      <c r="C114" s="2255">
        <v>5041.4568999999992</v>
      </c>
      <c r="D114" s="2256">
        <v>416.52080000000001</v>
      </c>
      <c r="E114" s="2256">
        <v>0</v>
      </c>
      <c r="F114" s="2256">
        <v>0</v>
      </c>
      <c r="G114" s="2256">
        <v>0</v>
      </c>
      <c r="H114" s="2256">
        <v>0</v>
      </c>
      <c r="I114" s="2256">
        <v>0</v>
      </c>
      <c r="J114" s="2256">
        <v>0</v>
      </c>
      <c r="K114" s="2256">
        <v>0</v>
      </c>
      <c r="L114" s="2256">
        <v>0</v>
      </c>
      <c r="M114" s="2256">
        <v>0</v>
      </c>
      <c r="N114" s="2256">
        <v>0</v>
      </c>
      <c r="O114" s="2257">
        <v>0</v>
      </c>
    </row>
    <row r="115" spans="1:15">
      <c r="A115" s="2249" t="s">
        <v>1080</v>
      </c>
      <c r="B115" s="2254" t="s">
        <v>1081</v>
      </c>
      <c r="C115" s="2255">
        <v>14846.020039999999</v>
      </c>
      <c r="D115" s="2256">
        <v>4399.884</v>
      </c>
      <c r="E115" s="2256">
        <v>2957.2130000000002</v>
      </c>
      <c r="F115" s="2256">
        <v>1260.0940000000001</v>
      </c>
      <c r="G115" s="2256">
        <v>0</v>
      </c>
      <c r="H115" s="2256">
        <v>0</v>
      </c>
      <c r="I115" s="2256">
        <v>0</v>
      </c>
      <c r="J115" s="2256">
        <v>0</v>
      </c>
      <c r="K115" s="2256">
        <v>0</v>
      </c>
      <c r="L115" s="2256">
        <v>0</v>
      </c>
      <c r="M115" s="2256">
        <v>0</v>
      </c>
      <c r="N115" s="2256">
        <v>0</v>
      </c>
      <c r="O115" s="2257">
        <v>0</v>
      </c>
    </row>
    <row r="116" spans="1:15">
      <c r="A116" s="2249" t="s">
        <v>1082</v>
      </c>
      <c r="B116" s="2254" t="s">
        <v>1083</v>
      </c>
      <c r="C116" s="2255">
        <v>5107.2350500000011</v>
      </c>
      <c r="D116" s="2256">
        <v>3457.6092100000005</v>
      </c>
      <c r="E116" s="2256">
        <v>8086.5579400000015</v>
      </c>
      <c r="F116" s="2256">
        <v>14009.38291</v>
      </c>
      <c r="G116" s="2256">
        <v>13759.567460000002</v>
      </c>
      <c r="H116" s="2256">
        <v>9759.50065</v>
      </c>
      <c r="I116" s="2256">
        <v>7613.7330600000005</v>
      </c>
      <c r="J116" s="2256">
        <v>5751.9790900000007</v>
      </c>
      <c r="K116" s="2256">
        <v>6710.5421599999991</v>
      </c>
      <c r="L116" s="2256">
        <v>5312.1364099999992</v>
      </c>
      <c r="M116" s="2256">
        <v>4351.0013599999993</v>
      </c>
      <c r="N116" s="2256">
        <v>2757.7024599999995</v>
      </c>
      <c r="O116" s="2257">
        <v>2301.15868</v>
      </c>
    </row>
    <row r="117" spans="1:15">
      <c r="A117" s="2249" t="s">
        <v>1084</v>
      </c>
      <c r="B117" s="2254" t="s">
        <v>1085</v>
      </c>
      <c r="C117" s="2255">
        <v>3472.9749500000007</v>
      </c>
      <c r="D117" s="2256">
        <v>3161.1910600000001</v>
      </c>
      <c r="E117" s="2256">
        <v>6769.6143300000012</v>
      </c>
      <c r="F117" s="2256">
        <v>11649.171960000001</v>
      </c>
      <c r="G117" s="2256">
        <v>10242.376319999999</v>
      </c>
      <c r="H117" s="2256">
        <v>7114.1495900000009</v>
      </c>
      <c r="I117" s="2256">
        <v>6055.1143899999997</v>
      </c>
      <c r="J117" s="2256">
        <v>4568.5458200000012</v>
      </c>
      <c r="K117" s="2256">
        <v>5264.3713399999997</v>
      </c>
      <c r="L117" s="2256">
        <v>4246.95165</v>
      </c>
      <c r="M117" s="2256">
        <v>3768.5816500000005</v>
      </c>
      <c r="N117" s="2256">
        <v>2485.1792299999997</v>
      </c>
      <c r="O117" s="2257">
        <v>2136.2004099999995</v>
      </c>
    </row>
    <row r="118" spans="1:15">
      <c r="A118" s="2249" t="s">
        <v>1086</v>
      </c>
      <c r="B118" s="2254" t="s">
        <v>1087</v>
      </c>
      <c r="C118" s="2255">
        <v>1634.2601000000002</v>
      </c>
      <c r="D118" s="2256">
        <v>296.41815000000003</v>
      </c>
      <c r="E118" s="2256">
        <v>1316.94361</v>
      </c>
      <c r="F118" s="2256">
        <v>2360.2109500000001</v>
      </c>
      <c r="G118" s="2256">
        <v>3517.1911399999999</v>
      </c>
      <c r="H118" s="2256">
        <v>2645.3510600000004</v>
      </c>
      <c r="I118" s="2256">
        <v>1558.6186699999998</v>
      </c>
      <c r="J118" s="2256">
        <v>1183.43327</v>
      </c>
      <c r="K118" s="2256">
        <v>1446.17082</v>
      </c>
      <c r="L118" s="2256">
        <v>1065.1847600000001</v>
      </c>
      <c r="M118" s="2256">
        <v>582.41971000000001</v>
      </c>
      <c r="N118" s="2256">
        <v>272.52322999999996</v>
      </c>
      <c r="O118" s="2257">
        <v>164.95827000000003</v>
      </c>
    </row>
    <row r="119" spans="1:15">
      <c r="A119" s="2249" t="s">
        <v>1088</v>
      </c>
      <c r="B119" s="2254" t="s">
        <v>1089</v>
      </c>
      <c r="C119" s="2255">
        <v>27556.48343</v>
      </c>
      <c r="D119" s="2256">
        <v>5208.3162899999998</v>
      </c>
      <c r="E119" s="2256">
        <v>8302.5217599999996</v>
      </c>
      <c r="F119" s="2256">
        <v>7671.4390600000006</v>
      </c>
      <c r="G119" s="2256">
        <v>5377.7002200000006</v>
      </c>
      <c r="H119" s="2256">
        <v>1461.48071</v>
      </c>
      <c r="I119" s="2256">
        <v>0</v>
      </c>
      <c r="J119" s="2256">
        <v>0</v>
      </c>
      <c r="K119" s="2256">
        <v>85.365380000000002</v>
      </c>
      <c r="L119" s="2256">
        <v>953.61800000000005</v>
      </c>
      <c r="M119" s="2256">
        <v>341.78079000000002</v>
      </c>
      <c r="N119" s="2256">
        <v>0</v>
      </c>
      <c r="O119" s="2257">
        <v>0</v>
      </c>
    </row>
    <row r="120" spans="1:15" ht="38.25">
      <c r="A120" s="2249" t="s">
        <v>1090</v>
      </c>
      <c r="B120" s="2254" t="s">
        <v>1091</v>
      </c>
      <c r="C120" s="2255">
        <v>0</v>
      </c>
      <c r="D120" s="2256">
        <v>0</v>
      </c>
      <c r="E120" s="2256">
        <v>0</v>
      </c>
      <c r="F120" s="2256">
        <v>0</v>
      </c>
      <c r="G120" s="2256">
        <v>0</v>
      </c>
      <c r="H120" s="2256">
        <v>0</v>
      </c>
      <c r="I120" s="2256">
        <v>0</v>
      </c>
      <c r="J120" s="2256">
        <v>0</v>
      </c>
      <c r="K120" s="2256">
        <v>0</v>
      </c>
      <c r="L120" s="2256">
        <v>0</v>
      </c>
      <c r="M120" s="2256">
        <v>0</v>
      </c>
      <c r="N120" s="2256">
        <v>0</v>
      </c>
      <c r="O120" s="2257">
        <v>0</v>
      </c>
    </row>
    <row r="121" spans="1:15" ht="25.5">
      <c r="A121" s="2249" t="s">
        <v>1092</v>
      </c>
      <c r="B121" s="2254" t="s">
        <v>1093</v>
      </c>
      <c r="C121" s="2255">
        <v>17331.475269999999</v>
      </c>
      <c r="D121" s="2256">
        <v>4894.7195999999994</v>
      </c>
      <c r="E121" s="2256">
        <v>7863.71976</v>
      </c>
      <c r="F121" s="2256">
        <v>7317.0020600000007</v>
      </c>
      <c r="G121" s="2256">
        <v>4081.2622200000001</v>
      </c>
      <c r="H121" s="2256">
        <v>1461.48071</v>
      </c>
      <c r="I121" s="2256">
        <v>0</v>
      </c>
      <c r="J121" s="2256">
        <v>0</v>
      </c>
      <c r="K121" s="2256">
        <v>85.365380000000002</v>
      </c>
      <c r="L121" s="2256">
        <v>953.61800000000005</v>
      </c>
      <c r="M121" s="2256">
        <v>341.78079000000002</v>
      </c>
      <c r="N121" s="2256">
        <v>0</v>
      </c>
      <c r="O121" s="2257">
        <v>0</v>
      </c>
    </row>
    <row r="122" spans="1:15" ht="25.5">
      <c r="A122" s="2249" t="s">
        <v>1094</v>
      </c>
      <c r="B122" s="2254" t="s">
        <v>1095</v>
      </c>
      <c r="C122" s="2255">
        <v>10225.008159999999</v>
      </c>
      <c r="D122" s="2256">
        <v>313.59669000000002</v>
      </c>
      <c r="E122" s="2256">
        <v>438.80200000000002</v>
      </c>
      <c r="F122" s="2256">
        <v>354.43700000000001</v>
      </c>
      <c r="G122" s="2256">
        <v>1296.4380000000001</v>
      </c>
      <c r="H122" s="2256">
        <v>0</v>
      </c>
      <c r="I122" s="2256">
        <v>0</v>
      </c>
      <c r="J122" s="2256">
        <v>0</v>
      </c>
      <c r="K122" s="2256">
        <v>0</v>
      </c>
      <c r="L122" s="2256">
        <v>0</v>
      </c>
      <c r="M122" s="2256">
        <v>0</v>
      </c>
      <c r="N122" s="2256">
        <v>0</v>
      </c>
      <c r="O122" s="2257">
        <v>0</v>
      </c>
    </row>
    <row r="123" spans="1:15">
      <c r="A123" s="2249" t="s">
        <v>1096</v>
      </c>
      <c r="B123" s="2254" t="s">
        <v>133</v>
      </c>
      <c r="C123" s="2255">
        <v>138.02985000000001</v>
      </c>
      <c r="D123" s="2256">
        <v>85.41349000000001</v>
      </c>
      <c r="E123" s="2256">
        <v>35.132820000000002</v>
      </c>
      <c r="F123" s="2256">
        <v>1.5449999999999999</v>
      </c>
      <c r="G123" s="2256">
        <v>1.8380000000000001</v>
      </c>
      <c r="H123" s="2256">
        <v>0</v>
      </c>
      <c r="I123" s="2256">
        <v>0</v>
      </c>
      <c r="J123" s="2256">
        <v>0</v>
      </c>
      <c r="K123" s="2256">
        <v>0</v>
      </c>
      <c r="L123" s="2256">
        <v>0</v>
      </c>
      <c r="M123" s="2256">
        <v>0</v>
      </c>
      <c r="N123" s="2256">
        <v>0</v>
      </c>
      <c r="O123" s="2257">
        <v>0</v>
      </c>
    </row>
    <row r="124" spans="1:15">
      <c r="A124" s="2249" t="s">
        <v>1068</v>
      </c>
      <c r="B124" s="2259" t="s">
        <v>1097</v>
      </c>
      <c r="C124" s="2260">
        <v>55735.991629999997</v>
      </c>
      <c r="D124" s="2261">
        <v>13567.74379</v>
      </c>
      <c r="E124" s="2261">
        <v>19381.425520000001</v>
      </c>
      <c r="F124" s="2261">
        <v>22942.460970000004</v>
      </c>
      <c r="G124" s="2261">
        <v>19139.105680000001</v>
      </c>
      <c r="H124" s="2261">
        <v>11220.981360000002</v>
      </c>
      <c r="I124" s="2261">
        <v>7613.7330600000005</v>
      </c>
      <c r="J124" s="2261">
        <v>5751.9790900000007</v>
      </c>
      <c r="K124" s="2261">
        <v>6795.9075399999992</v>
      </c>
      <c r="L124" s="2261">
        <v>6265.7544099999996</v>
      </c>
      <c r="M124" s="2261">
        <v>4692.7821499999991</v>
      </c>
      <c r="N124" s="2261">
        <v>2757.7024599999995</v>
      </c>
      <c r="O124" s="2262">
        <v>2301.15868</v>
      </c>
    </row>
    <row r="125" spans="1:15">
      <c r="A125" s="2249" t="s">
        <v>1068</v>
      </c>
      <c r="B125" s="2259" t="s">
        <v>167</v>
      </c>
      <c r="C125" s="2263">
        <v>0</v>
      </c>
      <c r="D125" s="2264">
        <v>0</v>
      </c>
      <c r="E125" s="2264">
        <v>0</v>
      </c>
      <c r="F125" s="2264">
        <v>0</v>
      </c>
      <c r="G125" s="2264">
        <v>0</v>
      </c>
      <c r="H125" s="2264">
        <v>0</v>
      </c>
      <c r="I125" s="2264">
        <v>0</v>
      </c>
      <c r="J125" s="2264">
        <v>0</v>
      </c>
      <c r="K125" s="2264">
        <v>0</v>
      </c>
      <c r="L125" s="2264">
        <v>0</v>
      </c>
      <c r="M125" s="2264">
        <v>0</v>
      </c>
      <c r="N125" s="2264">
        <v>0</v>
      </c>
      <c r="O125" s="2265">
        <v>0</v>
      </c>
    </row>
    <row r="126" spans="1:15">
      <c r="A126" s="2249" t="s">
        <v>1098</v>
      </c>
      <c r="B126" s="2254" t="s">
        <v>1099</v>
      </c>
      <c r="C126" s="2255">
        <v>452.38608999999997</v>
      </c>
      <c r="D126" s="2256">
        <v>0</v>
      </c>
      <c r="E126" s="2256">
        <v>0</v>
      </c>
      <c r="F126" s="2256">
        <v>0</v>
      </c>
      <c r="G126" s="2256">
        <v>0</v>
      </c>
      <c r="H126" s="2256">
        <v>0</v>
      </c>
      <c r="I126" s="2256">
        <v>0</v>
      </c>
      <c r="J126" s="2256">
        <v>0</v>
      </c>
      <c r="K126" s="2256">
        <v>0</v>
      </c>
      <c r="L126" s="2256">
        <v>0</v>
      </c>
      <c r="M126" s="2256">
        <v>0</v>
      </c>
      <c r="N126" s="2256">
        <v>0</v>
      </c>
      <c r="O126" s="2257">
        <v>0</v>
      </c>
    </row>
    <row r="127" spans="1:15">
      <c r="A127" s="2249" t="s">
        <v>1100</v>
      </c>
      <c r="B127" s="2254" t="s">
        <v>728</v>
      </c>
      <c r="C127" s="2255">
        <v>232.751</v>
      </c>
      <c r="D127" s="2256">
        <v>0</v>
      </c>
      <c r="E127" s="2256">
        <v>0</v>
      </c>
      <c r="F127" s="2256">
        <v>0</v>
      </c>
      <c r="G127" s="2256">
        <v>0</v>
      </c>
      <c r="H127" s="2256">
        <v>0</v>
      </c>
      <c r="I127" s="2256">
        <v>0</v>
      </c>
      <c r="J127" s="2256">
        <v>0</v>
      </c>
      <c r="K127" s="2256">
        <v>0</v>
      </c>
      <c r="L127" s="2256">
        <v>0</v>
      </c>
      <c r="M127" s="2256">
        <v>0</v>
      </c>
      <c r="N127" s="2256">
        <v>0</v>
      </c>
      <c r="O127" s="2257">
        <v>0</v>
      </c>
    </row>
    <row r="128" spans="1:15">
      <c r="A128" s="2249" t="s">
        <v>1101</v>
      </c>
      <c r="B128" s="2254" t="s">
        <v>356</v>
      </c>
      <c r="C128" s="2255">
        <v>219.63509000000002</v>
      </c>
      <c r="D128" s="2256">
        <v>0</v>
      </c>
      <c r="E128" s="2256">
        <v>0</v>
      </c>
      <c r="F128" s="2256">
        <v>0</v>
      </c>
      <c r="G128" s="2256">
        <v>0</v>
      </c>
      <c r="H128" s="2256">
        <v>0</v>
      </c>
      <c r="I128" s="2256">
        <v>0</v>
      </c>
      <c r="J128" s="2256">
        <v>0</v>
      </c>
      <c r="K128" s="2256">
        <v>0</v>
      </c>
      <c r="L128" s="2256">
        <v>0</v>
      </c>
      <c r="M128" s="2256">
        <v>0</v>
      </c>
      <c r="N128" s="2256">
        <v>0</v>
      </c>
      <c r="O128" s="2257">
        <v>0</v>
      </c>
    </row>
    <row r="129" spans="1:15">
      <c r="A129" s="2249" t="s">
        <v>1102</v>
      </c>
      <c r="B129" s="2254" t="s">
        <v>1077</v>
      </c>
      <c r="C129" s="2255">
        <v>8780.4143800000002</v>
      </c>
      <c r="D129" s="2256">
        <v>9360.2784499999998</v>
      </c>
      <c r="E129" s="2256">
        <v>10677.679670000001</v>
      </c>
      <c r="F129" s="2256">
        <v>23127.653120000003</v>
      </c>
      <c r="G129" s="2256">
        <v>11125.426309999999</v>
      </c>
      <c r="H129" s="2256">
        <v>2181.2701900000002</v>
      </c>
      <c r="I129" s="2256">
        <v>167.45153999999999</v>
      </c>
      <c r="J129" s="2256">
        <v>635.91759999999999</v>
      </c>
      <c r="K129" s="2256">
        <v>58.495809999999999</v>
      </c>
      <c r="L129" s="2256">
        <v>88.79258999999999</v>
      </c>
      <c r="M129" s="2256">
        <v>11.682009999999998</v>
      </c>
      <c r="N129" s="2256">
        <v>1.7993800000000002</v>
      </c>
      <c r="O129" s="2257">
        <v>2.2789800000000002</v>
      </c>
    </row>
    <row r="130" spans="1:15">
      <c r="A130" s="2249" t="s">
        <v>1103</v>
      </c>
      <c r="B130" s="2254" t="s">
        <v>1104</v>
      </c>
      <c r="C130" s="2255">
        <v>5620.8713299999999</v>
      </c>
      <c r="D130" s="2256">
        <v>8694.6584800000001</v>
      </c>
      <c r="E130" s="2256">
        <v>9524.8890400000018</v>
      </c>
      <c r="F130" s="2256">
        <v>19740.862380000002</v>
      </c>
      <c r="G130" s="2256">
        <v>10628.58569</v>
      </c>
      <c r="H130" s="2256">
        <v>1996.9651899999999</v>
      </c>
      <c r="I130" s="2256">
        <v>167.45153999999999</v>
      </c>
      <c r="J130" s="2256">
        <v>632.4411399999999</v>
      </c>
      <c r="K130" s="2256">
        <v>58.495809999999999</v>
      </c>
      <c r="L130" s="2256">
        <v>88.79258999999999</v>
      </c>
      <c r="M130" s="2256">
        <v>11.682009999999998</v>
      </c>
      <c r="N130" s="2256">
        <v>1.7993800000000002</v>
      </c>
      <c r="O130" s="2257">
        <v>2.2789800000000002</v>
      </c>
    </row>
    <row r="131" spans="1:15">
      <c r="A131" s="2249" t="s">
        <v>1105</v>
      </c>
      <c r="B131" s="2254" t="s">
        <v>1081</v>
      </c>
      <c r="C131" s="2255">
        <v>3159.5430499999998</v>
      </c>
      <c r="D131" s="2256">
        <v>665.61996999999997</v>
      </c>
      <c r="E131" s="2256">
        <v>1152.79063</v>
      </c>
      <c r="F131" s="2256">
        <v>3386.7907400000004</v>
      </c>
      <c r="G131" s="2256">
        <v>496.84062</v>
      </c>
      <c r="H131" s="2256">
        <v>184.30500000000001</v>
      </c>
      <c r="I131" s="2256">
        <v>0</v>
      </c>
      <c r="J131" s="2256">
        <v>3.4764599999999999</v>
      </c>
      <c r="K131" s="2256">
        <v>0</v>
      </c>
      <c r="L131" s="2256">
        <v>0</v>
      </c>
      <c r="M131" s="2256">
        <v>0</v>
      </c>
      <c r="N131" s="2256">
        <v>0</v>
      </c>
      <c r="O131" s="2257">
        <v>0</v>
      </c>
    </row>
    <row r="132" spans="1:15">
      <c r="A132" s="2249" t="s">
        <v>1106</v>
      </c>
      <c r="B132" s="2254" t="s">
        <v>1107</v>
      </c>
      <c r="C132" s="2255">
        <v>3537.9922299999994</v>
      </c>
      <c r="D132" s="2256">
        <v>142.62863999999999</v>
      </c>
      <c r="E132" s="2256">
        <v>1523.81611</v>
      </c>
      <c r="F132" s="2256">
        <v>2880.5171500000006</v>
      </c>
      <c r="G132" s="2256">
        <v>5278.8229499999989</v>
      </c>
      <c r="H132" s="2256">
        <v>3995.5475000000001</v>
      </c>
      <c r="I132" s="2256">
        <v>2370.4315500000002</v>
      </c>
      <c r="J132" s="2256">
        <v>1776.4017900000001</v>
      </c>
      <c r="K132" s="2256">
        <v>1995.7024799999997</v>
      </c>
      <c r="L132" s="2256">
        <v>533.89344999999992</v>
      </c>
      <c r="M132" s="2256">
        <v>282.17955000000001</v>
      </c>
      <c r="N132" s="2256">
        <v>191.11770000000001</v>
      </c>
      <c r="O132" s="2257">
        <v>16.650779999999997</v>
      </c>
    </row>
    <row r="133" spans="1:15">
      <c r="A133" s="2249" t="s">
        <v>1108</v>
      </c>
      <c r="B133" s="2254" t="s">
        <v>1085</v>
      </c>
      <c r="C133" s="2255">
        <v>1800.5786600000001</v>
      </c>
      <c r="D133" s="2256">
        <v>74.062860000000001</v>
      </c>
      <c r="E133" s="2256">
        <v>601.45109000000014</v>
      </c>
      <c r="F133" s="2256">
        <v>1022.7106799999999</v>
      </c>
      <c r="G133" s="2256">
        <v>1675.1888400000003</v>
      </c>
      <c r="H133" s="2256">
        <v>1273.8088499999999</v>
      </c>
      <c r="I133" s="2256">
        <v>721.79206999999997</v>
      </c>
      <c r="J133" s="2256">
        <v>466.96474000000001</v>
      </c>
      <c r="K133" s="2256">
        <v>552.55512999999996</v>
      </c>
      <c r="L133" s="2256">
        <v>259.17912000000001</v>
      </c>
      <c r="M133" s="2256">
        <v>2.9980000000000002</v>
      </c>
      <c r="N133" s="2256">
        <v>0</v>
      </c>
      <c r="O133" s="2257">
        <v>0</v>
      </c>
    </row>
    <row r="134" spans="1:15">
      <c r="A134" s="2249" t="s">
        <v>1109</v>
      </c>
      <c r="B134" s="2254" t="s">
        <v>1087</v>
      </c>
      <c r="C134" s="2255">
        <v>1737.4135699999999</v>
      </c>
      <c r="D134" s="2256">
        <v>68.565780000000004</v>
      </c>
      <c r="E134" s="2256">
        <v>922.36502000000007</v>
      </c>
      <c r="F134" s="2256">
        <v>1857.8064699999998</v>
      </c>
      <c r="G134" s="2256">
        <v>3603.63411</v>
      </c>
      <c r="H134" s="2256">
        <v>2721.7386499999998</v>
      </c>
      <c r="I134" s="2256">
        <v>1648.63948</v>
      </c>
      <c r="J134" s="2256">
        <v>1309.43705</v>
      </c>
      <c r="K134" s="2256">
        <v>1443.1473500000002</v>
      </c>
      <c r="L134" s="2256">
        <v>274.71433000000002</v>
      </c>
      <c r="M134" s="2256">
        <v>279.18155000000002</v>
      </c>
      <c r="N134" s="2256">
        <v>191.11770000000001</v>
      </c>
      <c r="O134" s="2257">
        <v>16.650779999999997</v>
      </c>
    </row>
    <row r="135" spans="1:15">
      <c r="A135" s="2249" t="s">
        <v>1110</v>
      </c>
      <c r="B135" s="2254" t="s">
        <v>1111</v>
      </c>
      <c r="C135" s="2255">
        <v>0</v>
      </c>
      <c r="D135" s="2256">
        <v>0</v>
      </c>
      <c r="E135" s="2256">
        <v>0</v>
      </c>
      <c r="F135" s="2256">
        <v>0</v>
      </c>
      <c r="G135" s="2256">
        <v>0</v>
      </c>
      <c r="H135" s="2256">
        <v>0</v>
      </c>
      <c r="I135" s="2256">
        <v>0</v>
      </c>
      <c r="J135" s="2256">
        <v>0</v>
      </c>
      <c r="K135" s="2256">
        <v>0</v>
      </c>
      <c r="L135" s="2256">
        <v>0</v>
      </c>
      <c r="M135" s="2256">
        <v>0</v>
      </c>
      <c r="N135" s="2256">
        <v>0</v>
      </c>
      <c r="O135" s="2257">
        <v>0</v>
      </c>
    </row>
    <row r="136" spans="1:15">
      <c r="A136" s="2249" t="s">
        <v>1112</v>
      </c>
      <c r="B136" s="2254" t="s">
        <v>1113</v>
      </c>
      <c r="C136" s="2255">
        <v>0</v>
      </c>
      <c r="D136" s="2256">
        <v>0</v>
      </c>
      <c r="E136" s="2256">
        <v>0</v>
      </c>
      <c r="F136" s="2256">
        <v>0</v>
      </c>
      <c r="G136" s="2256">
        <v>0</v>
      </c>
      <c r="H136" s="2256">
        <v>0</v>
      </c>
      <c r="I136" s="2256">
        <v>0</v>
      </c>
      <c r="J136" s="2256">
        <v>0</v>
      </c>
      <c r="K136" s="2256">
        <v>696.72199999999998</v>
      </c>
      <c r="L136" s="2256">
        <v>2583.4536000000003</v>
      </c>
      <c r="M136" s="2256">
        <v>0</v>
      </c>
      <c r="N136" s="2256">
        <v>0</v>
      </c>
      <c r="O136" s="2257">
        <v>0</v>
      </c>
    </row>
    <row r="137" spans="1:15">
      <c r="A137" s="2249" t="s">
        <v>1114</v>
      </c>
      <c r="B137" s="2254" t="s">
        <v>1115</v>
      </c>
      <c r="C137" s="2255">
        <v>0</v>
      </c>
      <c r="D137" s="2256">
        <v>0</v>
      </c>
      <c r="E137" s="2256">
        <v>0</v>
      </c>
      <c r="F137" s="2256">
        <v>0</v>
      </c>
      <c r="G137" s="2256">
        <v>0</v>
      </c>
      <c r="H137" s="2256">
        <v>0</v>
      </c>
      <c r="I137" s="2256">
        <v>0</v>
      </c>
      <c r="J137" s="2256">
        <v>0</v>
      </c>
      <c r="K137" s="2256">
        <v>0</v>
      </c>
      <c r="L137" s="2256">
        <v>0</v>
      </c>
      <c r="M137" s="2256">
        <v>0</v>
      </c>
      <c r="N137" s="2256">
        <v>0</v>
      </c>
      <c r="O137" s="2257">
        <v>0</v>
      </c>
    </row>
    <row r="138" spans="1:15">
      <c r="A138" s="2249" t="s">
        <v>1068</v>
      </c>
      <c r="B138" s="2259" t="s">
        <v>1116</v>
      </c>
      <c r="C138" s="2260">
        <v>12770.792700000004</v>
      </c>
      <c r="D138" s="2261">
        <v>9502.9070900000024</v>
      </c>
      <c r="E138" s="2261">
        <v>12201.495780000001</v>
      </c>
      <c r="F138" s="2261">
        <v>26008.170269999999</v>
      </c>
      <c r="G138" s="2261">
        <v>16404.249259999997</v>
      </c>
      <c r="H138" s="2261">
        <v>6176.8176899999999</v>
      </c>
      <c r="I138" s="2261">
        <v>2537.8830899999998</v>
      </c>
      <c r="J138" s="2261">
        <v>2412.3193900000001</v>
      </c>
      <c r="K138" s="2261">
        <v>2750.92029</v>
      </c>
      <c r="L138" s="2261">
        <v>3206.1396399999999</v>
      </c>
      <c r="M138" s="2261">
        <v>293.86156</v>
      </c>
      <c r="N138" s="2261">
        <v>192.91708000000003</v>
      </c>
      <c r="O138" s="2262">
        <v>18.929759999999998</v>
      </c>
    </row>
    <row r="139" spans="1:15">
      <c r="A139" s="2266" t="s">
        <v>1068</v>
      </c>
      <c r="B139" s="2267" t="s">
        <v>1117</v>
      </c>
      <c r="C139" s="2268">
        <v>42965.198929999999</v>
      </c>
      <c r="D139" s="2269">
        <v>4064.8366999999998</v>
      </c>
      <c r="E139" s="2269">
        <v>7179.9297400000005</v>
      </c>
      <c r="F139" s="2269">
        <v>-3065.7093000000009</v>
      </c>
      <c r="G139" s="2269">
        <v>2734.8564199999992</v>
      </c>
      <c r="H139" s="2269">
        <v>5044.1636700000017</v>
      </c>
      <c r="I139" s="2269">
        <v>5075.8499700000011</v>
      </c>
      <c r="J139" s="2269">
        <v>3339.6597000000002</v>
      </c>
      <c r="K139" s="2269">
        <v>4044.9872499999992</v>
      </c>
      <c r="L139" s="2269">
        <v>3059.614770000001</v>
      </c>
      <c r="M139" s="2269">
        <v>4398.9205899999997</v>
      </c>
      <c r="N139" s="2269">
        <v>2564.7853799999998</v>
      </c>
      <c r="O139" s="2270">
        <v>2282.22892</v>
      </c>
    </row>
    <row r="140" spans="1:15">
      <c r="A140" s="2249" t="s">
        <v>1068</v>
      </c>
      <c r="B140" s="2259" t="s">
        <v>1118</v>
      </c>
      <c r="C140" s="2271">
        <v>0</v>
      </c>
      <c r="D140" s="2272">
        <v>0</v>
      </c>
      <c r="E140" s="2272">
        <v>0</v>
      </c>
      <c r="F140" s="2272">
        <v>0</v>
      </c>
      <c r="G140" s="2272">
        <v>0</v>
      </c>
      <c r="H140" s="2272">
        <v>0</v>
      </c>
      <c r="I140" s="2272">
        <v>0</v>
      </c>
      <c r="J140" s="2272">
        <v>0</v>
      </c>
      <c r="K140" s="2272">
        <v>0</v>
      </c>
      <c r="L140" s="2272">
        <v>0</v>
      </c>
      <c r="M140" s="2272">
        <v>0</v>
      </c>
      <c r="N140" s="2272">
        <v>0</v>
      </c>
      <c r="O140" s="2273">
        <v>0</v>
      </c>
    </row>
    <row r="141" spans="1:15">
      <c r="A141" s="2249" t="s">
        <v>1068</v>
      </c>
      <c r="B141" s="2259" t="s">
        <v>18</v>
      </c>
      <c r="C141" s="2251">
        <v>0</v>
      </c>
      <c r="D141" s="2252">
        <v>0</v>
      </c>
      <c r="E141" s="2252">
        <v>0</v>
      </c>
      <c r="F141" s="2252">
        <v>0</v>
      </c>
      <c r="G141" s="2252">
        <v>0</v>
      </c>
      <c r="H141" s="2252">
        <v>0</v>
      </c>
      <c r="I141" s="2252">
        <v>0</v>
      </c>
      <c r="J141" s="2252">
        <v>0</v>
      </c>
      <c r="K141" s="2252">
        <v>0</v>
      </c>
      <c r="L141" s="2252">
        <v>0</v>
      </c>
      <c r="M141" s="2252">
        <v>0</v>
      </c>
      <c r="N141" s="2252">
        <v>0</v>
      </c>
      <c r="O141" s="2253">
        <v>0</v>
      </c>
    </row>
    <row r="142" spans="1:15">
      <c r="A142" s="2249" t="s">
        <v>1119</v>
      </c>
      <c r="B142" s="2254" t="s">
        <v>1120</v>
      </c>
      <c r="C142" s="2255">
        <v>456.53558999999996</v>
      </c>
      <c r="D142" s="2256">
        <v>0</v>
      </c>
      <c r="E142" s="2256">
        <v>0</v>
      </c>
      <c r="F142" s="2256">
        <v>0</v>
      </c>
      <c r="G142" s="2256">
        <v>0</v>
      </c>
      <c r="H142" s="2256">
        <v>0</v>
      </c>
      <c r="I142" s="2256">
        <v>0</v>
      </c>
      <c r="J142" s="2256">
        <v>0</v>
      </c>
      <c r="K142" s="2256">
        <v>0</v>
      </c>
      <c r="L142" s="2256">
        <v>0</v>
      </c>
      <c r="M142" s="2256">
        <v>0</v>
      </c>
      <c r="N142" s="2256">
        <v>0</v>
      </c>
      <c r="O142" s="2257">
        <v>0</v>
      </c>
    </row>
    <row r="143" spans="1:15">
      <c r="A143" s="2249" t="s">
        <v>1121</v>
      </c>
      <c r="B143" s="2254" t="s">
        <v>1122</v>
      </c>
      <c r="C143" s="2255">
        <v>0</v>
      </c>
      <c r="D143" s="2256">
        <v>0</v>
      </c>
      <c r="E143" s="2256">
        <v>0</v>
      </c>
      <c r="F143" s="2256">
        <v>0</v>
      </c>
      <c r="G143" s="2256">
        <v>0</v>
      </c>
      <c r="H143" s="2256">
        <v>0</v>
      </c>
      <c r="I143" s="2256">
        <v>0</v>
      </c>
      <c r="J143" s="2256">
        <v>0</v>
      </c>
      <c r="K143" s="2256">
        <v>0</v>
      </c>
      <c r="L143" s="2256">
        <v>0</v>
      </c>
      <c r="M143" s="2256">
        <v>0</v>
      </c>
      <c r="N143" s="2256">
        <v>0</v>
      </c>
      <c r="O143" s="2257">
        <v>0</v>
      </c>
    </row>
    <row r="144" spans="1:15">
      <c r="A144" s="2249" t="s">
        <v>1068</v>
      </c>
      <c r="B144" s="2259" t="s">
        <v>1123</v>
      </c>
      <c r="C144" s="2260">
        <v>456.53558999999996</v>
      </c>
      <c r="D144" s="2261">
        <v>0</v>
      </c>
      <c r="E144" s="2261">
        <v>0</v>
      </c>
      <c r="F144" s="2261">
        <v>0</v>
      </c>
      <c r="G144" s="2261">
        <v>0</v>
      </c>
      <c r="H144" s="2261">
        <v>0</v>
      </c>
      <c r="I144" s="2261">
        <v>0</v>
      </c>
      <c r="J144" s="2261">
        <v>0</v>
      </c>
      <c r="K144" s="2261">
        <v>0</v>
      </c>
      <c r="L144" s="2261">
        <v>0</v>
      </c>
      <c r="M144" s="2261">
        <v>0</v>
      </c>
      <c r="N144" s="2261">
        <v>0</v>
      </c>
      <c r="O144" s="2262">
        <v>0</v>
      </c>
    </row>
    <row r="145" spans="1:15">
      <c r="A145" s="2249" t="s">
        <v>1068</v>
      </c>
      <c r="B145" s="2259" t="s">
        <v>167</v>
      </c>
      <c r="C145" s="2260">
        <v>0</v>
      </c>
      <c r="D145" s="2261">
        <v>0</v>
      </c>
      <c r="E145" s="2261">
        <v>0</v>
      </c>
      <c r="F145" s="2261">
        <v>0</v>
      </c>
      <c r="G145" s="2261">
        <v>0</v>
      </c>
      <c r="H145" s="2261">
        <v>0</v>
      </c>
      <c r="I145" s="2261">
        <v>0</v>
      </c>
      <c r="J145" s="2261">
        <v>0</v>
      </c>
      <c r="K145" s="2261">
        <v>0</v>
      </c>
      <c r="L145" s="2261">
        <v>0</v>
      </c>
      <c r="M145" s="2261">
        <v>0</v>
      </c>
      <c r="N145" s="2261">
        <v>0</v>
      </c>
      <c r="O145" s="2262">
        <v>0</v>
      </c>
    </row>
    <row r="146" spans="1:15">
      <c r="A146" s="2249" t="s">
        <v>1124</v>
      </c>
      <c r="B146" s="2254" t="s">
        <v>1120</v>
      </c>
      <c r="C146" s="2255">
        <v>456.40787999999998</v>
      </c>
      <c r="D146" s="2256">
        <v>0</v>
      </c>
      <c r="E146" s="2256">
        <v>0</v>
      </c>
      <c r="F146" s="2256">
        <v>0</v>
      </c>
      <c r="G146" s="2256">
        <v>0</v>
      </c>
      <c r="H146" s="2256">
        <v>0</v>
      </c>
      <c r="I146" s="2256">
        <v>0</v>
      </c>
      <c r="J146" s="2256">
        <v>0</v>
      </c>
      <c r="K146" s="2256">
        <v>0</v>
      </c>
      <c r="L146" s="2256">
        <v>0</v>
      </c>
      <c r="M146" s="2256">
        <v>0</v>
      </c>
      <c r="N146" s="2256">
        <v>0</v>
      </c>
      <c r="O146" s="2257">
        <v>0</v>
      </c>
    </row>
    <row r="147" spans="1:15">
      <c r="A147" s="2249" t="s">
        <v>1125</v>
      </c>
      <c r="B147" s="2254" t="s">
        <v>1122</v>
      </c>
      <c r="C147" s="2255">
        <v>0</v>
      </c>
      <c r="D147" s="2256">
        <v>0</v>
      </c>
      <c r="E147" s="2256">
        <v>0</v>
      </c>
      <c r="F147" s="2256">
        <v>0</v>
      </c>
      <c r="G147" s="2256">
        <v>0</v>
      </c>
      <c r="H147" s="2256">
        <v>0</v>
      </c>
      <c r="I147" s="2256">
        <v>0</v>
      </c>
      <c r="J147" s="2256">
        <v>0</v>
      </c>
      <c r="K147" s="2256">
        <v>0</v>
      </c>
      <c r="L147" s="2256">
        <v>0</v>
      </c>
      <c r="M147" s="2256">
        <v>0</v>
      </c>
      <c r="N147" s="2256">
        <v>0</v>
      </c>
      <c r="O147" s="2257">
        <v>0</v>
      </c>
    </row>
    <row r="148" spans="1:15">
      <c r="A148" s="2249" t="s">
        <v>1068</v>
      </c>
      <c r="B148" s="2259" t="s">
        <v>1126</v>
      </c>
      <c r="C148" s="2260">
        <v>456.40787999999998</v>
      </c>
      <c r="D148" s="2261">
        <v>0</v>
      </c>
      <c r="E148" s="2261">
        <v>0</v>
      </c>
      <c r="F148" s="2261">
        <v>0</v>
      </c>
      <c r="G148" s="2261">
        <v>0</v>
      </c>
      <c r="H148" s="2261">
        <v>0</v>
      </c>
      <c r="I148" s="2261">
        <v>0</v>
      </c>
      <c r="J148" s="2261">
        <v>0</v>
      </c>
      <c r="K148" s="2261">
        <v>0</v>
      </c>
      <c r="L148" s="2261">
        <v>0</v>
      </c>
      <c r="M148" s="2261">
        <v>0</v>
      </c>
      <c r="N148" s="2261">
        <v>0</v>
      </c>
      <c r="O148" s="2262">
        <v>0</v>
      </c>
    </row>
    <row r="149" spans="1:15">
      <c r="A149" s="2266" t="s">
        <v>1068</v>
      </c>
      <c r="B149" s="2267" t="s">
        <v>1127</v>
      </c>
      <c r="C149" s="2268">
        <v>0.12771000000005006</v>
      </c>
      <c r="D149" s="2269">
        <v>0</v>
      </c>
      <c r="E149" s="2269">
        <v>0</v>
      </c>
      <c r="F149" s="2269">
        <v>0</v>
      </c>
      <c r="G149" s="2269">
        <v>0</v>
      </c>
      <c r="H149" s="2269">
        <v>0</v>
      </c>
      <c r="I149" s="2269">
        <v>0</v>
      </c>
      <c r="J149" s="2269">
        <v>0</v>
      </c>
      <c r="K149" s="2269">
        <v>0</v>
      </c>
      <c r="L149" s="2269">
        <v>0</v>
      </c>
      <c r="M149" s="2269">
        <v>0</v>
      </c>
      <c r="N149" s="2269">
        <v>0</v>
      </c>
      <c r="O149" s="2270">
        <v>0</v>
      </c>
    </row>
    <row r="150" spans="1:15">
      <c r="A150" s="2266" t="s">
        <v>1068</v>
      </c>
      <c r="B150" s="2267" t="s">
        <v>1128</v>
      </c>
      <c r="C150" s="2268">
        <v>42965.326639999999</v>
      </c>
      <c r="D150" s="2269">
        <v>4064.8366999999998</v>
      </c>
      <c r="E150" s="2269">
        <v>7179.9297400000005</v>
      </c>
      <c r="F150" s="2269">
        <v>-3065.7093000000009</v>
      </c>
      <c r="G150" s="2269">
        <v>2734.8564199999992</v>
      </c>
      <c r="H150" s="2269">
        <v>5044.1636700000017</v>
      </c>
      <c r="I150" s="2269">
        <v>5075.8499700000011</v>
      </c>
      <c r="J150" s="2269">
        <v>3339.6597000000002</v>
      </c>
      <c r="K150" s="2269">
        <v>4044.9872499999992</v>
      </c>
      <c r="L150" s="2269">
        <v>3059.614770000001</v>
      </c>
      <c r="M150" s="2269">
        <v>4398.9205899999997</v>
      </c>
      <c r="N150" s="2269">
        <v>2564.7853799999998</v>
      </c>
      <c r="O150" s="2270">
        <v>2282.22892</v>
      </c>
    </row>
    <row r="151" spans="1:15" ht="13.5" thickBot="1">
      <c r="A151" s="2249" t="s">
        <v>1068</v>
      </c>
      <c r="B151" s="2259" t="s">
        <v>1129</v>
      </c>
      <c r="C151" s="2274">
        <v>8.0000000000000004E-4</v>
      </c>
      <c r="D151" s="2275">
        <v>3.2000000000000002E-3</v>
      </c>
      <c r="E151" s="2275">
        <v>7.1999999999999998E-3</v>
      </c>
      <c r="F151" s="2275">
        <v>1.43E-2</v>
      </c>
      <c r="G151" s="2275">
        <v>2.7699999999999999E-2</v>
      </c>
      <c r="H151" s="2275">
        <v>4.4900000000000002E-2</v>
      </c>
      <c r="I151" s="2275">
        <v>6.1400000000000003E-2</v>
      </c>
      <c r="J151" s="2275">
        <v>7.7100000000000002E-2</v>
      </c>
      <c r="K151" s="2275">
        <v>0.10150000000000001</v>
      </c>
      <c r="L151" s="2275">
        <v>0.1326</v>
      </c>
      <c r="M151" s="2275">
        <v>0.1784</v>
      </c>
      <c r="N151" s="2275">
        <v>0.2243</v>
      </c>
      <c r="O151" s="2276">
        <v>0.26029999999999998</v>
      </c>
    </row>
    <row r="152" spans="1:15" ht="14.25" thickTop="1" thickBot="1">
      <c r="A152" s="2266" t="s">
        <v>1068</v>
      </c>
      <c r="B152" s="2267" t="s">
        <v>1130</v>
      </c>
      <c r="C152" s="2277">
        <v>34.372261311999992</v>
      </c>
      <c r="D152" s="2278">
        <v>13.007477439999999</v>
      </c>
      <c r="E152" s="2278">
        <v>51.695494127999993</v>
      </c>
      <c r="F152" s="2278">
        <v>-43.839642989999994</v>
      </c>
      <c r="G152" s="2278">
        <v>75.75552283399999</v>
      </c>
      <c r="H152" s="2278">
        <v>226.48294878300004</v>
      </c>
      <c r="I152" s="2278">
        <v>311.65718815799994</v>
      </c>
      <c r="J152" s="2278">
        <v>257.48776287000004</v>
      </c>
      <c r="K152" s="2278">
        <v>410.56620587500009</v>
      </c>
      <c r="L152" s="2278">
        <v>405.704918502</v>
      </c>
      <c r="M152" s="2278">
        <v>784.76743325600012</v>
      </c>
      <c r="N152" s="2278">
        <v>575.28136073400015</v>
      </c>
      <c r="O152" s="2279">
        <v>594.06418787600012</v>
      </c>
    </row>
    <row r="153" spans="1:15" ht="14.25" thickTop="1" thickBot="1">
      <c r="A153" s="2280" t="s">
        <v>1068</v>
      </c>
      <c r="B153" s="2281" t="s">
        <v>1131</v>
      </c>
      <c r="C153" s="2282">
        <v>0</v>
      </c>
      <c r="D153" s="2283">
        <v>0</v>
      </c>
      <c r="E153" s="2283">
        <v>0</v>
      </c>
      <c r="F153" s="2283">
        <v>0</v>
      </c>
      <c r="G153" s="2283">
        <v>0</v>
      </c>
      <c r="H153" s="2283">
        <v>0</v>
      </c>
      <c r="I153" s="2283">
        <v>0</v>
      </c>
      <c r="J153" s="2283">
        <v>0</v>
      </c>
      <c r="K153" s="2283">
        <v>0</v>
      </c>
      <c r="L153" s="2283">
        <v>0</v>
      </c>
      <c r="M153" s="2283">
        <v>2.1227123917477128E-4</v>
      </c>
      <c r="N153" s="2284">
        <v>3697.0031187779996</v>
      </c>
      <c r="O153" s="2285">
        <v>0</v>
      </c>
    </row>
    <row r="154" spans="1:15" ht="20.25" customHeight="1" thickTop="1" thickBot="1">
      <c r="A154" s="2231" t="s">
        <v>1041</v>
      </c>
      <c r="B154" s="2232"/>
      <c r="C154" s="2232"/>
      <c r="D154" s="2232"/>
      <c r="E154" s="2232"/>
      <c r="F154" s="2232"/>
      <c r="G154" s="2232"/>
      <c r="H154" s="2232"/>
      <c r="I154" s="2232"/>
      <c r="J154" s="2232"/>
      <c r="K154" s="2232"/>
      <c r="L154" s="2232"/>
      <c r="M154" s="2232"/>
      <c r="N154" s="2232"/>
      <c r="O154" s="2233"/>
    </row>
    <row r="155" spans="1:15" ht="13.5" customHeight="1" thickTop="1">
      <c r="A155" s="2234"/>
      <c r="B155" s="2235" t="s">
        <v>1053</v>
      </c>
      <c r="C155" s="2236" t="s">
        <v>1054</v>
      </c>
      <c r="D155" s="2237"/>
      <c r="E155" s="2237"/>
      <c r="F155" s="2237"/>
      <c r="G155" s="2237"/>
      <c r="H155" s="2237"/>
      <c r="I155" s="2237"/>
      <c r="J155" s="2237"/>
      <c r="K155" s="2237"/>
      <c r="L155" s="2237"/>
      <c r="M155" s="2237"/>
      <c r="N155" s="2237"/>
      <c r="O155" s="2238"/>
    </row>
    <row r="156" spans="1:15" ht="26.25" thickBot="1">
      <c r="A156" s="2239"/>
      <c r="B156" s="2240"/>
      <c r="C156" s="2241" t="s">
        <v>1055</v>
      </c>
      <c r="D156" s="2242" t="s">
        <v>1056</v>
      </c>
      <c r="E156" s="2242" t="s">
        <v>1057</v>
      </c>
      <c r="F156" s="2242" t="s">
        <v>1058</v>
      </c>
      <c r="G156" s="2242" t="s">
        <v>1059</v>
      </c>
      <c r="H156" s="2242" t="s">
        <v>1060</v>
      </c>
      <c r="I156" s="2242" t="s">
        <v>1061</v>
      </c>
      <c r="J156" s="2242" t="s">
        <v>1062</v>
      </c>
      <c r="K156" s="2242" t="s">
        <v>1063</v>
      </c>
      <c r="L156" s="2242" t="s">
        <v>1064</v>
      </c>
      <c r="M156" s="2242" t="s">
        <v>1065</v>
      </c>
      <c r="N156" s="2242" t="s">
        <v>1066</v>
      </c>
      <c r="O156" s="2243" t="s">
        <v>1067</v>
      </c>
    </row>
    <row r="157" spans="1:15" ht="13.5" thickTop="1">
      <c r="A157" s="2244" t="s">
        <v>1068</v>
      </c>
      <c r="B157" s="2245" t="s">
        <v>1069</v>
      </c>
      <c r="C157" s="2246"/>
      <c r="D157" s="2247"/>
      <c r="E157" s="2247"/>
      <c r="F157" s="2247"/>
      <c r="G157" s="2247"/>
      <c r="H157" s="2247"/>
      <c r="I157" s="2247"/>
      <c r="J157" s="2247"/>
      <c r="K157" s="2247"/>
      <c r="L157" s="2247"/>
      <c r="M157" s="2247"/>
      <c r="N157" s="2247"/>
      <c r="O157" s="2248"/>
    </row>
    <row r="158" spans="1:15">
      <c r="A158" s="2249" t="s">
        <v>1068</v>
      </c>
      <c r="B158" s="2250" t="s">
        <v>18</v>
      </c>
      <c r="C158" s="2251"/>
      <c r="D158" s="2252"/>
      <c r="E158" s="2252"/>
      <c r="F158" s="2252"/>
      <c r="G158" s="2252"/>
      <c r="H158" s="2252"/>
      <c r="I158" s="2252"/>
      <c r="J158" s="2252"/>
      <c r="K158" s="2252"/>
      <c r="L158" s="2252"/>
      <c r="M158" s="2252"/>
      <c r="N158" s="2252"/>
      <c r="O158" s="2253"/>
    </row>
    <row r="159" spans="1:15">
      <c r="A159" s="2249" t="s">
        <v>1070</v>
      </c>
      <c r="B159" s="2254" t="s">
        <v>1071</v>
      </c>
      <c r="C159" s="2255">
        <v>8414.4670999999998</v>
      </c>
      <c r="D159" s="2256">
        <v>0</v>
      </c>
      <c r="E159" s="2256">
        <v>0</v>
      </c>
      <c r="F159" s="2256">
        <v>0</v>
      </c>
      <c r="G159" s="2256">
        <v>0</v>
      </c>
      <c r="H159" s="2256">
        <v>0</v>
      </c>
      <c r="I159" s="2256">
        <v>0</v>
      </c>
      <c r="J159" s="2256">
        <v>0</v>
      </c>
      <c r="K159" s="2256">
        <v>0</v>
      </c>
      <c r="L159" s="2256">
        <v>0</v>
      </c>
      <c r="M159" s="2256">
        <v>0</v>
      </c>
      <c r="N159" s="2256">
        <v>0</v>
      </c>
      <c r="O159" s="2257">
        <v>0</v>
      </c>
    </row>
    <row r="160" spans="1:15">
      <c r="A160" s="2249" t="s">
        <v>1072</v>
      </c>
      <c r="B160" s="2254" t="s">
        <v>728</v>
      </c>
      <c r="C160" s="2255">
        <v>8338.9161000000004</v>
      </c>
      <c r="D160" s="2256">
        <v>0</v>
      </c>
      <c r="E160" s="2256">
        <v>0</v>
      </c>
      <c r="F160" s="2256">
        <v>0</v>
      </c>
      <c r="G160" s="2256">
        <v>0</v>
      </c>
      <c r="H160" s="2256">
        <v>0</v>
      </c>
      <c r="I160" s="2256">
        <v>0</v>
      </c>
      <c r="J160" s="2256">
        <v>0</v>
      </c>
      <c r="K160" s="2256">
        <v>0</v>
      </c>
      <c r="L160" s="2256">
        <v>0</v>
      </c>
      <c r="M160" s="2256">
        <v>0</v>
      </c>
      <c r="N160" s="2256">
        <v>0</v>
      </c>
      <c r="O160" s="2257">
        <v>0</v>
      </c>
    </row>
    <row r="161" spans="1:15">
      <c r="A161" s="2249" t="s">
        <v>1073</v>
      </c>
      <c r="B161" s="2254" t="s">
        <v>356</v>
      </c>
      <c r="C161" s="2255">
        <v>75.551000000000002</v>
      </c>
      <c r="D161" s="2256">
        <v>0</v>
      </c>
      <c r="E161" s="2256">
        <v>0</v>
      </c>
      <c r="F161" s="2256">
        <v>0</v>
      </c>
      <c r="G161" s="2256">
        <v>0</v>
      </c>
      <c r="H161" s="2256">
        <v>0</v>
      </c>
      <c r="I161" s="2256">
        <v>0</v>
      </c>
      <c r="J161" s="2256">
        <v>0</v>
      </c>
      <c r="K161" s="2256">
        <v>0</v>
      </c>
      <c r="L161" s="2256">
        <v>0</v>
      </c>
      <c r="M161" s="2256">
        <v>0</v>
      </c>
      <c r="N161" s="2256">
        <v>0</v>
      </c>
      <c r="O161" s="2257">
        <v>0</v>
      </c>
    </row>
    <row r="162" spans="1:15" ht="25.5">
      <c r="A162" s="2249" t="s">
        <v>1074</v>
      </c>
      <c r="B162" s="2254" t="s">
        <v>1075</v>
      </c>
      <c r="C162" s="2255">
        <v>0</v>
      </c>
      <c r="D162" s="2256">
        <v>0</v>
      </c>
      <c r="E162" s="2256">
        <v>0</v>
      </c>
      <c r="F162" s="2256">
        <v>0</v>
      </c>
      <c r="G162" s="2256">
        <v>0</v>
      </c>
      <c r="H162" s="2256">
        <v>0</v>
      </c>
      <c r="I162" s="2256">
        <v>0</v>
      </c>
      <c r="J162" s="2256">
        <v>0</v>
      </c>
      <c r="K162" s="2256">
        <v>0</v>
      </c>
      <c r="L162" s="2256">
        <v>0</v>
      </c>
      <c r="M162" s="2256">
        <v>0</v>
      </c>
      <c r="N162" s="2256">
        <v>0</v>
      </c>
      <c r="O162" s="2257">
        <v>0</v>
      </c>
    </row>
    <row r="163" spans="1:15">
      <c r="A163" s="2249" t="s">
        <v>1076</v>
      </c>
      <c r="B163" s="2254" t="s">
        <v>1077</v>
      </c>
      <c r="C163" s="2255">
        <v>115.81917999999999</v>
      </c>
      <c r="D163" s="2256">
        <v>0</v>
      </c>
      <c r="E163" s="2256">
        <v>954.35199999999998</v>
      </c>
      <c r="F163" s="2256">
        <v>0</v>
      </c>
      <c r="G163" s="2256">
        <v>0</v>
      </c>
      <c r="H163" s="2256">
        <v>0</v>
      </c>
      <c r="I163" s="2256">
        <v>0</v>
      </c>
      <c r="J163" s="2256">
        <v>0</v>
      </c>
      <c r="K163" s="2256">
        <v>0</v>
      </c>
      <c r="L163" s="2256">
        <v>0</v>
      </c>
      <c r="M163" s="2256">
        <v>0</v>
      </c>
      <c r="N163" s="2256">
        <v>0</v>
      </c>
      <c r="O163" s="2257">
        <v>0</v>
      </c>
    </row>
    <row r="164" spans="1:15">
      <c r="A164" s="2249" t="s">
        <v>1078</v>
      </c>
      <c r="B164" s="2254" t="s">
        <v>1079</v>
      </c>
      <c r="C164" s="2255">
        <v>115.81917999999999</v>
      </c>
      <c r="D164" s="2256">
        <v>0</v>
      </c>
      <c r="E164" s="2256">
        <v>0</v>
      </c>
      <c r="F164" s="2256">
        <v>0</v>
      </c>
      <c r="G164" s="2256">
        <v>0</v>
      </c>
      <c r="H164" s="2256">
        <v>0</v>
      </c>
      <c r="I164" s="2256">
        <v>0</v>
      </c>
      <c r="J164" s="2256">
        <v>0</v>
      </c>
      <c r="K164" s="2256">
        <v>0</v>
      </c>
      <c r="L164" s="2256">
        <v>0</v>
      </c>
      <c r="M164" s="2256">
        <v>0</v>
      </c>
      <c r="N164" s="2256">
        <v>0</v>
      </c>
      <c r="O164" s="2257">
        <v>0</v>
      </c>
    </row>
    <row r="165" spans="1:15">
      <c r="A165" s="2249" t="s">
        <v>1080</v>
      </c>
      <c r="B165" s="2254" t="s">
        <v>1081</v>
      </c>
      <c r="C165" s="2255">
        <v>0</v>
      </c>
      <c r="D165" s="2256">
        <v>0</v>
      </c>
      <c r="E165" s="2256">
        <v>954.35199999999998</v>
      </c>
      <c r="F165" s="2256">
        <v>0</v>
      </c>
      <c r="G165" s="2256">
        <v>0</v>
      </c>
      <c r="H165" s="2256">
        <v>0</v>
      </c>
      <c r="I165" s="2256">
        <v>0</v>
      </c>
      <c r="J165" s="2256">
        <v>0</v>
      </c>
      <c r="K165" s="2256">
        <v>0</v>
      </c>
      <c r="L165" s="2256">
        <v>0</v>
      </c>
      <c r="M165" s="2256">
        <v>0</v>
      </c>
      <c r="N165" s="2256">
        <v>0</v>
      </c>
      <c r="O165" s="2257">
        <v>0</v>
      </c>
    </row>
    <row r="166" spans="1:15">
      <c r="A166" s="2249" t="s">
        <v>1082</v>
      </c>
      <c r="B166" s="2254" t="s">
        <v>1083</v>
      </c>
      <c r="C166" s="2255">
        <v>4895.7770099999998</v>
      </c>
      <c r="D166" s="2256">
        <v>4379.0285400000002</v>
      </c>
      <c r="E166" s="2256">
        <v>48134.418030000001</v>
      </c>
      <c r="F166" s="2256">
        <v>186.71811</v>
      </c>
      <c r="G166" s="2256">
        <v>392.31023999999996</v>
      </c>
      <c r="H166" s="2256">
        <v>74.212999999999994</v>
      </c>
      <c r="I166" s="2256">
        <v>41.621000000000002</v>
      </c>
      <c r="J166" s="2256">
        <v>0</v>
      </c>
      <c r="K166" s="2256">
        <v>0</v>
      </c>
      <c r="L166" s="2256">
        <v>0</v>
      </c>
      <c r="M166" s="2256">
        <v>0</v>
      </c>
      <c r="N166" s="2256">
        <v>0</v>
      </c>
      <c r="O166" s="2257">
        <v>0</v>
      </c>
    </row>
    <row r="167" spans="1:15">
      <c r="A167" s="2249" t="s">
        <v>1084</v>
      </c>
      <c r="B167" s="2254" t="s">
        <v>1085</v>
      </c>
      <c r="C167" s="2255">
        <v>4551.7730799999999</v>
      </c>
      <c r="D167" s="2256">
        <v>4328.1585400000004</v>
      </c>
      <c r="E167" s="2256">
        <v>45262.687450000005</v>
      </c>
      <c r="F167" s="2256">
        <v>115.72111</v>
      </c>
      <c r="G167" s="2256">
        <v>392.31023999999996</v>
      </c>
      <c r="H167" s="2256">
        <v>74.212999999999994</v>
      </c>
      <c r="I167" s="2256">
        <v>41.621000000000002</v>
      </c>
      <c r="J167" s="2256">
        <v>0</v>
      </c>
      <c r="K167" s="2256">
        <v>0</v>
      </c>
      <c r="L167" s="2256">
        <v>0</v>
      </c>
      <c r="M167" s="2256">
        <v>0</v>
      </c>
      <c r="N167" s="2256">
        <v>0</v>
      </c>
      <c r="O167" s="2257">
        <v>0</v>
      </c>
    </row>
    <row r="168" spans="1:15">
      <c r="A168" s="2249" t="s">
        <v>1086</v>
      </c>
      <c r="B168" s="2254" t="s">
        <v>1087</v>
      </c>
      <c r="C168" s="2255">
        <v>344.00392999999997</v>
      </c>
      <c r="D168" s="2256">
        <v>50.87</v>
      </c>
      <c r="E168" s="2256">
        <v>2871.7305799999999</v>
      </c>
      <c r="F168" s="2256">
        <v>70.997</v>
      </c>
      <c r="G168" s="2256">
        <v>0</v>
      </c>
      <c r="H168" s="2256">
        <v>0</v>
      </c>
      <c r="I168" s="2256">
        <v>0</v>
      </c>
      <c r="J168" s="2256">
        <v>0</v>
      </c>
      <c r="K168" s="2256">
        <v>0</v>
      </c>
      <c r="L168" s="2256">
        <v>0</v>
      </c>
      <c r="M168" s="2256">
        <v>0</v>
      </c>
      <c r="N168" s="2256">
        <v>0</v>
      </c>
      <c r="O168" s="2257">
        <v>0</v>
      </c>
    </row>
    <row r="169" spans="1:15">
      <c r="A169" s="2249" t="s">
        <v>1088</v>
      </c>
      <c r="B169" s="2254" t="s">
        <v>1089</v>
      </c>
      <c r="C169" s="2255">
        <v>0</v>
      </c>
      <c r="D169" s="2256">
        <v>0</v>
      </c>
      <c r="E169" s="2256">
        <v>0</v>
      </c>
      <c r="F169" s="2256">
        <v>0</v>
      </c>
      <c r="G169" s="2256">
        <v>0</v>
      </c>
      <c r="H169" s="2256">
        <v>0</v>
      </c>
      <c r="I169" s="2256">
        <v>0</v>
      </c>
      <c r="J169" s="2256">
        <v>0</v>
      </c>
      <c r="K169" s="2256">
        <v>0</v>
      </c>
      <c r="L169" s="2256">
        <v>0</v>
      </c>
      <c r="M169" s="2256">
        <v>0</v>
      </c>
      <c r="N169" s="2256">
        <v>0</v>
      </c>
      <c r="O169" s="2257">
        <v>0</v>
      </c>
    </row>
    <row r="170" spans="1:15" ht="38.25">
      <c r="A170" s="2249" t="s">
        <v>1090</v>
      </c>
      <c r="B170" s="2254" t="s">
        <v>1091</v>
      </c>
      <c r="C170" s="2255">
        <v>0</v>
      </c>
      <c r="D170" s="2256">
        <v>0</v>
      </c>
      <c r="E170" s="2256">
        <v>0</v>
      </c>
      <c r="F170" s="2256">
        <v>0</v>
      </c>
      <c r="G170" s="2256">
        <v>0</v>
      </c>
      <c r="H170" s="2256">
        <v>0</v>
      </c>
      <c r="I170" s="2256">
        <v>0</v>
      </c>
      <c r="J170" s="2256">
        <v>0</v>
      </c>
      <c r="K170" s="2256">
        <v>0</v>
      </c>
      <c r="L170" s="2256">
        <v>0</v>
      </c>
      <c r="M170" s="2256">
        <v>0</v>
      </c>
      <c r="N170" s="2256">
        <v>0</v>
      </c>
      <c r="O170" s="2257">
        <v>0</v>
      </c>
    </row>
    <row r="171" spans="1:15" ht="25.5">
      <c r="A171" s="2249" t="s">
        <v>1092</v>
      </c>
      <c r="B171" s="2254" t="s">
        <v>1093</v>
      </c>
      <c r="C171" s="2255">
        <v>0</v>
      </c>
      <c r="D171" s="2256">
        <v>0</v>
      </c>
      <c r="E171" s="2256">
        <v>0</v>
      </c>
      <c r="F171" s="2256">
        <v>0</v>
      </c>
      <c r="G171" s="2256">
        <v>0</v>
      </c>
      <c r="H171" s="2256">
        <v>0</v>
      </c>
      <c r="I171" s="2256">
        <v>0</v>
      </c>
      <c r="J171" s="2256">
        <v>0</v>
      </c>
      <c r="K171" s="2256">
        <v>0</v>
      </c>
      <c r="L171" s="2256">
        <v>0</v>
      </c>
      <c r="M171" s="2256">
        <v>0</v>
      </c>
      <c r="N171" s="2256">
        <v>0</v>
      </c>
      <c r="O171" s="2257">
        <v>0</v>
      </c>
    </row>
    <row r="172" spans="1:15" ht="25.5">
      <c r="A172" s="2249" t="s">
        <v>1094</v>
      </c>
      <c r="B172" s="2254" t="s">
        <v>1095</v>
      </c>
      <c r="C172" s="2255">
        <v>0</v>
      </c>
      <c r="D172" s="2256">
        <v>0</v>
      </c>
      <c r="E172" s="2256">
        <v>0</v>
      </c>
      <c r="F172" s="2256">
        <v>0</v>
      </c>
      <c r="G172" s="2256">
        <v>0</v>
      </c>
      <c r="H172" s="2256">
        <v>0</v>
      </c>
      <c r="I172" s="2256">
        <v>0</v>
      </c>
      <c r="J172" s="2256">
        <v>0</v>
      </c>
      <c r="K172" s="2256">
        <v>0</v>
      </c>
      <c r="L172" s="2256">
        <v>0</v>
      </c>
      <c r="M172" s="2256">
        <v>0</v>
      </c>
      <c r="N172" s="2256">
        <v>0</v>
      </c>
      <c r="O172" s="2257">
        <v>0</v>
      </c>
    </row>
    <row r="173" spans="1:15">
      <c r="A173" s="2249" t="s">
        <v>1096</v>
      </c>
      <c r="B173" s="2254" t="s">
        <v>133</v>
      </c>
      <c r="C173" s="2255">
        <v>15.946</v>
      </c>
      <c r="D173" s="2256">
        <v>0</v>
      </c>
      <c r="E173" s="2256">
        <v>0</v>
      </c>
      <c r="F173" s="2256">
        <v>0</v>
      </c>
      <c r="G173" s="2256">
        <v>0</v>
      </c>
      <c r="H173" s="2256">
        <v>0</v>
      </c>
      <c r="I173" s="2256">
        <v>0</v>
      </c>
      <c r="J173" s="2256">
        <v>0</v>
      </c>
      <c r="K173" s="2256">
        <v>0</v>
      </c>
      <c r="L173" s="2256">
        <v>0</v>
      </c>
      <c r="M173" s="2256">
        <v>0</v>
      </c>
      <c r="N173" s="2256">
        <v>0</v>
      </c>
      <c r="O173" s="2257">
        <v>0</v>
      </c>
    </row>
    <row r="174" spans="1:15">
      <c r="A174" s="2249" t="s">
        <v>1068</v>
      </c>
      <c r="B174" s="2259" t="s">
        <v>1097</v>
      </c>
      <c r="C174" s="2260">
        <v>13442.009289999998</v>
      </c>
      <c r="D174" s="2261">
        <v>4379.0285400000002</v>
      </c>
      <c r="E174" s="2261">
        <v>49088.77003</v>
      </c>
      <c r="F174" s="2261">
        <v>186.71811</v>
      </c>
      <c r="G174" s="2261">
        <v>392.31023999999996</v>
      </c>
      <c r="H174" s="2261">
        <v>74.212999999999994</v>
      </c>
      <c r="I174" s="2261">
        <v>41.621000000000002</v>
      </c>
      <c r="J174" s="2261">
        <v>0</v>
      </c>
      <c r="K174" s="2261">
        <v>0</v>
      </c>
      <c r="L174" s="2261">
        <v>0</v>
      </c>
      <c r="M174" s="2261">
        <v>0</v>
      </c>
      <c r="N174" s="2261">
        <v>0</v>
      </c>
      <c r="O174" s="2262">
        <v>0</v>
      </c>
    </row>
    <row r="175" spans="1:15">
      <c r="A175" s="2249" t="s">
        <v>1068</v>
      </c>
      <c r="B175" s="2259" t="s">
        <v>167</v>
      </c>
      <c r="C175" s="2263">
        <v>0</v>
      </c>
      <c r="D175" s="2264">
        <v>0</v>
      </c>
      <c r="E175" s="2264">
        <v>0</v>
      </c>
      <c r="F175" s="2264">
        <v>0</v>
      </c>
      <c r="G175" s="2264">
        <v>0</v>
      </c>
      <c r="H175" s="2264">
        <v>0</v>
      </c>
      <c r="I175" s="2264">
        <v>0</v>
      </c>
      <c r="J175" s="2264">
        <v>0</v>
      </c>
      <c r="K175" s="2264">
        <v>0</v>
      </c>
      <c r="L175" s="2264">
        <v>0</v>
      </c>
      <c r="M175" s="2264">
        <v>0</v>
      </c>
      <c r="N175" s="2264">
        <v>0</v>
      </c>
      <c r="O175" s="2265">
        <v>0</v>
      </c>
    </row>
    <row r="176" spans="1:15">
      <c r="A176" s="2249" t="s">
        <v>1098</v>
      </c>
      <c r="B176" s="2254" t="s">
        <v>1099</v>
      </c>
      <c r="C176" s="2255">
        <v>242.59696</v>
      </c>
      <c r="D176" s="2256">
        <v>0</v>
      </c>
      <c r="E176" s="2256">
        <v>0</v>
      </c>
      <c r="F176" s="2256">
        <v>0</v>
      </c>
      <c r="G176" s="2256">
        <v>0</v>
      </c>
      <c r="H176" s="2256">
        <v>0</v>
      </c>
      <c r="I176" s="2256">
        <v>0</v>
      </c>
      <c r="J176" s="2256">
        <v>0</v>
      </c>
      <c r="K176" s="2256">
        <v>0</v>
      </c>
      <c r="L176" s="2256">
        <v>0</v>
      </c>
      <c r="M176" s="2256">
        <v>0</v>
      </c>
      <c r="N176" s="2256">
        <v>0</v>
      </c>
      <c r="O176" s="2257">
        <v>0</v>
      </c>
    </row>
    <row r="177" spans="1:15">
      <c r="A177" s="2249" t="s">
        <v>1100</v>
      </c>
      <c r="B177" s="2254" t="s">
        <v>728</v>
      </c>
      <c r="C177" s="2255">
        <v>242.59696</v>
      </c>
      <c r="D177" s="2256">
        <v>0</v>
      </c>
      <c r="E177" s="2256">
        <v>0</v>
      </c>
      <c r="F177" s="2256">
        <v>0</v>
      </c>
      <c r="G177" s="2256">
        <v>0</v>
      </c>
      <c r="H177" s="2256">
        <v>0</v>
      </c>
      <c r="I177" s="2256">
        <v>0</v>
      </c>
      <c r="J177" s="2256">
        <v>0</v>
      </c>
      <c r="K177" s="2256">
        <v>0</v>
      </c>
      <c r="L177" s="2256">
        <v>0</v>
      </c>
      <c r="M177" s="2256">
        <v>0</v>
      </c>
      <c r="N177" s="2256">
        <v>0</v>
      </c>
      <c r="O177" s="2257">
        <v>0</v>
      </c>
    </row>
    <row r="178" spans="1:15">
      <c r="A178" s="2249" t="s">
        <v>1101</v>
      </c>
      <c r="B178" s="2254" t="s">
        <v>356</v>
      </c>
      <c r="C178" s="2255">
        <v>0</v>
      </c>
      <c r="D178" s="2256">
        <v>0</v>
      </c>
      <c r="E178" s="2256">
        <v>0</v>
      </c>
      <c r="F178" s="2256">
        <v>0</v>
      </c>
      <c r="G178" s="2256">
        <v>0</v>
      </c>
      <c r="H178" s="2256">
        <v>0</v>
      </c>
      <c r="I178" s="2256">
        <v>0</v>
      </c>
      <c r="J178" s="2256">
        <v>0</v>
      </c>
      <c r="K178" s="2256">
        <v>0</v>
      </c>
      <c r="L178" s="2256">
        <v>0</v>
      </c>
      <c r="M178" s="2256">
        <v>0</v>
      </c>
      <c r="N178" s="2256">
        <v>0</v>
      </c>
      <c r="O178" s="2257">
        <v>0</v>
      </c>
    </row>
    <row r="179" spans="1:15">
      <c r="A179" s="2249" t="s">
        <v>1102</v>
      </c>
      <c r="B179" s="2254" t="s">
        <v>1077</v>
      </c>
      <c r="C179" s="2255">
        <v>6.3223199999999995</v>
      </c>
      <c r="D179" s="2256">
        <v>10.357619999999999</v>
      </c>
      <c r="E179" s="2256">
        <v>204.47713000000002</v>
      </c>
      <c r="F179" s="2256">
        <v>17.844900000000003</v>
      </c>
      <c r="G179" s="2256">
        <v>0</v>
      </c>
      <c r="H179" s="2256">
        <v>0</v>
      </c>
      <c r="I179" s="2256">
        <v>0</v>
      </c>
      <c r="J179" s="2256">
        <v>0</v>
      </c>
      <c r="K179" s="2256">
        <v>0</v>
      </c>
      <c r="L179" s="2256">
        <v>0</v>
      </c>
      <c r="M179" s="2256">
        <v>0</v>
      </c>
      <c r="N179" s="2256">
        <v>0</v>
      </c>
      <c r="O179" s="2257">
        <v>0</v>
      </c>
    </row>
    <row r="180" spans="1:15">
      <c r="A180" s="2249" t="s">
        <v>1103</v>
      </c>
      <c r="B180" s="2254" t="s">
        <v>1104</v>
      </c>
      <c r="C180" s="2255">
        <v>6.3223199999999995</v>
      </c>
      <c r="D180" s="2256">
        <v>10.357619999999999</v>
      </c>
      <c r="E180" s="2256">
        <v>204.47713000000002</v>
      </c>
      <c r="F180" s="2256">
        <v>17.844900000000003</v>
      </c>
      <c r="G180" s="2256">
        <v>0</v>
      </c>
      <c r="H180" s="2256">
        <v>0</v>
      </c>
      <c r="I180" s="2256">
        <v>0</v>
      </c>
      <c r="J180" s="2256">
        <v>0</v>
      </c>
      <c r="K180" s="2256">
        <v>0</v>
      </c>
      <c r="L180" s="2256">
        <v>0</v>
      </c>
      <c r="M180" s="2256">
        <v>0</v>
      </c>
      <c r="N180" s="2256">
        <v>0</v>
      </c>
      <c r="O180" s="2257">
        <v>0</v>
      </c>
    </row>
    <row r="181" spans="1:15">
      <c r="A181" s="2249" t="s">
        <v>1105</v>
      </c>
      <c r="B181" s="2254" t="s">
        <v>1081</v>
      </c>
      <c r="C181" s="2255">
        <v>0</v>
      </c>
      <c r="D181" s="2256">
        <v>0</v>
      </c>
      <c r="E181" s="2256">
        <v>0</v>
      </c>
      <c r="F181" s="2256">
        <v>0</v>
      </c>
      <c r="G181" s="2256">
        <v>0</v>
      </c>
      <c r="H181" s="2256">
        <v>0</v>
      </c>
      <c r="I181" s="2256">
        <v>0</v>
      </c>
      <c r="J181" s="2256">
        <v>0</v>
      </c>
      <c r="K181" s="2256">
        <v>0</v>
      </c>
      <c r="L181" s="2256">
        <v>0</v>
      </c>
      <c r="M181" s="2256">
        <v>0</v>
      </c>
      <c r="N181" s="2256">
        <v>0</v>
      </c>
      <c r="O181" s="2257">
        <v>0</v>
      </c>
    </row>
    <row r="182" spans="1:15">
      <c r="A182" s="2249" t="s">
        <v>1106</v>
      </c>
      <c r="B182" s="2254" t="s">
        <v>1107</v>
      </c>
      <c r="C182" s="2255">
        <v>3555.6574299999997</v>
      </c>
      <c r="D182" s="2256">
        <v>4324.27909</v>
      </c>
      <c r="E182" s="2256">
        <v>213.85777999999999</v>
      </c>
      <c r="F182" s="2256">
        <v>0</v>
      </c>
      <c r="G182" s="2256">
        <v>0</v>
      </c>
      <c r="H182" s="2256">
        <v>0</v>
      </c>
      <c r="I182" s="2256">
        <v>0</v>
      </c>
      <c r="J182" s="2256">
        <v>0</v>
      </c>
      <c r="K182" s="2256">
        <v>0</v>
      </c>
      <c r="L182" s="2256">
        <v>0</v>
      </c>
      <c r="M182" s="2256">
        <v>0</v>
      </c>
      <c r="N182" s="2256">
        <v>0</v>
      </c>
      <c r="O182" s="2257">
        <v>0</v>
      </c>
    </row>
    <row r="183" spans="1:15">
      <c r="A183" s="2249" t="s">
        <v>1108</v>
      </c>
      <c r="B183" s="2254" t="s">
        <v>1085</v>
      </c>
      <c r="C183" s="2255">
        <v>2407.0135099999998</v>
      </c>
      <c r="D183" s="2256">
        <v>714.23169999999993</v>
      </c>
      <c r="E183" s="2256">
        <v>158.09738000000002</v>
      </c>
      <c r="F183" s="2256">
        <v>0</v>
      </c>
      <c r="G183" s="2256">
        <v>0</v>
      </c>
      <c r="H183" s="2256">
        <v>0</v>
      </c>
      <c r="I183" s="2256">
        <v>0</v>
      </c>
      <c r="J183" s="2256">
        <v>0</v>
      </c>
      <c r="K183" s="2256">
        <v>0</v>
      </c>
      <c r="L183" s="2256">
        <v>0</v>
      </c>
      <c r="M183" s="2256">
        <v>0</v>
      </c>
      <c r="N183" s="2256">
        <v>0</v>
      </c>
      <c r="O183" s="2257">
        <v>0</v>
      </c>
    </row>
    <row r="184" spans="1:15">
      <c r="A184" s="2249" t="s">
        <v>1109</v>
      </c>
      <c r="B184" s="2254" t="s">
        <v>1087</v>
      </c>
      <c r="C184" s="2255">
        <v>1148.64392</v>
      </c>
      <c r="D184" s="2256">
        <v>3610.0473900000002</v>
      </c>
      <c r="E184" s="2256">
        <v>55.760400000000004</v>
      </c>
      <c r="F184" s="2256">
        <v>0</v>
      </c>
      <c r="G184" s="2256">
        <v>0</v>
      </c>
      <c r="H184" s="2256">
        <v>0</v>
      </c>
      <c r="I184" s="2256">
        <v>0</v>
      </c>
      <c r="J184" s="2256">
        <v>0</v>
      </c>
      <c r="K184" s="2256">
        <v>0</v>
      </c>
      <c r="L184" s="2256">
        <v>0</v>
      </c>
      <c r="M184" s="2256">
        <v>0</v>
      </c>
      <c r="N184" s="2256">
        <v>0</v>
      </c>
      <c r="O184" s="2257">
        <v>0</v>
      </c>
    </row>
    <row r="185" spans="1:15">
      <c r="A185" s="2249" t="s">
        <v>1110</v>
      </c>
      <c r="B185" s="2254" t="s">
        <v>1111</v>
      </c>
      <c r="C185" s="2255">
        <v>0</v>
      </c>
      <c r="D185" s="2256">
        <v>0</v>
      </c>
      <c r="E185" s="2256">
        <v>0</v>
      </c>
      <c r="F185" s="2256">
        <v>0</v>
      </c>
      <c r="G185" s="2256">
        <v>0</v>
      </c>
      <c r="H185" s="2256">
        <v>0</v>
      </c>
      <c r="I185" s="2256">
        <v>0</v>
      </c>
      <c r="J185" s="2256">
        <v>0</v>
      </c>
      <c r="K185" s="2256">
        <v>0</v>
      </c>
      <c r="L185" s="2256">
        <v>0</v>
      </c>
      <c r="M185" s="2256">
        <v>0</v>
      </c>
      <c r="N185" s="2256">
        <v>0</v>
      </c>
      <c r="O185" s="2257">
        <v>0</v>
      </c>
    </row>
    <row r="186" spans="1:15">
      <c r="A186" s="2249" t="s">
        <v>1112</v>
      </c>
      <c r="B186" s="2254" t="s">
        <v>1113</v>
      </c>
      <c r="C186" s="2255">
        <v>0</v>
      </c>
      <c r="D186" s="2256">
        <v>1598.1679999999999</v>
      </c>
      <c r="E186" s="2256">
        <v>737.61599999999999</v>
      </c>
      <c r="F186" s="2256">
        <v>307.33999999999997</v>
      </c>
      <c r="G186" s="2256">
        <v>0</v>
      </c>
      <c r="H186" s="2256">
        <v>0</v>
      </c>
      <c r="I186" s="2256">
        <v>0</v>
      </c>
      <c r="J186" s="2256">
        <v>0</v>
      </c>
      <c r="K186" s="2256">
        <v>0</v>
      </c>
      <c r="L186" s="2256">
        <v>0</v>
      </c>
      <c r="M186" s="2256">
        <v>0</v>
      </c>
      <c r="N186" s="2256">
        <v>0</v>
      </c>
      <c r="O186" s="2257">
        <v>0</v>
      </c>
    </row>
    <row r="187" spans="1:15">
      <c r="A187" s="2249" t="s">
        <v>1114</v>
      </c>
      <c r="B187" s="2254" t="s">
        <v>1115</v>
      </c>
      <c r="C187" s="2255">
        <v>0</v>
      </c>
      <c r="D187" s="2256">
        <v>0</v>
      </c>
      <c r="E187" s="2256">
        <v>0</v>
      </c>
      <c r="F187" s="2256">
        <v>0</v>
      </c>
      <c r="G187" s="2256">
        <v>0</v>
      </c>
      <c r="H187" s="2256">
        <v>0</v>
      </c>
      <c r="I187" s="2256">
        <v>0</v>
      </c>
      <c r="J187" s="2256">
        <v>0</v>
      </c>
      <c r="K187" s="2256">
        <v>0</v>
      </c>
      <c r="L187" s="2256">
        <v>0</v>
      </c>
      <c r="M187" s="2256">
        <v>0</v>
      </c>
      <c r="N187" s="2256">
        <v>0</v>
      </c>
      <c r="O187" s="2257">
        <v>0</v>
      </c>
    </row>
    <row r="188" spans="1:15">
      <c r="A188" s="2249" t="s">
        <v>1068</v>
      </c>
      <c r="B188" s="2259" t="s">
        <v>1116</v>
      </c>
      <c r="C188" s="2260">
        <v>3804.5767099999998</v>
      </c>
      <c r="D188" s="2261">
        <v>5932.8047100000003</v>
      </c>
      <c r="E188" s="2261">
        <v>1155.9509100000002</v>
      </c>
      <c r="F188" s="2261">
        <v>325.18490000000003</v>
      </c>
      <c r="G188" s="2261">
        <v>0</v>
      </c>
      <c r="H188" s="2261">
        <v>0</v>
      </c>
      <c r="I188" s="2261">
        <v>0</v>
      </c>
      <c r="J188" s="2261">
        <v>0</v>
      </c>
      <c r="K188" s="2261">
        <v>0</v>
      </c>
      <c r="L188" s="2261">
        <v>0</v>
      </c>
      <c r="M188" s="2261">
        <v>0</v>
      </c>
      <c r="N188" s="2261">
        <v>0</v>
      </c>
      <c r="O188" s="2262">
        <v>0</v>
      </c>
    </row>
    <row r="189" spans="1:15">
      <c r="A189" s="2266" t="s">
        <v>1068</v>
      </c>
      <c r="B189" s="2267" t="s">
        <v>1117</v>
      </c>
      <c r="C189" s="2268">
        <v>9637.4325799999988</v>
      </c>
      <c r="D189" s="2269">
        <v>-1553.7761700000001</v>
      </c>
      <c r="E189" s="2269">
        <v>47932.819120000007</v>
      </c>
      <c r="F189" s="2269">
        <v>-138.46679</v>
      </c>
      <c r="G189" s="2269">
        <v>392.31023999999996</v>
      </c>
      <c r="H189" s="2269">
        <v>74.212999999999994</v>
      </c>
      <c r="I189" s="2269">
        <v>41.621000000000002</v>
      </c>
      <c r="J189" s="2269">
        <v>0</v>
      </c>
      <c r="K189" s="2269">
        <v>0</v>
      </c>
      <c r="L189" s="2269">
        <v>0</v>
      </c>
      <c r="M189" s="2269">
        <v>0</v>
      </c>
      <c r="N189" s="2269">
        <v>0</v>
      </c>
      <c r="O189" s="2270">
        <v>0</v>
      </c>
    </row>
    <row r="190" spans="1:15">
      <c r="A190" s="2249" t="s">
        <v>1068</v>
      </c>
      <c r="B190" s="2259" t="s">
        <v>1118</v>
      </c>
      <c r="C190" s="2271">
        <v>0</v>
      </c>
      <c r="D190" s="2272">
        <v>0</v>
      </c>
      <c r="E190" s="2272">
        <v>0</v>
      </c>
      <c r="F190" s="2272">
        <v>0</v>
      </c>
      <c r="G190" s="2272">
        <v>0</v>
      </c>
      <c r="H190" s="2272">
        <v>0</v>
      </c>
      <c r="I190" s="2272">
        <v>0</v>
      </c>
      <c r="J190" s="2272">
        <v>0</v>
      </c>
      <c r="K190" s="2272">
        <v>0</v>
      </c>
      <c r="L190" s="2272">
        <v>0</v>
      </c>
      <c r="M190" s="2272">
        <v>0</v>
      </c>
      <c r="N190" s="2272">
        <v>0</v>
      </c>
      <c r="O190" s="2273">
        <v>0</v>
      </c>
    </row>
    <row r="191" spans="1:15">
      <c r="A191" s="2249" t="s">
        <v>1068</v>
      </c>
      <c r="B191" s="2259" t="s">
        <v>18</v>
      </c>
      <c r="C191" s="2251">
        <v>0</v>
      </c>
      <c r="D191" s="2252">
        <v>0</v>
      </c>
      <c r="E191" s="2252">
        <v>0</v>
      </c>
      <c r="F191" s="2252">
        <v>0</v>
      </c>
      <c r="G191" s="2252">
        <v>0</v>
      </c>
      <c r="H191" s="2252">
        <v>0</v>
      </c>
      <c r="I191" s="2252">
        <v>0</v>
      </c>
      <c r="J191" s="2252">
        <v>0</v>
      </c>
      <c r="K191" s="2252">
        <v>0</v>
      </c>
      <c r="L191" s="2252">
        <v>0</v>
      </c>
      <c r="M191" s="2252">
        <v>0</v>
      </c>
      <c r="N191" s="2252">
        <v>0</v>
      </c>
      <c r="O191" s="2253">
        <v>0</v>
      </c>
    </row>
    <row r="192" spans="1:15">
      <c r="A192" s="2249" t="s">
        <v>1119</v>
      </c>
      <c r="B192" s="2254" t="s">
        <v>1120</v>
      </c>
      <c r="C192" s="2255">
        <v>0</v>
      </c>
      <c r="D192" s="2256">
        <v>0</v>
      </c>
      <c r="E192" s="2256">
        <v>0</v>
      </c>
      <c r="F192" s="2256">
        <v>0</v>
      </c>
      <c r="G192" s="2256">
        <v>0</v>
      </c>
      <c r="H192" s="2256">
        <v>0</v>
      </c>
      <c r="I192" s="2256">
        <v>0</v>
      </c>
      <c r="J192" s="2256">
        <v>0</v>
      </c>
      <c r="K192" s="2256">
        <v>0</v>
      </c>
      <c r="L192" s="2256">
        <v>0</v>
      </c>
      <c r="M192" s="2256">
        <v>0</v>
      </c>
      <c r="N192" s="2256">
        <v>0</v>
      </c>
      <c r="O192" s="2257">
        <v>0</v>
      </c>
    </row>
    <row r="193" spans="1:15">
      <c r="A193" s="2249" t="s">
        <v>1121</v>
      </c>
      <c r="B193" s="2254" t="s">
        <v>1122</v>
      </c>
      <c r="C193" s="2255">
        <v>0</v>
      </c>
      <c r="D193" s="2256">
        <v>0</v>
      </c>
      <c r="E193" s="2256">
        <v>0</v>
      </c>
      <c r="F193" s="2256">
        <v>0</v>
      </c>
      <c r="G193" s="2256">
        <v>0</v>
      </c>
      <c r="H193" s="2256">
        <v>0</v>
      </c>
      <c r="I193" s="2256">
        <v>0</v>
      </c>
      <c r="J193" s="2256">
        <v>0</v>
      </c>
      <c r="K193" s="2256">
        <v>0</v>
      </c>
      <c r="L193" s="2256">
        <v>0</v>
      </c>
      <c r="M193" s="2256">
        <v>0</v>
      </c>
      <c r="N193" s="2256">
        <v>0</v>
      </c>
      <c r="O193" s="2257">
        <v>0</v>
      </c>
    </row>
    <row r="194" spans="1:15">
      <c r="A194" s="2249" t="s">
        <v>1068</v>
      </c>
      <c r="B194" s="2259" t="s">
        <v>1123</v>
      </c>
      <c r="C194" s="2260">
        <v>0</v>
      </c>
      <c r="D194" s="2261">
        <v>0</v>
      </c>
      <c r="E194" s="2261">
        <v>0</v>
      </c>
      <c r="F194" s="2261">
        <v>0</v>
      </c>
      <c r="G194" s="2261">
        <v>0</v>
      </c>
      <c r="H194" s="2261">
        <v>0</v>
      </c>
      <c r="I194" s="2261">
        <v>0</v>
      </c>
      <c r="J194" s="2261">
        <v>0</v>
      </c>
      <c r="K194" s="2261">
        <v>0</v>
      </c>
      <c r="L194" s="2261">
        <v>0</v>
      </c>
      <c r="M194" s="2261">
        <v>0</v>
      </c>
      <c r="N194" s="2261">
        <v>0</v>
      </c>
      <c r="O194" s="2262">
        <v>0</v>
      </c>
    </row>
    <row r="195" spans="1:15">
      <c r="A195" s="2249" t="s">
        <v>1068</v>
      </c>
      <c r="B195" s="2259" t="s">
        <v>167</v>
      </c>
      <c r="C195" s="2260">
        <v>0</v>
      </c>
      <c r="D195" s="2261">
        <v>0</v>
      </c>
      <c r="E195" s="2261">
        <v>0</v>
      </c>
      <c r="F195" s="2261">
        <v>0</v>
      </c>
      <c r="G195" s="2261">
        <v>0</v>
      </c>
      <c r="H195" s="2261">
        <v>0</v>
      </c>
      <c r="I195" s="2261">
        <v>0</v>
      </c>
      <c r="J195" s="2261">
        <v>0</v>
      </c>
      <c r="K195" s="2261">
        <v>0</v>
      </c>
      <c r="L195" s="2261">
        <v>0</v>
      </c>
      <c r="M195" s="2261">
        <v>0</v>
      </c>
      <c r="N195" s="2261">
        <v>0</v>
      </c>
      <c r="O195" s="2262">
        <v>0</v>
      </c>
    </row>
    <row r="196" spans="1:15">
      <c r="A196" s="2249" t="s">
        <v>1124</v>
      </c>
      <c r="B196" s="2254" t="s">
        <v>1120</v>
      </c>
      <c r="C196" s="2255">
        <v>0</v>
      </c>
      <c r="D196" s="2256">
        <v>0</v>
      </c>
      <c r="E196" s="2256">
        <v>0</v>
      </c>
      <c r="F196" s="2256">
        <v>0</v>
      </c>
      <c r="G196" s="2256">
        <v>0</v>
      </c>
      <c r="H196" s="2256">
        <v>0</v>
      </c>
      <c r="I196" s="2256">
        <v>0</v>
      </c>
      <c r="J196" s="2256">
        <v>0</v>
      </c>
      <c r="K196" s="2256">
        <v>0</v>
      </c>
      <c r="L196" s="2256">
        <v>0</v>
      </c>
      <c r="M196" s="2256">
        <v>0</v>
      </c>
      <c r="N196" s="2256">
        <v>0</v>
      </c>
      <c r="O196" s="2257">
        <v>0</v>
      </c>
    </row>
    <row r="197" spans="1:15">
      <c r="A197" s="2249" t="s">
        <v>1125</v>
      </c>
      <c r="B197" s="2254" t="s">
        <v>1122</v>
      </c>
      <c r="C197" s="2255">
        <v>0</v>
      </c>
      <c r="D197" s="2256">
        <v>0</v>
      </c>
      <c r="E197" s="2256">
        <v>0</v>
      </c>
      <c r="F197" s="2256">
        <v>0</v>
      </c>
      <c r="G197" s="2256">
        <v>0</v>
      </c>
      <c r="H197" s="2256">
        <v>0</v>
      </c>
      <c r="I197" s="2256">
        <v>0</v>
      </c>
      <c r="J197" s="2256">
        <v>0</v>
      </c>
      <c r="K197" s="2256">
        <v>0</v>
      </c>
      <c r="L197" s="2256">
        <v>0</v>
      </c>
      <c r="M197" s="2256">
        <v>0</v>
      </c>
      <c r="N197" s="2256">
        <v>0</v>
      </c>
      <c r="O197" s="2257">
        <v>0</v>
      </c>
    </row>
    <row r="198" spans="1:15">
      <c r="A198" s="2249" t="s">
        <v>1068</v>
      </c>
      <c r="B198" s="2259" t="s">
        <v>1126</v>
      </c>
      <c r="C198" s="2260">
        <v>0</v>
      </c>
      <c r="D198" s="2261">
        <v>0</v>
      </c>
      <c r="E198" s="2261">
        <v>0</v>
      </c>
      <c r="F198" s="2261">
        <v>0</v>
      </c>
      <c r="G198" s="2261">
        <v>0</v>
      </c>
      <c r="H198" s="2261">
        <v>0</v>
      </c>
      <c r="I198" s="2261">
        <v>0</v>
      </c>
      <c r="J198" s="2261">
        <v>0</v>
      </c>
      <c r="K198" s="2261">
        <v>0</v>
      </c>
      <c r="L198" s="2261">
        <v>0</v>
      </c>
      <c r="M198" s="2261">
        <v>0</v>
      </c>
      <c r="N198" s="2261">
        <v>0</v>
      </c>
      <c r="O198" s="2262">
        <v>0</v>
      </c>
    </row>
    <row r="199" spans="1:15">
      <c r="A199" s="2266" t="s">
        <v>1068</v>
      </c>
      <c r="B199" s="2267" t="s">
        <v>1127</v>
      </c>
      <c r="C199" s="2268">
        <v>0</v>
      </c>
      <c r="D199" s="2269">
        <v>0</v>
      </c>
      <c r="E199" s="2269">
        <v>0</v>
      </c>
      <c r="F199" s="2269">
        <v>0</v>
      </c>
      <c r="G199" s="2269">
        <v>0</v>
      </c>
      <c r="H199" s="2269">
        <v>0</v>
      </c>
      <c r="I199" s="2269">
        <v>0</v>
      </c>
      <c r="J199" s="2269">
        <v>0</v>
      </c>
      <c r="K199" s="2269">
        <v>0</v>
      </c>
      <c r="L199" s="2269">
        <v>0</v>
      </c>
      <c r="M199" s="2269">
        <v>0</v>
      </c>
      <c r="N199" s="2269">
        <v>0</v>
      </c>
      <c r="O199" s="2270">
        <v>0</v>
      </c>
    </row>
    <row r="200" spans="1:15">
      <c r="A200" s="2266" t="s">
        <v>1068</v>
      </c>
      <c r="B200" s="2267" t="s">
        <v>1128</v>
      </c>
      <c r="C200" s="2268">
        <v>9637.4325799999988</v>
      </c>
      <c r="D200" s="2269">
        <v>-1553.7761700000001</v>
      </c>
      <c r="E200" s="2269">
        <v>47932.819120000007</v>
      </c>
      <c r="F200" s="2269">
        <v>-138.46679</v>
      </c>
      <c r="G200" s="2269">
        <v>392.31023999999996</v>
      </c>
      <c r="H200" s="2269">
        <v>74.212999999999994</v>
      </c>
      <c r="I200" s="2269">
        <v>41.621000000000002</v>
      </c>
      <c r="J200" s="2269">
        <v>0</v>
      </c>
      <c r="K200" s="2269">
        <v>0</v>
      </c>
      <c r="L200" s="2269">
        <v>0</v>
      </c>
      <c r="M200" s="2269">
        <v>0</v>
      </c>
      <c r="N200" s="2269">
        <v>0</v>
      </c>
      <c r="O200" s="2270">
        <v>0</v>
      </c>
    </row>
    <row r="201" spans="1:15" ht="13.5" thickBot="1">
      <c r="A201" s="2249" t="s">
        <v>1068</v>
      </c>
      <c r="B201" s="2259" t="s">
        <v>1129</v>
      </c>
      <c r="C201" s="2274">
        <v>8.0000000000000004E-4</v>
      </c>
      <c r="D201" s="2275">
        <v>3.2000000000000002E-3</v>
      </c>
      <c r="E201" s="2275">
        <v>7.1999999999999998E-3</v>
      </c>
      <c r="F201" s="2275">
        <v>1.43E-2</v>
      </c>
      <c r="G201" s="2275">
        <v>2.7699999999999999E-2</v>
      </c>
      <c r="H201" s="2275">
        <v>4.4900000000000002E-2</v>
      </c>
      <c r="I201" s="2275">
        <v>6.1400000000000003E-2</v>
      </c>
      <c r="J201" s="2275">
        <v>7.7100000000000002E-2</v>
      </c>
      <c r="K201" s="2275">
        <v>0.10150000000000001</v>
      </c>
      <c r="L201" s="2275">
        <v>0.1326</v>
      </c>
      <c r="M201" s="2275">
        <v>0.1784</v>
      </c>
      <c r="N201" s="2275">
        <v>0.2243</v>
      </c>
      <c r="O201" s="2276">
        <v>0.26029999999999998</v>
      </c>
    </row>
    <row r="202" spans="1:15" ht="14.25" thickTop="1" thickBot="1">
      <c r="A202" s="2266" t="s">
        <v>1068</v>
      </c>
      <c r="B202" s="2267" t="s">
        <v>1130</v>
      </c>
      <c r="C202" s="2277">
        <v>7.7099460640000004</v>
      </c>
      <c r="D202" s="2278">
        <v>-4.9720837440000007</v>
      </c>
      <c r="E202" s="2278">
        <v>345.11629766399994</v>
      </c>
      <c r="F202" s="2278">
        <v>-1.9800750970000001</v>
      </c>
      <c r="G202" s="2278">
        <v>10.866993647999999</v>
      </c>
      <c r="H202" s="2278">
        <v>3.3321637000000002</v>
      </c>
      <c r="I202" s="2278">
        <v>2.5555294000000002</v>
      </c>
      <c r="J202" s="2278">
        <v>0</v>
      </c>
      <c r="K202" s="2278">
        <v>0</v>
      </c>
      <c r="L202" s="2278">
        <v>0</v>
      </c>
      <c r="M202" s="2278">
        <v>0</v>
      </c>
      <c r="N202" s="2278">
        <v>0</v>
      </c>
      <c r="O202" s="2279">
        <v>0</v>
      </c>
    </row>
    <row r="203" spans="1:15" ht="14.25" thickTop="1" thickBot="1">
      <c r="A203" s="2280" t="s">
        <v>1068</v>
      </c>
      <c r="B203" s="2281" t="s">
        <v>1131</v>
      </c>
      <c r="C203" s="2282">
        <v>0</v>
      </c>
      <c r="D203" s="2283">
        <v>0</v>
      </c>
      <c r="E203" s="2283">
        <v>0</v>
      </c>
      <c r="F203" s="2283">
        <v>0</v>
      </c>
      <c r="G203" s="2283">
        <v>0</v>
      </c>
      <c r="H203" s="2283">
        <v>0</v>
      </c>
      <c r="I203" s="2283">
        <v>0</v>
      </c>
      <c r="J203" s="2283">
        <v>0</v>
      </c>
      <c r="K203" s="2283">
        <v>0</v>
      </c>
      <c r="L203" s="2283">
        <v>0</v>
      </c>
      <c r="M203" s="2283">
        <v>0</v>
      </c>
      <c r="N203" s="2284">
        <v>362.62877163500002</v>
      </c>
      <c r="O203" s="2285">
        <v>0</v>
      </c>
    </row>
    <row r="204" spans="1:15" ht="13.5" thickTop="1"/>
  </sheetData>
  <mergeCells count="18">
    <mergeCell ref="A154:O154"/>
    <mergeCell ref="A155:A156"/>
    <mergeCell ref="B155:B156"/>
    <mergeCell ref="C155:O155"/>
    <mergeCell ref="A54:O54"/>
    <mergeCell ref="A55:A56"/>
    <mergeCell ref="B55:B56"/>
    <mergeCell ref="C55:O55"/>
    <mergeCell ref="A104:O104"/>
    <mergeCell ref="A105:A106"/>
    <mergeCell ref="B105:B106"/>
    <mergeCell ref="C105:O105"/>
    <mergeCell ref="N1:O1"/>
    <mergeCell ref="A2:O2"/>
    <mergeCell ref="A4:O4"/>
    <mergeCell ref="A5:A6"/>
    <mergeCell ref="B5:B6"/>
    <mergeCell ref="C5:O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defaultRowHeight="14.25"/>
  <cols>
    <col min="1" max="1" width="9.5703125" style="1672" customWidth="1"/>
    <col min="2" max="2" width="68.140625" style="1672" customWidth="1"/>
    <col min="3" max="5" width="9.140625" style="1673"/>
    <col min="6" max="6" width="11.5703125" style="1673" bestFit="1" customWidth="1"/>
    <col min="7" max="9" width="9.140625" style="1673"/>
    <col min="10" max="10" width="11.5703125" style="1673" bestFit="1" customWidth="1"/>
    <col min="11" max="237" width="9.140625" style="1673"/>
    <col min="238" max="238" width="6.7109375" style="1673" customWidth="1"/>
    <col min="239" max="239" width="73.5703125" style="1673" customWidth="1"/>
    <col min="240" max="240" width="11.28515625" style="1673" bestFit="1" customWidth="1"/>
    <col min="241" max="242" width="10.140625" style="1673" bestFit="1" customWidth="1"/>
    <col min="243" max="244" width="11.28515625" style="1673" bestFit="1" customWidth="1"/>
    <col min="245" max="246" width="10.140625" style="1673" bestFit="1" customWidth="1"/>
    <col min="247" max="247" width="11.28515625" style="1673" bestFit="1" customWidth="1"/>
    <col min="248" max="493" width="9.140625" style="1673"/>
    <col min="494" max="494" width="6.7109375" style="1673" customWidth="1"/>
    <col min="495" max="495" width="73.5703125" style="1673" customWidth="1"/>
    <col min="496" max="496" width="11.28515625" style="1673" bestFit="1" customWidth="1"/>
    <col min="497" max="498" width="10.140625" style="1673" bestFit="1" customWidth="1"/>
    <col min="499" max="500" width="11.28515625" style="1673" bestFit="1" customWidth="1"/>
    <col min="501" max="502" width="10.140625" style="1673" bestFit="1" customWidth="1"/>
    <col min="503" max="503" width="11.28515625" style="1673" bestFit="1" customWidth="1"/>
    <col min="504" max="749" width="9.140625" style="1673"/>
    <col min="750" max="750" width="6.7109375" style="1673" customWidth="1"/>
    <col min="751" max="751" width="73.5703125" style="1673" customWidth="1"/>
    <col min="752" max="752" width="11.28515625" style="1673" bestFit="1" customWidth="1"/>
    <col min="753" max="754" width="10.140625" style="1673" bestFit="1" customWidth="1"/>
    <col min="755" max="756" width="11.28515625" style="1673" bestFit="1" customWidth="1"/>
    <col min="757" max="758" width="10.140625" style="1673" bestFit="1" customWidth="1"/>
    <col min="759" max="759" width="11.28515625" style="1673" bestFit="1" customWidth="1"/>
    <col min="760" max="1005" width="9.140625" style="1673"/>
    <col min="1006" max="1006" width="6.7109375" style="1673" customWidth="1"/>
    <col min="1007" max="1007" width="73.5703125" style="1673" customWidth="1"/>
    <col min="1008" max="1008" width="11.28515625" style="1673" bestFit="1" customWidth="1"/>
    <col min="1009" max="1010" width="10.140625" style="1673" bestFit="1" customWidth="1"/>
    <col min="1011" max="1012" width="11.28515625" style="1673" bestFit="1" customWidth="1"/>
    <col min="1013" max="1014" width="10.140625" style="1673" bestFit="1" customWidth="1"/>
    <col min="1015" max="1015" width="11.28515625" style="1673" bestFit="1" customWidth="1"/>
    <col min="1016" max="1261" width="9.140625" style="1673"/>
    <col min="1262" max="1262" width="6.7109375" style="1673" customWidth="1"/>
    <col min="1263" max="1263" width="73.5703125" style="1673" customWidth="1"/>
    <col min="1264" max="1264" width="11.28515625" style="1673" bestFit="1" customWidth="1"/>
    <col min="1265" max="1266" width="10.140625" style="1673" bestFit="1" customWidth="1"/>
    <col min="1267" max="1268" width="11.28515625" style="1673" bestFit="1" customWidth="1"/>
    <col min="1269" max="1270" width="10.140625" style="1673" bestFit="1" customWidth="1"/>
    <col min="1271" max="1271" width="11.28515625" style="1673" bestFit="1" customWidth="1"/>
    <col min="1272" max="1517" width="9.140625" style="1673"/>
    <col min="1518" max="1518" width="6.7109375" style="1673" customWidth="1"/>
    <col min="1519" max="1519" width="73.5703125" style="1673" customWidth="1"/>
    <col min="1520" max="1520" width="11.28515625" style="1673" bestFit="1" customWidth="1"/>
    <col min="1521" max="1522" width="10.140625" style="1673" bestFit="1" customWidth="1"/>
    <col min="1523" max="1524" width="11.28515625" style="1673" bestFit="1" customWidth="1"/>
    <col min="1525" max="1526" width="10.140625" style="1673" bestFit="1" customWidth="1"/>
    <col min="1527" max="1527" width="11.28515625" style="1673" bestFit="1" customWidth="1"/>
    <col min="1528" max="1773" width="9.140625" style="1673"/>
    <col min="1774" max="1774" width="6.7109375" style="1673" customWidth="1"/>
    <col min="1775" max="1775" width="73.5703125" style="1673" customWidth="1"/>
    <col min="1776" max="1776" width="11.28515625" style="1673" bestFit="1" customWidth="1"/>
    <col min="1777" max="1778" width="10.140625" style="1673" bestFit="1" customWidth="1"/>
    <col min="1779" max="1780" width="11.28515625" style="1673" bestFit="1" customWidth="1"/>
    <col min="1781" max="1782" width="10.140625" style="1673" bestFit="1" customWidth="1"/>
    <col min="1783" max="1783" width="11.28515625" style="1673" bestFit="1" customWidth="1"/>
    <col min="1784" max="2029" width="9.140625" style="1673"/>
    <col min="2030" max="2030" width="6.7109375" style="1673" customWidth="1"/>
    <col min="2031" max="2031" width="73.5703125" style="1673" customWidth="1"/>
    <col min="2032" max="2032" width="11.28515625" style="1673" bestFit="1" customWidth="1"/>
    <col min="2033" max="2034" width="10.140625" style="1673" bestFit="1" customWidth="1"/>
    <col min="2035" max="2036" width="11.28515625" style="1673" bestFit="1" customWidth="1"/>
    <col min="2037" max="2038" width="10.140625" style="1673" bestFit="1" customWidth="1"/>
    <col min="2039" max="2039" width="11.28515625" style="1673" bestFit="1" customWidth="1"/>
    <col min="2040" max="2285" width="9.140625" style="1673"/>
    <col min="2286" max="2286" width="6.7109375" style="1673" customWidth="1"/>
    <col min="2287" max="2287" width="73.5703125" style="1673" customWidth="1"/>
    <col min="2288" max="2288" width="11.28515625" style="1673" bestFit="1" customWidth="1"/>
    <col min="2289" max="2290" width="10.140625" style="1673" bestFit="1" customWidth="1"/>
    <col min="2291" max="2292" width="11.28515625" style="1673" bestFit="1" customWidth="1"/>
    <col min="2293" max="2294" width="10.140625" style="1673" bestFit="1" customWidth="1"/>
    <col min="2295" max="2295" width="11.28515625" style="1673" bestFit="1" customWidth="1"/>
    <col min="2296" max="2541" width="9.140625" style="1673"/>
    <col min="2542" max="2542" width="6.7109375" style="1673" customWidth="1"/>
    <col min="2543" max="2543" width="73.5703125" style="1673" customWidth="1"/>
    <col min="2544" max="2544" width="11.28515625" style="1673" bestFit="1" customWidth="1"/>
    <col min="2545" max="2546" width="10.140625" style="1673" bestFit="1" customWidth="1"/>
    <col min="2547" max="2548" width="11.28515625" style="1673" bestFit="1" customWidth="1"/>
    <col min="2549" max="2550" width="10.140625" style="1673" bestFit="1" customWidth="1"/>
    <col min="2551" max="2551" width="11.28515625" style="1673" bestFit="1" customWidth="1"/>
    <col min="2552" max="2797" width="9.140625" style="1673"/>
    <col min="2798" max="2798" width="6.7109375" style="1673" customWidth="1"/>
    <col min="2799" max="2799" width="73.5703125" style="1673" customWidth="1"/>
    <col min="2800" max="2800" width="11.28515625" style="1673" bestFit="1" customWidth="1"/>
    <col min="2801" max="2802" width="10.140625" style="1673" bestFit="1" customWidth="1"/>
    <col min="2803" max="2804" width="11.28515625" style="1673" bestFit="1" customWidth="1"/>
    <col min="2805" max="2806" width="10.140625" style="1673" bestFit="1" customWidth="1"/>
    <col min="2807" max="2807" width="11.28515625" style="1673" bestFit="1" customWidth="1"/>
    <col min="2808" max="3053" width="9.140625" style="1673"/>
    <col min="3054" max="3054" width="6.7109375" style="1673" customWidth="1"/>
    <col min="3055" max="3055" width="73.5703125" style="1673" customWidth="1"/>
    <col min="3056" max="3056" width="11.28515625" style="1673" bestFit="1" customWidth="1"/>
    <col min="3057" max="3058" width="10.140625" style="1673" bestFit="1" customWidth="1"/>
    <col min="3059" max="3060" width="11.28515625" style="1673" bestFit="1" customWidth="1"/>
    <col min="3061" max="3062" width="10.140625" style="1673" bestFit="1" customWidth="1"/>
    <col min="3063" max="3063" width="11.28515625" style="1673" bestFit="1" customWidth="1"/>
    <col min="3064" max="3309" width="9.140625" style="1673"/>
    <col min="3310" max="3310" width="6.7109375" style="1673" customWidth="1"/>
    <col min="3311" max="3311" width="73.5703125" style="1673" customWidth="1"/>
    <col min="3312" max="3312" width="11.28515625" style="1673" bestFit="1" customWidth="1"/>
    <col min="3313" max="3314" width="10.140625" style="1673" bestFit="1" customWidth="1"/>
    <col min="3315" max="3316" width="11.28515625" style="1673" bestFit="1" customWidth="1"/>
    <col min="3317" max="3318" width="10.140625" style="1673" bestFit="1" customWidth="1"/>
    <col min="3319" max="3319" width="11.28515625" style="1673" bestFit="1" customWidth="1"/>
    <col min="3320" max="3565" width="9.140625" style="1673"/>
    <col min="3566" max="3566" width="6.7109375" style="1673" customWidth="1"/>
    <col min="3567" max="3567" width="73.5703125" style="1673" customWidth="1"/>
    <col min="3568" max="3568" width="11.28515625" style="1673" bestFit="1" customWidth="1"/>
    <col min="3569" max="3570" width="10.140625" style="1673" bestFit="1" customWidth="1"/>
    <col min="3571" max="3572" width="11.28515625" style="1673" bestFit="1" customWidth="1"/>
    <col min="3573" max="3574" width="10.140625" style="1673" bestFit="1" customWidth="1"/>
    <col min="3575" max="3575" width="11.28515625" style="1673" bestFit="1" customWidth="1"/>
    <col min="3576" max="3821" width="9.140625" style="1673"/>
    <col min="3822" max="3822" width="6.7109375" style="1673" customWidth="1"/>
    <col min="3823" max="3823" width="73.5703125" style="1673" customWidth="1"/>
    <col min="3824" max="3824" width="11.28515625" style="1673" bestFit="1" customWidth="1"/>
    <col min="3825" max="3826" width="10.140625" style="1673" bestFit="1" customWidth="1"/>
    <col min="3827" max="3828" width="11.28515625" style="1673" bestFit="1" customWidth="1"/>
    <col min="3829" max="3830" width="10.140625" style="1673" bestFit="1" customWidth="1"/>
    <col min="3831" max="3831" width="11.28515625" style="1673" bestFit="1" customWidth="1"/>
    <col min="3832" max="4077" width="9.140625" style="1673"/>
    <col min="4078" max="4078" width="6.7109375" style="1673" customWidth="1"/>
    <col min="4079" max="4079" width="73.5703125" style="1673" customWidth="1"/>
    <col min="4080" max="4080" width="11.28515625" style="1673" bestFit="1" customWidth="1"/>
    <col min="4081" max="4082" width="10.140625" style="1673" bestFit="1" customWidth="1"/>
    <col min="4083" max="4084" width="11.28515625" style="1673" bestFit="1" customWidth="1"/>
    <col min="4085" max="4086" width="10.140625" style="1673" bestFit="1" customWidth="1"/>
    <col min="4087" max="4087" width="11.28515625" style="1673" bestFit="1" customWidth="1"/>
    <col min="4088" max="4333" width="9.140625" style="1673"/>
    <col min="4334" max="4334" width="6.7109375" style="1673" customWidth="1"/>
    <col min="4335" max="4335" width="73.5703125" style="1673" customWidth="1"/>
    <col min="4336" max="4336" width="11.28515625" style="1673" bestFit="1" customWidth="1"/>
    <col min="4337" max="4338" width="10.140625" style="1673" bestFit="1" customWidth="1"/>
    <col min="4339" max="4340" width="11.28515625" style="1673" bestFit="1" customWidth="1"/>
    <col min="4341" max="4342" width="10.140625" style="1673" bestFit="1" customWidth="1"/>
    <col min="4343" max="4343" width="11.28515625" style="1673" bestFit="1" customWidth="1"/>
    <col min="4344" max="4589" width="9.140625" style="1673"/>
    <col min="4590" max="4590" width="6.7109375" style="1673" customWidth="1"/>
    <col min="4591" max="4591" width="73.5703125" style="1673" customWidth="1"/>
    <col min="4592" max="4592" width="11.28515625" style="1673" bestFit="1" customWidth="1"/>
    <col min="4593" max="4594" width="10.140625" style="1673" bestFit="1" customWidth="1"/>
    <col min="4595" max="4596" width="11.28515625" style="1673" bestFit="1" customWidth="1"/>
    <col min="4597" max="4598" width="10.140625" style="1673" bestFit="1" customWidth="1"/>
    <col min="4599" max="4599" width="11.28515625" style="1673" bestFit="1" customWidth="1"/>
    <col min="4600" max="4845" width="9.140625" style="1673"/>
    <col min="4846" max="4846" width="6.7109375" style="1673" customWidth="1"/>
    <col min="4847" max="4847" width="73.5703125" style="1673" customWidth="1"/>
    <col min="4848" max="4848" width="11.28515625" style="1673" bestFit="1" customWidth="1"/>
    <col min="4849" max="4850" width="10.140625" style="1673" bestFit="1" customWidth="1"/>
    <col min="4851" max="4852" width="11.28515625" style="1673" bestFit="1" customWidth="1"/>
    <col min="4853" max="4854" width="10.140625" style="1673" bestFit="1" customWidth="1"/>
    <col min="4855" max="4855" width="11.28515625" style="1673" bestFit="1" customWidth="1"/>
    <col min="4856" max="5101" width="9.140625" style="1673"/>
    <col min="5102" max="5102" width="6.7109375" style="1673" customWidth="1"/>
    <col min="5103" max="5103" width="73.5703125" style="1673" customWidth="1"/>
    <col min="5104" max="5104" width="11.28515625" style="1673" bestFit="1" customWidth="1"/>
    <col min="5105" max="5106" width="10.140625" style="1673" bestFit="1" customWidth="1"/>
    <col min="5107" max="5108" width="11.28515625" style="1673" bestFit="1" customWidth="1"/>
    <col min="5109" max="5110" width="10.140625" style="1673" bestFit="1" customWidth="1"/>
    <col min="5111" max="5111" width="11.28515625" style="1673" bestFit="1" customWidth="1"/>
    <col min="5112" max="5357" width="9.140625" style="1673"/>
    <col min="5358" max="5358" width="6.7109375" style="1673" customWidth="1"/>
    <col min="5359" max="5359" width="73.5703125" style="1673" customWidth="1"/>
    <col min="5360" max="5360" width="11.28515625" style="1673" bestFit="1" customWidth="1"/>
    <col min="5361" max="5362" width="10.140625" style="1673" bestFit="1" customWidth="1"/>
    <col min="5363" max="5364" width="11.28515625" style="1673" bestFit="1" customWidth="1"/>
    <col min="5365" max="5366" width="10.140625" style="1673" bestFit="1" customWidth="1"/>
    <col min="5367" max="5367" width="11.28515625" style="1673" bestFit="1" customWidth="1"/>
    <col min="5368" max="5613" width="9.140625" style="1673"/>
    <col min="5614" max="5614" width="6.7109375" style="1673" customWidth="1"/>
    <col min="5615" max="5615" width="73.5703125" style="1673" customWidth="1"/>
    <col min="5616" max="5616" width="11.28515625" style="1673" bestFit="1" customWidth="1"/>
    <col min="5617" max="5618" width="10.140625" style="1673" bestFit="1" customWidth="1"/>
    <col min="5619" max="5620" width="11.28515625" style="1673" bestFit="1" customWidth="1"/>
    <col min="5621" max="5622" width="10.140625" style="1673" bestFit="1" customWidth="1"/>
    <col min="5623" max="5623" width="11.28515625" style="1673" bestFit="1" customWidth="1"/>
    <col min="5624" max="5869" width="9.140625" style="1673"/>
    <col min="5870" max="5870" width="6.7109375" style="1673" customWidth="1"/>
    <col min="5871" max="5871" width="73.5703125" style="1673" customWidth="1"/>
    <col min="5872" max="5872" width="11.28515625" style="1673" bestFit="1" customWidth="1"/>
    <col min="5873" max="5874" width="10.140625" style="1673" bestFit="1" customWidth="1"/>
    <col min="5875" max="5876" width="11.28515625" style="1673" bestFit="1" customWidth="1"/>
    <col min="5877" max="5878" width="10.140625" style="1673" bestFit="1" customWidth="1"/>
    <col min="5879" max="5879" width="11.28515625" style="1673" bestFit="1" customWidth="1"/>
    <col min="5880" max="6125" width="9.140625" style="1673"/>
    <col min="6126" max="6126" width="6.7109375" style="1673" customWidth="1"/>
    <col min="6127" max="6127" width="73.5703125" style="1673" customWidth="1"/>
    <col min="6128" max="6128" width="11.28515625" style="1673" bestFit="1" customWidth="1"/>
    <col min="6129" max="6130" width="10.140625" style="1673" bestFit="1" customWidth="1"/>
    <col min="6131" max="6132" width="11.28515625" style="1673" bestFit="1" customWidth="1"/>
    <col min="6133" max="6134" width="10.140625" style="1673" bestFit="1" customWidth="1"/>
    <col min="6135" max="6135" width="11.28515625" style="1673" bestFit="1" customWidth="1"/>
    <col min="6136" max="6381" width="9.140625" style="1673"/>
    <col min="6382" max="6382" width="6.7109375" style="1673" customWidth="1"/>
    <col min="6383" max="6383" width="73.5703125" style="1673" customWidth="1"/>
    <col min="6384" max="6384" width="11.28515625" style="1673" bestFit="1" customWidth="1"/>
    <col min="6385" max="6386" width="10.140625" style="1673" bestFit="1" customWidth="1"/>
    <col min="6387" max="6388" width="11.28515625" style="1673" bestFit="1" customWidth="1"/>
    <col min="6389" max="6390" width="10.140625" style="1673" bestFit="1" customWidth="1"/>
    <col min="6391" max="6391" width="11.28515625" style="1673" bestFit="1" customWidth="1"/>
    <col min="6392" max="6637" width="9.140625" style="1673"/>
    <col min="6638" max="6638" width="6.7109375" style="1673" customWidth="1"/>
    <col min="6639" max="6639" width="73.5703125" style="1673" customWidth="1"/>
    <col min="6640" max="6640" width="11.28515625" style="1673" bestFit="1" customWidth="1"/>
    <col min="6641" max="6642" width="10.140625" style="1673" bestFit="1" customWidth="1"/>
    <col min="6643" max="6644" width="11.28515625" style="1673" bestFit="1" customWidth="1"/>
    <col min="6645" max="6646" width="10.140625" style="1673" bestFit="1" customWidth="1"/>
    <col min="6647" max="6647" width="11.28515625" style="1673" bestFit="1" customWidth="1"/>
    <col min="6648" max="6893" width="9.140625" style="1673"/>
    <col min="6894" max="6894" width="6.7109375" style="1673" customWidth="1"/>
    <col min="6895" max="6895" width="73.5703125" style="1673" customWidth="1"/>
    <col min="6896" max="6896" width="11.28515625" style="1673" bestFit="1" customWidth="1"/>
    <col min="6897" max="6898" width="10.140625" style="1673" bestFit="1" customWidth="1"/>
    <col min="6899" max="6900" width="11.28515625" style="1673" bestFit="1" customWidth="1"/>
    <col min="6901" max="6902" width="10.140625" style="1673" bestFit="1" customWidth="1"/>
    <col min="6903" max="6903" width="11.28515625" style="1673" bestFit="1" customWidth="1"/>
    <col min="6904" max="7149" width="9.140625" style="1673"/>
    <col min="7150" max="7150" width="6.7109375" style="1673" customWidth="1"/>
    <col min="7151" max="7151" width="73.5703125" style="1673" customWidth="1"/>
    <col min="7152" max="7152" width="11.28515625" style="1673" bestFit="1" customWidth="1"/>
    <col min="7153" max="7154" width="10.140625" style="1673" bestFit="1" customWidth="1"/>
    <col min="7155" max="7156" width="11.28515625" style="1673" bestFit="1" customWidth="1"/>
    <col min="7157" max="7158" width="10.140625" style="1673" bestFit="1" customWidth="1"/>
    <col min="7159" max="7159" width="11.28515625" style="1673" bestFit="1" customWidth="1"/>
    <col min="7160" max="7405" width="9.140625" style="1673"/>
    <col min="7406" max="7406" width="6.7109375" style="1673" customWidth="1"/>
    <col min="7407" max="7407" width="73.5703125" style="1673" customWidth="1"/>
    <col min="7408" max="7408" width="11.28515625" style="1673" bestFit="1" customWidth="1"/>
    <col min="7409" max="7410" width="10.140625" style="1673" bestFit="1" customWidth="1"/>
    <col min="7411" max="7412" width="11.28515625" style="1673" bestFit="1" customWidth="1"/>
    <col min="7413" max="7414" width="10.140625" style="1673" bestFit="1" customWidth="1"/>
    <col min="7415" max="7415" width="11.28515625" style="1673" bestFit="1" customWidth="1"/>
    <col min="7416" max="7661" width="9.140625" style="1673"/>
    <col min="7662" max="7662" width="6.7109375" style="1673" customWidth="1"/>
    <col min="7663" max="7663" width="73.5703125" style="1673" customWidth="1"/>
    <col min="7664" max="7664" width="11.28515625" style="1673" bestFit="1" customWidth="1"/>
    <col min="7665" max="7666" width="10.140625" style="1673" bestFit="1" customWidth="1"/>
    <col min="7667" max="7668" width="11.28515625" style="1673" bestFit="1" customWidth="1"/>
    <col min="7669" max="7670" width="10.140625" style="1673" bestFit="1" customWidth="1"/>
    <col min="7671" max="7671" width="11.28515625" style="1673" bestFit="1" customWidth="1"/>
    <col min="7672" max="7917" width="9.140625" style="1673"/>
    <col min="7918" max="7918" width="6.7109375" style="1673" customWidth="1"/>
    <col min="7919" max="7919" width="73.5703125" style="1673" customWidth="1"/>
    <col min="7920" max="7920" width="11.28515625" style="1673" bestFit="1" customWidth="1"/>
    <col min="7921" max="7922" width="10.140625" style="1673" bestFit="1" customWidth="1"/>
    <col min="7923" max="7924" width="11.28515625" style="1673" bestFit="1" customWidth="1"/>
    <col min="7925" max="7926" width="10.140625" style="1673" bestFit="1" customWidth="1"/>
    <col min="7927" max="7927" width="11.28515625" style="1673" bestFit="1" customWidth="1"/>
    <col min="7928" max="8173" width="9.140625" style="1673"/>
    <col min="8174" max="8174" width="6.7109375" style="1673" customWidth="1"/>
    <col min="8175" max="8175" width="73.5703125" style="1673" customWidth="1"/>
    <col min="8176" max="8176" width="11.28515625" style="1673" bestFit="1" customWidth="1"/>
    <col min="8177" max="8178" width="10.140625" style="1673" bestFit="1" customWidth="1"/>
    <col min="8179" max="8180" width="11.28515625" style="1673" bestFit="1" customWidth="1"/>
    <col min="8181" max="8182" width="10.140625" style="1673" bestFit="1" customWidth="1"/>
    <col min="8183" max="8183" width="11.28515625" style="1673" bestFit="1" customWidth="1"/>
    <col min="8184" max="8429" width="9.140625" style="1673"/>
    <col min="8430" max="8430" width="6.7109375" style="1673" customWidth="1"/>
    <col min="8431" max="8431" width="73.5703125" style="1673" customWidth="1"/>
    <col min="8432" max="8432" width="11.28515625" style="1673" bestFit="1" customWidth="1"/>
    <col min="8433" max="8434" width="10.140625" style="1673" bestFit="1" customWidth="1"/>
    <col min="8435" max="8436" width="11.28515625" style="1673" bestFit="1" customWidth="1"/>
    <col min="8437" max="8438" width="10.140625" style="1673" bestFit="1" customWidth="1"/>
    <col min="8439" max="8439" width="11.28515625" style="1673" bestFit="1" customWidth="1"/>
    <col min="8440" max="8685" width="9.140625" style="1673"/>
    <col min="8686" max="8686" width="6.7109375" style="1673" customWidth="1"/>
    <col min="8687" max="8687" width="73.5703125" style="1673" customWidth="1"/>
    <col min="8688" max="8688" width="11.28515625" style="1673" bestFit="1" customWidth="1"/>
    <col min="8689" max="8690" width="10.140625" style="1673" bestFit="1" customWidth="1"/>
    <col min="8691" max="8692" width="11.28515625" style="1673" bestFit="1" customWidth="1"/>
    <col min="8693" max="8694" width="10.140625" style="1673" bestFit="1" customWidth="1"/>
    <col min="8695" max="8695" width="11.28515625" style="1673" bestFit="1" customWidth="1"/>
    <col min="8696" max="8941" width="9.140625" style="1673"/>
    <col min="8942" max="8942" width="6.7109375" style="1673" customWidth="1"/>
    <col min="8943" max="8943" width="73.5703125" style="1673" customWidth="1"/>
    <col min="8944" max="8944" width="11.28515625" style="1673" bestFit="1" customWidth="1"/>
    <col min="8945" max="8946" width="10.140625" style="1673" bestFit="1" customWidth="1"/>
    <col min="8947" max="8948" width="11.28515625" style="1673" bestFit="1" customWidth="1"/>
    <col min="8949" max="8950" width="10.140625" style="1673" bestFit="1" customWidth="1"/>
    <col min="8951" max="8951" width="11.28515625" style="1673" bestFit="1" customWidth="1"/>
    <col min="8952" max="9197" width="9.140625" style="1673"/>
    <col min="9198" max="9198" width="6.7109375" style="1673" customWidth="1"/>
    <col min="9199" max="9199" width="73.5703125" style="1673" customWidth="1"/>
    <col min="9200" max="9200" width="11.28515625" style="1673" bestFit="1" customWidth="1"/>
    <col min="9201" max="9202" width="10.140625" style="1673" bestFit="1" customWidth="1"/>
    <col min="9203" max="9204" width="11.28515625" style="1673" bestFit="1" customWidth="1"/>
    <col min="9205" max="9206" width="10.140625" style="1673" bestFit="1" customWidth="1"/>
    <col min="9207" max="9207" width="11.28515625" style="1673" bestFit="1" customWidth="1"/>
    <col min="9208" max="9453" width="9.140625" style="1673"/>
    <col min="9454" max="9454" width="6.7109375" style="1673" customWidth="1"/>
    <col min="9455" max="9455" width="73.5703125" style="1673" customWidth="1"/>
    <col min="9456" max="9456" width="11.28515625" style="1673" bestFit="1" customWidth="1"/>
    <col min="9457" max="9458" width="10.140625" style="1673" bestFit="1" customWidth="1"/>
    <col min="9459" max="9460" width="11.28515625" style="1673" bestFit="1" customWidth="1"/>
    <col min="9461" max="9462" width="10.140625" style="1673" bestFit="1" customWidth="1"/>
    <col min="9463" max="9463" width="11.28515625" style="1673" bestFit="1" customWidth="1"/>
    <col min="9464" max="9709" width="9.140625" style="1673"/>
    <col min="9710" max="9710" width="6.7109375" style="1673" customWidth="1"/>
    <col min="9711" max="9711" width="73.5703125" style="1673" customWidth="1"/>
    <col min="9712" max="9712" width="11.28515625" style="1673" bestFit="1" customWidth="1"/>
    <col min="9713" max="9714" width="10.140625" style="1673" bestFit="1" customWidth="1"/>
    <col min="9715" max="9716" width="11.28515625" style="1673" bestFit="1" customWidth="1"/>
    <col min="9717" max="9718" width="10.140625" style="1673" bestFit="1" customWidth="1"/>
    <col min="9719" max="9719" width="11.28515625" style="1673" bestFit="1" customWidth="1"/>
    <col min="9720" max="9965" width="9.140625" style="1673"/>
    <col min="9966" max="9966" width="6.7109375" style="1673" customWidth="1"/>
    <col min="9967" max="9967" width="73.5703125" style="1673" customWidth="1"/>
    <col min="9968" max="9968" width="11.28515625" style="1673" bestFit="1" customWidth="1"/>
    <col min="9969" max="9970" width="10.140625" style="1673" bestFit="1" customWidth="1"/>
    <col min="9971" max="9972" width="11.28515625" style="1673" bestFit="1" customWidth="1"/>
    <col min="9973" max="9974" width="10.140625" style="1673" bestFit="1" customWidth="1"/>
    <col min="9975" max="9975" width="11.28515625" style="1673" bestFit="1" customWidth="1"/>
    <col min="9976" max="10221" width="9.140625" style="1673"/>
    <col min="10222" max="10222" width="6.7109375" style="1673" customWidth="1"/>
    <col min="10223" max="10223" width="73.5703125" style="1673" customWidth="1"/>
    <col min="10224" max="10224" width="11.28515625" style="1673" bestFit="1" customWidth="1"/>
    <col min="10225" max="10226" width="10.140625" style="1673" bestFit="1" customWidth="1"/>
    <col min="10227" max="10228" width="11.28515625" style="1673" bestFit="1" customWidth="1"/>
    <col min="10229" max="10230" width="10.140625" style="1673" bestFit="1" customWidth="1"/>
    <col min="10231" max="10231" width="11.28515625" style="1673" bestFit="1" customWidth="1"/>
    <col min="10232" max="10477" width="9.140625" style="1673"/>
    <col min="10478" max="10478" width="6.7109375" style="1673" customWidth="1"/>
    <col min="10479" max="10479" width="73.5703125" style="1673" customWidth="1"/>
    <col min="10480" max="10480" width="11.28515625" style="1673" bestFit="1" customWidth="1"/>
    <col min="10481" max="10482" width="10.140625" style="1673" bestFit="1" customWidth="1"/>
    <col min="10483" max="10484" width="11.28515625" style="1673" bestFit="1" customWidth="1"/>
    <col min="10485" max="10486" width="10.140625" style="1673" bestFit="1" customWidth="1"/>
    <col min="10487" max="10487" width="11.28515625" style="1673" bestFit="1" customWidth="1"/>
    <col min="10488" max="10733" width="9.140625" style="1673"/>
    <col min="10734" max="10734" width="6.7109375" style="1673" customWidth="1"/>
    <col min="10735" max="10735" width="73.5703125" style="1673" customWidth="1"/>
    <col min="10736" max="10736" width="11.28515625" style="1673" bestFit="1" customWidth="1"/>
    <col min="10737" max="10738" width="10.140625" style="1673" bestFit="1" customWidth="1"/>
    <col min="10739" max="10740" width="11.28515625" style="1673" bestFit="1" customWidth="1"/>
    <col min="10741" max="10742" width="10.140625" style="1673" bestFit="1" customWidth="1"/>
    <col min="10743" max="10743" width="11.28515625" style="1673" bestFit="1" customWidth="1"/>
    <col min="10744" max="10989" width="9.140625" style="1673"/>
    <col min="10990" max="10990" width="6.7109375" style="1673" customWidth="1"/>
    <col min="10991" max="10991" width="73.5703125" style="1673" customWidth="1"/>
    <col min="10992" max="10992" width="11.28515625" style="1673" bestFit="1" customWidth="1"/>
    <col min="10993" max="10994" width="10.140625" style="1673" bestFit="1" customWidth="1"/>
    <col min="10995" max="10996" width="11.28515625" style="1673" bestFit="1" customWidth="1"/>
    <col min="10997" max="10998" width="10.140625" style="1673" bestFit="1" customWidth="1"/>
    <col min="10999" max="10999" width="11.28515625" style="1673" bestFit="1" customWidth="1"/>
    <col min="11000" max="11245" width="9.140625" style="1673"/>
    <col min="11246" max="11246" width="6.7109375" style="1673" customWidth="1"/>
    <col min="11247" max="11247" width="73.5703125" style="1673" customWidth="1"/>
    <col min="11248" max="11248" width="11.28515625" style="1673" bestFit="1" customWidth="1"/>
    <col min="11249" max="11250" width="10.140625" style="1673" bestFit="1" customWidth="1"/>
    <col min="11251" max="11252" width="11.28515625" style="1673" bestFit="1" customWidth="1"/>
    <col min="11253" max="11254" width="10.140625" style="1673" bestFit="1" customWidth="1"/>
    <col min="11255" max="11255" width="11.28515625" style="1673" bestFit="1" customWidth="1"/>
    <col min="11256" max="11501" width="9.140625" style="1673"/>
    <col min="11502" max="11502" width="6.7109375" style="1673" customWidth="1"/>
    <col min="11503" max="11503" width="73.5703125" style="1673" customWidth="1"/>
    <col min="11504" max="11504" width="11.28515625" style="1673" bestFit="1" customWidth="1"/>
    <col min="11505" max="11506" width="10.140625" style="1673" bestFit="1" customWidth="1"/>
    <col min="11507" max="11508" width="11.28515625" style="1673" bestFit="1" customWidth="1"/>
    <col min="11509" max="11510" width="10.140625" style="1673" bestFit="1" customWidth="1"/>
    <col min="11511" max="11511" width="11.28515625" style="1673" bestFit="1" customWidth="1"/>
    <col min="11512" max="11757" width="9.140625" style="1673"/>
    <col min="11758" max="11758" width="6.7109375" style="1673" customWidth="1"/>
    <col min="11759" max="11759" width="73.5703125" style="1673" customWidth="1"/>
    <col min="11760" max="11760" width="11.28515625" style="1673" bestFit="1" customWidth="1"/>
    <col min="11761" max="11762" width="10.140625" style="1673" bestFit="1" customWidth="1"/>
    <col min="11763" max="11764" width="11.28515625" style="1673" bestFit="1" customWidth="1"/>
    <col min="11765" max="11766" width="10.140625" style="1673" bestFit="1" customWidth="1"/>
    <col min="11767" max="11767" width="11.28515625" style="1673" bestFit="1" customWidth="1"/>
    <col min="11768" max="12013" width="9.140625" style="1673"/>
    <col min="12014" max="12014" width="6.7109375" style="1673" customWidth="1"/>
    <col min="12015" max="12015" width="73.5703125" style="1673" customWidth="1"/>
    <col min="12016" max="12016" width="11.28515625" style="1673" bestFit="1" customWidth="1"/>
    <col min="12017" max="12018" width="10.140625" style="1673" bestFit="1" customWidth="1"/>
    <col min="12019" max="12020" width="11.28515625" style="1673" bestFit="1" customWidth="1"/>
    <col min="12021" max="12022" width="10.140625" style="1673" bestFit="1" customWidth="1"/>
    <col min="12023" max="12023" width="11.28515625" style="1673" bestFit="1" customWidth="1"/>
    <col min="12024" max="12269" width="9.140625" style="1673"/>
    <col min="12270" max="12270" width="6.7109375" style="1673" customWidth="1"/>
    <col min="12271" max="12271" width="73.5703125" style="1673" customWidth="1"/>
    <col min="12272" max="12272" width="11.28515625" style="1673" bestFit="1" customWidth="1"/>
    <col min="12273" max="12274" width="10.140625" style="1673" bestFit="1" customWidth="1"/>
    <col min="12275" max="12276" width="11.28515625" style="1673" bestFit="1" customWidth="1"/>
    <col min="12277" max="12278" width="10.140625" style="1673" bestFit="1" customWidth="1"/>
    <col min="12279" max="12279" width="11.28515625" style="1673" bestFit="1" customWidth="1"/>
    <col min="12280" max="12525" width="9.140625" style="1673"/>
    <col min="12526" max="12526" width="6.7109375" style="1673" customWidth="1"/>
    <col min="12527" max="12527" width="73.5703125" style="1673" customWidth="1"/>
    <col min="12528" max="12528" width="11.28515625" style="1673" bestFit="1" customWidth="1"/>
    <col min="12529" max="12530" width="10.140625" style="1673" bestFit="1" customWidth="1"/>
    <col min="12531" max="12532" width="11.28515625" style="1673" bestFit="1" customWidth="1"/>
    <col min="12533" max="12534" width="10.140625" style="1673" bestFit="1" customWidth="1"/>
    <col min="12535" max="12535" width="11.28515625" style="1673" bestFit="1" customWidth="1"/>
    <col min="12536" max="12781" width="9.140625" style="1673"/>
    <col min="12782" max="12782" width="6.7109375" style="1673" customWidth="1"/>
    <col min="12783" max="12783" width="73.5703125" style="1673" customWidth="1"/>
    <col min="12784" max="12784" width="11.28515625" style="1673" bestFit="1" customWidth="1"/>
    <col min="12785" max="12786" width="10.140625" style="1673" bestFit="1" customWidth="1"/>
    <col min="12787" max="12788" width="11.28515625" style="1673" bestFit="1" customWidth="1"/>
    <col min="12789" max="12790" width="10.140625" style="1673" bestFit="1" customWidth="1"/>
    <col min="12791" max="12791" width="11.28515625" style="1673" bestFit="1" customWidth="1"/>
    <col min="12792" max="13037" width="9.140625" style="1673"/>
    <col min="13038" max="13038" width="6.7109375" style="1673" customWidth="1"/>
    <col min="13039" max="13039" width="73.5703125" style="1673" customWidth="1"/>
    <col min="13040" max="13040" width="11.28515625" style="1673" bestFit="1" customWidth="1"/>
    <col min="13041" max="13042" width="10.140625" style="1673" bestFit="1" customWidth="1"/>
    <col min="13043" max="13044" width="11.28515625" style="1673" bestFit="1" customWidth="1"/>
    <col min="13045" max="13046" width="10.140625" style="1673" bestFit="1" customWidth="1"/>
    <col min="13047" max="13047" width="11.28515625" style="1673" bestFit="1" customWidth="1"/>
    <col min="13048" max="13293" width="9.140625" style="1673"/>
    <col min="13294" max="13294" width="6.7109375" style="1673" customWidth="1"/>
    <col min="13295" max="13295" width="73.5703125" style="1673" customWidth="1"/>
    <col min="13296" max="13296" width="11.28515625" style="1673" bestFit="1" customWidth="1"/>
    <col min="13297" max="13298" width="10.140625" style="1673" bestFit="1" customWidth="1"/>
    <col min="13299" max="13300" width="11.28515625" style="1673" bestFit="1" customWidth="1"/>
    <col min="13301" max="13302" width="10.140625" style="1673" bestFit="1" customWidth="1"/>
    <col min="13303" max="13303" width="11.28515625" style="1673" bestFit="1" customWidth="1"/>
    <col min="13304" max="13549" width="9.140625" style="1673"/>
    <col min="13550" max="13550" width="6.7109375" style="1673" customWidth="1"/>
    <col min="13551" max="13551" width="73.5703125" style="1673" customWidth="1"/>
    <col min="13552" max="13552" width="11.28515625" style="1673" bestFit="1" customWidth="1"/>
    <col min="13553" max="13554" width="10.140625" style="1673" bestFit="1" customWidth="1"/>
    <col min="13555" max="13556" width="11.28515625" style="1673" bestFit="1" customWidth="1"/>
    <col min="13557" max="13558" width="10.140625" style="1673" bestFit="1" customWidth="1"/>
    <col min="13559" max="13559" width="11.28515625" style="1673" bestFit="1" customWidth="1"/>
    <col min="13560" max="13805" width="9.140625" style="1673"/>
    <col min="13806" max="13806" width="6.7109375" style="1673" customWidth="1"/>
    <col min="13807" max="13807" width="73.5703125" style="1673" customWidth="1"/>
    <col min="13808" max="13808" width="11.28515625" style="1673" bestFit="1" customWidth="1"/>
    <col min="13809" max="13810" width="10.140625" style="1673" bestFit="1" customWidth="1"/>
    <col min="13811" max="13812" width="11.28515625" style="1673" bestFit="1" customWidth="1"/>
    <col min="13813" max="13814" width="10.140625" style="1673" bestFit="1" customWidth="1"/>
    <col min="13815" max="13815" width="11.28515625" style="1673" bestFit="1" customWidth="1"/>
    <col min="13816" max="14061" width="9.140625" style="1673"/>
    <col min="14062" max="14062" width="6.7109375" style="1673" customWidth="1"/>
    <col min="14063" max="14063" width="73.5703125" style="1673" customWidth="1"/>
    <col min="14064" max="14064" width="11.28515625" style="1673" bestFit="1" customWidth="1"/>
    <col min="14065" max="14066" width="10.140625" style="1673" bestFit="1" customWidth="1"/>
    <col min="14067" max="14068" width="11.28515625" style="1673" bestFit="1" customWidth="1"/>
    <col min="14069" max="14070" width="10.140625" style="1673" bestFit="1" customWidth="1"/>
    <col min="14071" max="14071" width="11.28515625" style="1673" bestFit="1" customWidth="1"/>
    <col min="14072" max="14317" width="9.140625" style="1673"/>
    <col min="14318" max="14318" width="6.7109375" style="1673" customWidth="1"/>
    <col min="14319" max="14319" width="73.5703125" style="1673" customWidth="1"/>
    <col min="14320" max="14320" width="11.28515625" style="1673" bestFit="1" customWidth="1"/>
    <col min="14321" max="14322" width="10.140625" style="1673" bestFit="1" customWidth="1"/>
    <col min="14323" max="14324" width="11.28515625" style="1673" bestFit="1" customWidth="1"/>
    <col min="14325" max="14326" width="10.140625" style="1673" bestFit="1" customWidth="1"/>
    <col min="14327" max="14327" width="11.28515625" style="1673" bestFit="1" customWidth="1"/>
    <col min="14328" max="14573" width="9.140625" style="1673"/>
    <col min="14574" max="14574" width="6.7109375" style="1673" customWidth="1"/>
    <col min="14575" max="14575" width="73.5703125" style="1673" customWidth="1"/>
    <col min="14576" max="14576" width="11.28515625" style="1673" bestFit="1" customWidth="1"/>
    <col min="14577" max="14578" width="10.140625" style="1673" bestFit="1" customWidth="1"/>
    <col min="14579" max="14580" width="11.28515625" style="1673" bestFit="1" customWidth="1"/>
    <col min="14581" max="14582" width="10.140625" style="1673" bestFit="1" customWidth="1"/>
    <col min="14583" max="14583" width="11.28515625" style="1673" bestFit="1" customWidth="1"/>
    <col min="14584" max="14829" width="9.140625" style="1673"/>
    <col min="14830" max="14830" width="6.7109375" style="1673" customWidth="1"/>
    <col min="14831" max="14831" width="73.5703125" style="1673" customWidth="1"/>
    <col min="14832" max="14832" width="11.28515625" style="1673" bestFit="1" customWidth="1"/>
    <col min="14833" max="14834" width="10.140625" style="1673" bestFit="1" customWidth="1"/>
    <col min="14835" max="14836" width="11.28515625" style="1673" bestFit="1" customWidth="1"/>
    <col min="14837" max="14838" width="10.140625" style="1673" bestFit="1" customWidth="1"/>
    <col min="14839" max="14839" width="11.28515625" style="1673" bestFit="1" customWidth="1"/>
    <col min="14840" max="15085" width="9.140625" style="1673"/>
    <col min="15086" max="15086" width="6.7109375" style="1673" customWidth="1"/>
    <col min="15087" max="15087" width="73.5703125" style="1673" customWidth="1"/>
    <col min="15088" max="15088" width="11.28515625" style="1673" bestFit="1" customWidth="1"/>
    <col min="15089" max="15090" width="10.140625" style="1673" bestFit="1" customWidth="1"/>
    <col min="15091" max="15092" width="11.28515625" style="1673" bestFit="1" customWidth="1"/>
    <col min="15093" max="15094" width="10.140625" style="1673" bestFit="1" customWidth="1"/>
    <col min="15095" max="15095" width="11.28515625" style="1673" bestFit="1" customWidth="1"/>
    <col min="15096" max="15341" width="9.140625" style="1673"/>
    <col min="15342" max="15342" width="6.7109375" style="1673" customWidth="1"/>
    <col min="15343" max="15343" width="73.5703125" style="1673" customWidth="1"/>
    <col min="15344" max="15344" width="11.28515625" style="1673" bestFit="1" customWidth="1"/>
    <col min="15345" max="15346" width="10.140625" style="1673" bestFit="1" customWidth="1"/>
    <col min="15347" max="15348" width="11.28515625" style="1673" bestFit="1" customWidth="1"/>
    <col min="15349" max="15350" width="10.140625" style="1673" bestFit="1" customWidth="1"/>
    <col min="15351" max="15351" width="11.28515625" style="1673" bestFit="1" customWidth="1"/>
    <col min="15352" max="15597" width="9.140625" style="1673"/>
    <col min="15598" max="15598" width="6.7109375" style="1673" customWidth="1"/>
    <col min="15599" max="15599" width="73.5703125" style="1673" customWidth="1"/>
    <col min="15600" max="15600" width="11.28515625" style="1673" bestFit="1" customWidth="1"/>
    <col min="15601" max="15602" width="10.140625" style="1673" bestFit="1" customWidth="1"/>
    <col min="15603" max="15604" width="11.28515625" style="1673" bestFit="1" customWidth="1"/>
    <col min="15605" max="15606" width="10.140625" style="1673" bestFit="1" customWidth="1"/>
    <col min="15607" max="15607" width="11.28515625" style="1673" bestFit="1" customWidth="1"/>
    <col min="15608" max="15853" width="9.140625" style="1673"/>
    <col min="15854" max="15854" width="6.7109375" style="1673" customWidth="1"/>
    <col min="15855" max="15855" width="73.5703125" style="1673" customWidth="1"/>
    <col min="15856" max="15856" width="11.28515625" style="1673" bestFit="1" customWidth="1"/>
    <col min="15857" max="15858" width="10.140625" style="1673" bestFit="1" customWidth="1"/>
    <col min="15859" max="15860" width="11.28515625" style="1673" bestFit="1" customWidth="1"/>
    <col min="15861" max="15862" width="10.140625" style="1673" bestFit="1" customWidth="1"/>
    <col min="15863" max="15863" width="11.28515625" style="1673" bestFit="1" customWidth="1"/>
    <col min="15864" max="16109" width="9.140625" style="1673"/>
    <col min="16110" max="16110" width="6.7109375" style="1673" customWidth="1"/>
    <col min="16111" max="16111" width="73.5703125" style="1673" customWidth="1"/>
    <col min="16112" max="16112" width="11.28515625" style="1673" bestFit="1" customWidth="1"/>
    <col min="16113" max="16114" width="10.140625" style="1673" bestFit="1" customWidth="1"/>
    <col min="16115" max="16116" width="11.28515625" style="1673" bestFit="1" customWidth="1"/>
    <col min="16117" max="16118" width="10.140625" style="1673" bestFit="1" customWidth="1"/>
    <col min="16119" max="16119" width="11.28515625" style="1673" bestFit="1" customWidth="1"/>
    <col min="16120" max="16384" width="9.140625" style="1673"/>
  </cols>
  <sheetData>
    <row r="1" spans="1:10" ht="14.25" customHeight="1">
      <c r="F1" s="1674"/>
      <c r="J1" s="1701" t="s">
        <v>1037</v>
      </c>
    </row>
    <row r="2" spans="1:10" ht="14.25" customHeight="1">
      <c r="A2" s="2168" t="s">
        <v>879</v>
      </c>
      <c r="B2" s="2168"/>
      <c r="C2" s="2168"/>
      <c r="D2" s="2168"/>
      <c r="E2" s="2168"/>
      <c r="F2" s="2168"/>
      <c r="G2" s="2168"/>
      <c r="H2" s="2168"/>
      <c r="I2" s="2168"/>
      <c r="J2" s="2168"/>
    </row>
    <row r="3" spans="1:10" ht="14.25" customHeight="1" thickBot="1">
      <c r="A3" s="1616"/>
      <c r="B3" s="1616"/>
      <c r="E3" s="1675"/>
      <c r="F3" s="1675"/>
      <c r="I3" s="2169" t="s">
        <v>759</v>
      </c>
      <c r="J3" s="2169"/>
    </row>
    <row r="4" spans="1:10" ht="15.75" customHeight="1" thickBot="1">
      <c r="A4" s="2170" t="s">
        <v>880</v>
      </c>
      <c r="B4" s="2170" t="s">
        <v>702</v>
      </c>
      <c r="C4" s="2172" t="s">
        <v>11</v>
      </c>
      <c r="D4" s="2173"/>
      <c r="E4" s="2173"/>
      <c r="F4" s="2174"/>
      <c r="G4" s="2172" t="s">
        <v>13</v>
      </c>
      <c r="H4" s="2173"/>
      <c r="I4" s="2173"/>
      <c r="J4" s="2174"/>
    </row>
    <row r="5" spans="1:10" ht="32.25" customHeight="1" thickBot="1">
      <c r="A5" s="2171"/>
      <c r="B5" s="2171"/>
      <c r="C5" s="1676" t="s">
        <v>24</v>
      </c>
      <c r="D5" s="1677" t="s">
        <v>638</v>
      </c>
      <c r="E5" s="1678" t="s">
        <v>639</v>
      </c>
      <c r="F5" s="1679" t="s">
        <v>27</v>
      </c>
      <c r="G5" s="1676" t="s">
        <v>24</v>
      </c>
      <c r="H5" s="1677" t="s">
        <v>638</v>
      </c>
      <c r="I5" s="1678" t="s">
        <v>639</v>
      </c>
      <c r="J5" s="1679" t="s">
        <v>27</v>
      </c>
    </row>
    <row r="6" spans="1:10" ht="15" customHeight="1" thickBot="1">
      <c r="A6" s="1680" t="s">
        <v>881</v>
      </c>
      <c r="B6" s="1681" t="s">
        <v>882</v>
      </c>
      <c r="C6" s="1682">
        <v>37688.930009999996</v>
      </c>
      <c r="D6" s="1683">
        <v>12873.83568</v>
      </c>
      <c r="E6" s="1684">
        <v>2063.6170299999999</v>
      </c>
      <c r="F6" s="1685">
        <v>52626.382720000001</v>
      </c>
      <c r="G6" s="1682">
        <v>38894.821220000005</v>
      </c>
      <c r="H6" s="1683">
        <v>12892.0504</v>
      </c>
      <c r="I6" s="1684">
        <v>2030.5326699999998</v>
      </c>
      <c r="J6" s="1685">
        <v>53817.404290000006</v>
      </c>
    </row>
    <row r="7" spans="1:10">
      <c r="A7" s="1686" t="s">
        <v>883</v>
      </c>
      <c r="B7" s="1687" t="s">
        <v>884</v>
      </c>
      <c r="C7" s="1688">
        <v>35271.190410000003</v>
      </c>
      <c r="D7" s="1689">
        <v>11065.88848</v>
      </c>
      <c r="E7" s="1690">
        <v>1755.1005299999999</v>
      </c>
      <c r="F7" s="1691">
        <v>48092.179420000008</v>
      </c>
      <c r="G7" s="1688">
        <v>35601.023620000007</v>
      </c>
      <c r="H7" s="1689">
        <v>11154.55963</v>
      </c>
      <c r="I7" s="1690">
        <v>1661.64867</v>
      </c>
      <c r="J7" s="1691">
        <v>48417.231919999998</v>
      </c>
    </row>
    <row r="8" spans="1:10">
      <c r="A8" s="1686" t="s">
        <v>885</v>
      </c>
      <c r="B8" s="1687" t="s">
        <v>886</v>
      </c>
      <c r="C8" s="1692">
        <v>35271.190410000003</v>
      </c>
      <c r="D8" s="1693">
        <v>11065.88848</v>
      </c>
      <c r="E8" s="1694">
        <v>1755.1005299999999</v>
      </c>
      <c r="F8" s="1691">
        <v>48092.179420000008</v>
      </c>
      <c r="G8" s="1692">
        <v>35601.023620000007</v>
      </c>
      <c r="H8" s="1693">
        <v>11154.55963</v>
      </c>
      <c r="I8" s="1694">
        <v>1661.64867</v>
      </c>
      <c r="J8" s="1691">
        <v>48417.231919999998</v>
      </c>
    </row>
    <row r="9" spans="1:10">
      <c r="A9" s="1686" t="s">
        <v>887</v>
      </c>
      <c r="B9" s="1687" t="s">
        <v>888</v>
      </c>
      <c r="C9" s="1692">
        <v>35526.995290000006</v>
      </c>
      <c r="D9" s="1693">
        <v>11118.422279999999</v>
      </c>
      <c r="E9" s="1694">
        <v>1923.5359699999999</v>
      </c>
      <c r="F9" s="1691">
        <v>48568.95354000001</v>
      </c>
      <c r="G9" s="1692">
        <v>35870.40236</v>
      </c>
      <c r="H9" s="1693">
        <v>11313.949289999999</v>
      </c>
      <c r="I9" s="1694">
        <v>1922.08197</v>
      </c>
      <c r="J9" s="1691">
        <v>49106.433620000003</v>
      </c>
    </row>
    <row r="10" spans="1:10">
      <c r="A10" s="1686" t="s">
        <v>889</v>
      </c>
      <c r="B10" s="1687" t="s">
        <v>890</v>
      </c>
      <c r="C10" s="1692">
        <v>11439.878189999999</v>
      </c>
      <c r="D10" s="1693">
        <v>7797.744130000001</v>
      </c>
      <c r="E10" s="1694">
        <v>3000.1759999999999</v>
      </c>
      <c r="F10" s="1691">
        <v>22237.798320000002</v>
      </c>
      <c r="G10" s="1692">
        <v>11439.878189999999</v>
      </c>
      <c r="H10" s="1693">
        <v>7982.8323399999999</v>
      </c>
      <c r="I10" s="1694">
        <v>3000.1759999999999</v>
      </c>
      <c r="J10" s="1691">
        <v>22422.88653</v>
      </c>
    </row>
    <row r="11" spans="1:10">
      <c r="A11" s="1686" t="s">
        <v>891</v>
      </c>
      <c r="B11" s="1687" t="s">
        <v>892</v>
      </c>
      <c r="C11" s="1692">
        <v>3479.5464999999999</v>
      </c>
      <c r="D11" s="1693">
        <v>1147.39924</v>
      </c>
      <c r="E11" s="1694">
        <v>0.126</v>
      </c>
      <c r="F11" s="1691">
        <v>4627.0717400000003</v>
      </c>
      <c r="G11" s="1692">
        <v>3479.5464999999999</v>
      </c>
      <c r="H11" s="1693">
        <v>1147.39933</v>
      </c>
      <c r="I11" s="1694">
        <v>0.126</v>
      </c>
      <c r="J11" s="1691">
        <v>4627.0718299999999</v>
      </c>
    </row>
    <row r="12" spans="1:10">
      <c r="A12" s="1686" t="s">
        <v>893</v>
      </c>
      <c r="B12" s="1687" t="s">
        <v>894</v>
      </c>
      <c r="C12" s="1692">
        <v>11781.916719999999</v>
      </c>
      <c r="D12" s="1693">
        <v>1772.1545999999998</v>
      </c>
      <c r="E12" s="1694">
        <v>98.521000000000001</v>
      </c>
      <c r="F12" s="1691">
        <v>13652.592319999998</v>
      </c>
      <c r="G12" s="1692">
        <v>11781.916719999999</v>
      </c>
      <c r="H12" s="1693">
        <v>1772.1555699999999</v>
      </c>
      <c r="I12" s="1694">
        <v>98.521000000000001</v>
      </c>
      <c r="J12" s="1691">
        <v>13652.593289999999</v>
      </c>
    </row>
    <row r="13" spans="1:10">
      <c r="A13" s="1686" t="s">
        <v>895</v>
      </c>
      <c r="B13" s="1687" t="s">
        <v>896</v>
      </c>
      <c r="C13" s="1692">
        <v>8650.9854900000009</v>
      </c>
      <c r="D13" s="1693">
        <v>1136.3371100000002</v>
      </c>
      <c r="E13" s="1694">
        <v>4.3879999999999999</v>
      </c>
      <c r="F13" s="1691">
        <v>9791.7106000000003</v>
      </c>
      <c r="G13" s="1692">
        <v>8650.9854900000009</v>
      </c>
      <c r="H13" s="1693">
        <v>1136.3371100000002</v>
      </c>
      <c r="I13" s="1694">
        <v>4.3879999999999999</v>
      </c>
      <c r="J13" s="1691">
        <v>9791.7106000000003</v>
      </c>
    </row>
    <row r="14" spans="1:10">
      <c r="A14" s="1686" t="s">
        <v>897</v>
      </c>
      <c r="B14" s="1687" t="s">
        <v>898</v>
      </c>
      <c r="C14" s="1692">
        <v>0</v>
      </c>
      <c r="D14" s="1693">
        <v>-877.69439</v>
      </c>
      <c r="E14" s="1694">
        <v>-1306.81548</v>
      </c>
      <c r="F14" s="1691">
        <v>-2184.5098700000003</v>
      </c>
      <c r="G14" s="1692">
        <v>0</v>
      </c>
      <c r="H14" s="1693">
        <v>-877.69439</v>
      </c>
      <c r="I14" s="1694">
        <v>-1306.81548</v>
      </c>
      <c r="J14" s="1691">
        <v>-2184.5098700000003</v>
      </c>
    </row>
    <row r="15" spans="1:10">
      <c r="A15" s="1686" t="s">
        <v>899</v>
      </c>
      <c r="B15" s="1687" t="s">
        <v>900</v>
      </c>
      <c r="C15" s="1692">
        <v>0</v>
      </c>
      <c r="D15" s="1693">
        <v>0</v>
      </c>
      <c r="E15" s="1694">
        <v>0</v>
      </c>
      <c r="F15" s="1691">
        <v>0</v>
      </c>
      <c r="G15" s="1692">
        <v>0</v>
      </c>
      <c r="H15" s="1693">
        <v>0</v>
      </c>
      <c r="I15" s="1694">
        <v>0</v>
      </c>
      <c r="J15" s="1691">
        <v>0</v>
      </c>
    </row>
    <row r="16" spans="1:10">
      <c r="A16" s="1686" t="s">
        <v>901</v>
      </c>
      <c r="B16" s="1687" t="s">
        <v>902</v>
      </c>
      <c r="C16" s="1692">
        <v>174.66839000000002</v>
      </c>
      <c r="D16" s="1693">
        <v>142.48158999999998</v>
      </c>
      <c r="E16" s="1694">
        <v>127.14045</v>
      </c>
      <c r="F16" s="1691">
        <v>444.29042999999996</v>
      </c>
      <c r="G16" s="1692">
        <v>518.07545999999991</v>
      </c>
      <c r="H16" s="1693">
        <v>152.91932999999997</v>
      </c>
      <c r="I16" s="1694">
        <v>125.68644999999999</v>
      </c>
      <c r="J16" s="1691">
        <v>796.68123999999989</v>
      </c>
    </row>
    <row r="17" spans="1:10">
      <c r="A17" s="1686" t="s">
        <v>903</v>
      </c>
      <c r="B17" s="1687" t="s">
        <v>904</v>
      </c>
      <c r="C17" s="1692">
        <v>-255.80488</v>
      </c>
      <c r="D17" s="1693">
        <v>-52.533799999999999</v>
      </c>
      <c r="E17" s="1694">
        <v>-168.43544</v>
      </c>
      <c r="F17" s="1691">
        <v>-476.77411999999998</v>
      </c>
      <c r="G17" s="1692">
        <v>-269.37873999999999</v>
      </c>
      <c r="H17" s="1693">
        <v>-159.38965999999996</v>
      </c>
      <c r="I17" s="1694">
        <v>-260.43329999999997</v>
      </c>
      <c r="J17" s="1691">
        <v>-689.20170000000007</v>
      </c>
    </row>
    <row r="18" spans="1:10">
      <c r="A18" s="1686" t="s">
        <v>905</v>
      </c>
      <c r="B18" s="1687" t="s">
        <v>906</v>
      </c>
      <c r="C18" s="1692">
        <v>0</v>
      </c>
      <c r="D18" s="1693">
        <v>-4.32</v>
      </c>
      <c r="E18" s="1694">
        <v>-109.65435000000001</v>
      </c>
      <c r="F18" s="1691">
        <v>-113.97435</v>
      </c>
      <c r="G18" s="1692">
        <v>0</v>
      </c>
      <c r="H18" s="1693">
        <v>-113.50876</v>
      </c>
      <c r="I18" s="1694">
        <v>-169.92959999999999</v>
      </c>
      <c r="J18" s="1691">
        <v>-283.43835999999999</v>
      </c>
    </row>
    <row r="19" spans="1:10">
      <c r="A19" s="1686" t="s">
        <v>907</v>
      </c>
      <c r="B19" s="1687" t="s">
        <v>908</v>
      </c>
      <c r="C19" s="1692">
        <v>-56.031879999999994</v>
      </c>
      <c r="D19" s="1693">
        <v>-48.213800000000006</v>
      </c>
      <c r="E19" s="1694">
        <v>-3.3490000000000002</v>
      </c>
      <c r="F19" s="1691">
        <v>-107.59468000000001</v>
      </c>
      <c r="G19" s="1692">
        <v>-58.541739999999997</v>
      </c>
      <c r="H19" s="1693">
        <v>-45.880900000000004</v>
      </c>
      <c r="I19" s="1694">
        <v>-2.984</v>
      </c>
      <c r="J19" s="1691">
        <v>-107.40663999999998</v>
      </c>
    </row>
    <row r="20" spans="1:10">
      <c r="A20" s="1686" t="s">
        <v>909</v>
      </c>
      <c r="B20" s="1687" t="s">
        <v>910</v>
      </c>
      <c r="C20" s="1692">
        <v>0</v>
      </c>
      <c r="D20" s="1693">
        <v>0</v>
      </c>
      <c r="E20" s="1694">
        <v>0</v>
      </c>
      <c r="F20" s="1691">
        <v>0</v>
      </c>
      <c r="G20" s="1692">
        <v>0</v>
      </c>
      <c r="H20" s="1693">
        <v>0</v>
      </c>
      <c r="I20" s="1694">
        <v>0</v>
      </c>
      <c r="J20" s="1691">
        <v>0</v>
      </c>
    </row>
    <row r="21" spans="1:10">
      <c r="A21" s="1686" t="s">
        <v>911</v>
      </c>
      <c r="B21" s="1687" t="s">
        <v>912</v>
      </c>
      <c r="C21" s="1692">
        <v>0</v>
      </c>
      <c r="D21" s="1693">
        <v>0</v>
      </c>
      <c r="E21" s="1694">
        <v>0</v>
      </c>
      <c r="F21" s="1691">
        <v>0</v>
      </c>
      <c r="G21" s="1692">
        <v>0</v>
      </c>
      <c r="H21" s="1693">
        <v>0</v>
      </c>
      <c r="I21" s="1694">
        <v>0</v>
      </c>
      <c r="J21" s="1691">
        <v>0</v>
      </c>
    </row>
    <row r="22" spans="1:10">
      <c r="A22" s="1686" t="s">
        <v>913</v>
      </c>
      <c r="B22" s="1687" t="s">
        <v>914</v>
      </c>
      <c r="C22" s="1692">
        <v>0</v>
      </c>
      <c r="D22" s="1693">
        <v>0</v>
      </c>
      <c r="E22" s="1694">
        <v>0</v>
      </c>
      <c r="F22" s="1691">
        <v>0</v>
      </c>
      <c r="G22" s="1692">
        <v>0</v>
      </c>
      <c r="H22" s="1693">
        <v>0</v>
      </c>
      <c r="I22" s="1694">
        <v>0</v>
      </c>
      <c r="J22" s="1691">
        <v>0</v>
      </c>
    </row>
    <row r="23" spans="1:10">
      <c r="A23" s="1686" t="s">
        <v>915</v>
      </c>
      <c r="B23" s="1687" t="s">
        <v>916</v>
      </c>
      <c r="C23" s="1692">
        <v>0</v>
      </c>
      <c r="D23" s="1693">
        <v>0</v>
      </c>
      <c r="E23" s="1694">
        <v>0</v>
      </c>
      <c r="F23" s="1691">
        <v>0</v>
      </c>
      <c r="G23" s="1692">
        <v>0</v>
      </c>
      <c r="H23" s="1693">
        <v>0</v>
      </c>
      <c r="I23" s="1694">
        <v>0</v>
      </c>
      <c r="J23" s="1691">
        <v>0</v>
      </c>
    </row>
    <row r="24" spans="1:10">
      <c r="A24" s="1686" t="s">
        <v>917</v>
      </c>
      <c r="B24" s="1687" t="s">
        <v>918</v>
      </c>
      <c r="C24" s="1692">
        <v>0</v>
      </c>
      <c r="D24" s="1693">
        <v>0</v>
      </c>
      <c r="E24" s="1694">
        <v>0</v>
      </c>
      <c r="F24" s="1691">
        <v>0</v>
      </c>
      <c r="G24" s="1692">
        <v>0</v>
      </c>
      <c r="H24" s="1693">
        <v>0</v>
      </c>
      <c r="I24" s="1694">
        <v>0</v>
      </c>
      <c r="J24" s="1691">
        <v>0</v>
      </c>
    </row>
    <row r="25" spans="1:10" ht="25.5">
      <c r="A25" s="1686" t="s">
        <v>919</v>
      </c>
      <c r="B25" s="1687" t="s">
        <v>920</v>
      </c>
      <c r="C25" s="1692">
        <v>0</v>
      </c>
      <c r="D25" s="1693">
        <v>0</v>
      </c>
      <c r="E25" s="1694">
        <v>0</v>
      </c>
      <c r="F25" s="1691">
        <v>0</v>
      </c>
      <c r="G25" s="1692">
        <v>0</v>
      </c>
      <c r="H25" s="1693">
        <v>0</v>
      </c>
      <c r="I25" s="1694">
        <v>0</v>
      </c>
      <c r="J25" s="1691">
        <v>0</v>
      </c>
    </row>
    <row r="26" spans="1:10" ht="25.5">
      <c r="A26" s="1686" t="s">
        <v>921</v>
      </c>
      <c r="B26" s="1687" t="s">
        <v>922</v>
      </c>
      <c r="C26" s="1692">
        <v>0</v>
      </c>
      <c r="D26" s="1693">
        <v>0</v>
      </c>
      <c r="E26" s="1694">
        <v>-13.115</v>
      </c>
      <c r="F26" s="1691">
        <v>-13.115</v>
      </c>
      <c r="G26" s="1692">
        <v>0</v>
      </c>
      <c r="H26" s="1693">
        <v>0</v>
      </c>
      <c r="I26" s="1694">
        <v>-12.794</v>
      </c>
      <c r="J26" s="1691">
        <v>-12.794</v>
      </c>
    </row>
    <row r="27" spans="1:10" ht="25.5">
      <c r="A27" s="1686" t="s">
        <v>923</v>
      </c>
      <c r="B27" s="1687" t="s">
        <v>924</v>
      </c>
      <c r="C27" s="1692">
        <v>0</v>
      </c>
      <c r="D27" s="1693">
        <v>0</v>
      </c>
      <c r="E27" s="1694">
        <v>0</v>
      </c>
      <c r="F27" s="1691">
        <v>0</v>
      </c>
      <c r="G27" s="1692">
        <v>0</v>
      </c>
      <c r="H27" s="1693">
        <v>0</v>
      </c>
      <c r="I27" s="1694">
        <v>0</v>
      </c>
      <c r="J27" s="1691">
        <v>0</v>
      </c>
    </row>
    <row r="28" spans="1:10" ht="25.5">
      <c r="A28" s="1686" t="s">
        <v>925</v>
      </c>
      <c r="B28" s="1687" t="s">
        <v>926</v>
      </c>
      <c r="C28" s="1692">
        <v>-199.773</v>
      </c>
      <c r="D28" s="1693">
        <v>0</v>
      </c>
      <c r="E28" s="1694">
        <v>-38.99</v>
      </c>
      <c r="F28" s="1691">
        <v>-238.76300000000001</v>
      </c>
      <c r="G28" s="1692">
        <v>-210.83699999999999</v>
      </c>
      <c r="H28" s="1693">
        <v>0</v>
      </c>
      <c r="I28" s="1694">
        <v>-38.99</v>
      </c>
      <c r="J28" s="1691">
        <v>-249.827</v>
      </c>
    </row>
    <row r="29" spans="1:10">
      <c r="A29" s="1686" t="s">
        <v>927</v>
      </c>
      <c r="B29" s="1687" t="s">
        <v>928</v>
      </c>
      <c r="C29" s="1692">
        <v>0</v>
      </c>
      <c r="D29" s="1693">
        <v>0</v>
      </c>
      <c r="E29" s="1694">
        <v>0</v>
      </c>
      <c r="F29" s="1691">
        <v>0</v>
      </c>
      <c r="G29" s="1692">
        <v>0</v>
      </c>
      <c r="H29" s="1693">
        <v>0</v>
      </c>
      <c r="I29" s="1694">
        <v>0</v>
      </c>
      <c r="J29" s="1691">
        <v>0</v>
      </c>
    </row>
    <row r="30" spans="1:10">
      <c r="A30" s="1686" t="s">
        <v>929</v>
      </c>
      <c r="B30" s="1687" t="s">
        <v>930</v>
      </c>
      <c r="C30" s="1692">
        <v>0</v>
      </c>
      <c r="D30" s="1693">
        <v>0</v>
      </c>
      <c r="E30" s="1694">
        <v>0</v>
      </c>
      <c r="F30" s="1691">
        <v>0</v>
      </c>
      <c r="G30" s="1692">
        <v>0</v>
      </c>
      <c r="H30" s="1693">
        <v>0</v>
      </c>
      <c r="I30" s="1694">
        <v>0</v>
      </c>
      <c r="J30" s="1691">
        <v>0</v>
      </c>
    </row>
    <row r="31" spans="1:10">
      <c r="A31" s="1686" t="s">
        <v>931</v>
      </c>
      <c r="B31" s="1687" t="s">
        <v>932</v>
      </c>
      <c r="C31" s="1692">
        <v>0</v>
      </c>
      <c r="D31" s="1693">
        <v>0</v>
      </c>
      <c r="E31" s="1694">
        <v>0</v>
      </c>
      <c r="F31" s="1691">
        <v>0</v>
      </c>
      <c r="G31" s="1692">
        <v>0</v>
      </c>
      <c r="H31" s="1693">
        <v>0</v>
      </c>
      <c r="I31" s="1694">
        <v>0</v>
      </c>
      <c r="J31" s="1691">
        <v>0</v>
      </c>
    </row>
    <row r="32" spans="1:10" ht="30.75" customHeight="1">
      <c r="A32" s="1686" t="s">
        <v>933</v>
      </c>
      <c r="B32" s="1687" t="s">
        <v>934</v>
      </c>
      <c r="C32" s="1692">
        <v>0</v>
      </c>
      <c r="D32" s="1693">
        <v>0</v>
      </c>
      <c r="E32" s="1694">
        <v>-3.3270900000000001</v>
      </c>
      <c r="F32" s="1691">
        <v>-3.3270900000000001</v>
      </c>
      <c r="G32" s="1692">
        <v>0</v>
      </c>
      <c r="H32" s="1693">
        <v>0</v>
      </c>
      <c r="I32" s="1694">
        <v>-35.735699999999994</v>
      </c>
      <c r="J32" s="1691">
        <v>-35.735699999999994</v>
      </c>
    </row>
    <row r="33" spans="1:10">
      <c r="A33" s="1686" t="s">
        <v>935</v>
      </c>
      <c r="B33" s="1687" t="s">
        <v>936</v>
      </c>
      <c r="C33" s="1692">
        <v>0</v>
      </c>
      <c r="D33" s="1693">
        <v>0</v>
      </c>
      <c r="E33" s="1694">
        <v>0</v>
      </c>
      <c r="F33" s="1691">
        <v>0</v>
      </c>
      <c r="G33" s="1692">
        <v>0</v>
      </c>
      <c r="H33" s="1693">
        <v>0</v>
      </c>
      <c r="I33" s="1694">
        <v>0</v>
      </c>
      <c r="J33" s="1691">
        <v>0</v>
      </c>
    </row>
    <row r="34" spans="1:10">
      <c r="A34" s="1686" t="s">
        <v>937</v>
      </c>
      <c r="B34" s="1687" t="s">
        <v>938</v>
      </c>
      <c r="C34" s="1692">
        <v>0</v>
      </c>
      <c r="D34" s="1693">
        <v>0</v>
      </c>
      <c r="E34" s="1694">
        <v>0</v>
      </c>
      <c r="F34" s="1691">
        <v>0</v>
      </c>
      <c r="G34" s="1692">
        <v>0</v>
      </c>
      <c r="H34" s="1693">
        <v>0</v>
      </c>
      <c r="I34" s="1694">
        <v>0</v>
      </c>
      <c r="J34" s="1691">
        <v>0</v>
      </c>
    </row>
    <row r="35" spans="1:10" s="1672" customFormat="1">
      <c r="A35" s="1686" t="s">
        <v>939</v>
      </c>
      <c r="B35" s="1687" t="s">
        <v>940</v>
      </c>
      <c r="C35" s="1692">
        <v>0</v>
      </c>
      <c r="D35" s="1693">
        <v>0</v>
      </c>
      <c r="E35" s="1694">
        <v>0</v>
      </c>
      <c r="F35" s="1691">
        <v>0</v>
      </c>
      <c r="G35" s="1692">
        <v>0</v>
      </c>
      <c r="H35" s="1693">
        <v>0</v>
      </c>
      <c r="I35" s="1694">
        <v>0</v>
      </c>
      <c r="J35" s="1691">
        <v>0</v>
      </c>
    </row>
    <row r="36" spans="1:10" s="1672" customFormat="1">
      <c r="A36" s="1686" t="s">
        <v>941</v>
      </c>
      <c r="B36" s="1687" t="s">
        <v>942</v>
      </c>
      <c r="C36" s="1692">
        <v>0</v>
      </c>
      <c r="D36" s="1693">
        <v>0</v>
      </c>
      <c r="E36" s="1694">
        <v>0</v>
      </c>
      <c r="F36" s="1691">
        <v>0</v>
      </c>
      <c r="G36" s="1692">
        <v>0</v>
      </c>
      <c r="H36" s="1693">
        <v>0</v>
      </c>
      <c r="I36" s="1694">
        <v>0</v>
      </c>
      <c r="J36" s="1691">
        <v>0</v>
      </c>
    </row>
    <row r="37" spans="1:10" s="1672" customFormat="1" ht="25.5">
      <c r="A37" s="1686" t="s">
        <v>943</v>
      </c>
      <c r="B37" s="1687" t="s">
        <v>944</v>
      </c>
      <c r="C37" s="1692">
        <v>0</v>
      </c>
      <c r="D37" s="1693">
        <v>0</v>
      </c>
      <c r="E37" s="1694">
        <v>0</v>
      </c>
      <c r="F37" s="1691">
        <v>0</v>
      </c>
      <c r="G37" s="1692">
        <v>0</v>
      </c>
      <c r="H37" s="1693">
        <v>0</v>
      </c>
      <c r="I37" s="1694">
        <v>0</v>
      </c>
      <c r="J37" s="1691">
        <v>0</v>
      </c>
    </row>
    <row r="38" spans="1:10" s="1672" customFormat="1">
      <c r="A38" s="1686" t="s">
        <v>945</v>
      </c>
      <c r="B38" s="1687" t="s">
        <v>946</v>
      </c>
      <c r="C38" s="1692">
        <v>0</v>
      </c>
      <c r="D38" s="1693">
        <v>0</v>
      </c>
      <c r="E38" s="1694">
        <v>0</v>
      </c>
      <c r="F38" s="1691">
        <v>0</v>
      </c>
      <c r="G38" s="1692">
        <v>0</v>
      </c>
      <c r="H38" s="1693">
        <v>0</v>
      </c>
      <c r="I38" s="1694">
        <v>0</v>
      </c>
      <c r="J38" s="1691">
        <v>0</v>
      </c>
    </row>
    <row r="39" spans="1:10" s="1672" customFormat="1">
      <c r="A39" s="1686" t="s">
        <v>947</v>
      </c>
      <c r="B39" s="1687" t="s">
        <v>948</v>
      </c>
      <c r="C39" s="1692">
        <v>0</v>
      </c>
      <c r="D39" s="1693">
        <v>0</v>
      </c>
      <c r="E39" s="1694">
        <v>0</v>
      </c>
      <c r="F39" s="1691">
        <v>0</v>
      </c>
      <c r="G39" s="1692">
        <v>0</v>
      </c>
      <c r="H39" s="1693">
        <v>0</v>
      </c>
      <c r="I39" s="1694">
        <v>0</v>
      </c>
      <c r="J39" s="1691">
        <v>0</v>
      </c>
    </row>
    <row r="40" spans="1:10" s="1672" customFormat="1" ht="18" customHeight="1">
      <c r="A40" s="1686" t="s">
        <v>949</v>
      </c>
      <c r="B40" s="1687" t="s">
        <v>950</v>
      </c>
      <c r="C40" s="1692">
        <v>0</v>
      </c>
      <c r="D40" s="1693">
        <v>0</v>
      </c>
      <c r="E40" s="1694">
        <v>0</v>
      </c>
      <c r="F40" s="1691">
        <v>0</v>
      </c>
      <c r="G40" s="1692">
        <v>0</v>
      </c>
      <c r="H40" s="1693">
        <v>0</v>
      </c>
      <c r="I40" s="1694">
        <v>0</v>
      </c>
      <c r="J40" s="1691">
        <v>0</v>
      </c>
    </row>
    <row r="41" spans="1:10" s="1672" customFormat="1">
      <c r="A41" s="1686" t="s">
        <v>951</v>
      </c>
      <c r="B41" s="1687" t="s">
        <v>952</v>
      </c>
      <c r="C41" s="1692">
        <v>0</v>
      </c>
      <c r="D41" s="1693">
        <v>0</v>
      </c>
      <c r="E41" s="1694">
        <v>0</v>
      </c>
      <c r="F41" s="1691">
        <v>0</v>
      </c>
      <c r="G41" s="1692">
        <v>0</v>
      </c>
      <c r="H41" s="1693">
        <v>0</v>
      </c>
      <c r="I41" s="1694">
        <v>0</v>
      </c>
      <c r="J41" s="1691">
        <v>0</v>
      </c>
    </row>
    <row r="42" spans="1:10" s="1672" customFormat="1">
      <c r="A42" s="1686" t="s">
        <v>953</v>
      </c>
      <c r="B42" s="1687"/>
      <c r="C42" s="1692">
        <v>0</v>
      </c>
      <c r="D42" s="1693">
        <v>0</v>
      </c>
      <c r="E42" s="1694">
        <v>0</v>
      </c>
      <c r="F42" s="1691">
        <v>0</v>
      </c>
      <c r="G42" s="1692">
        <v>0</v>
      </c>
      <c r="H42" s="1693">
        <v>0</v>
      </c>
      <c r="I42" s="1694">
        <v>0</v>
      </c>
      <c r="J42" s="1691">
        <v>0</v>
      </c>
    </row>
    <row r="43" spans="1:10" s="1672" customFormat="1">
      <c r="A43" s="1686" t="s">
        <v>954</v>
      </c>
      <c r="B43" s="1687" t="s">
        <v>955</v>
      </c>
      <c r="C43" s="1692">
        <v>0</v>
      </c>
      <c r="D43" s="1693">
        <v>0</v>
      </c>
      <c r="E43" s="1694">
        <v>0</v>
      </c>
      <c r="F43" s="1691">
        <v>0</v>
      </c>
      <c r="G43" s="1692">
        <v>0</v>
      </c>
      <c r="H43" s="1693">
        <v>0</v>
      </c>
      <c r="I43" s="1694">
        <v>0</v>
      </c>
      <c r="J43" s="1691">
        <v>0</v>
      </c>
    </row>
    <row r="44" spans="1:10" s="1672" customFormat="1">
      <c r="A44" s="1686" t="s">
        <v>956</v>
      </c>
      <c r="B44" s="1687" t="s">
        <v>957</v>
      </c>
      <c r="C44" s="1692">
        <v>0</v>
      </c>
      <c r="D44" s="1693">
        <v>0</v>
      </c>
      <c r="E44" s="1694">
        <v>0</v>
      </c>
      <c r="F44" s="1691">
        <v>0</v>
      </c>
      <c r="G44" s="1692">
        <v>0</v>
      </c>
      <c r="H44" s="1693">
        <v>0</v>
      </c>
      <c r="I44" s="1694">
        <v>0</v>
      </c>
      <c r="J44" s="1691">
        <v>0</v>
      </c>
    </row>
    <row r="45" spans="1:10" s="1672" customFormat="1">
      <c r="A45" s="1686" t="s">
        <v>958</v>
      </c>
      <c r="B45" s="1687" t="s">
        <v>959</v>
      </c>
      <c r="C45" s="1692">
        <v>0</v>
      </c>
      <c r="D45" s="1693">
        <v>0</v>
      </c>
      <c r="E45" s="1694">
        <v>0</v>
      </c>
      <c r="F45" s="1691">
        <v>0</v>
      </c>
      <c r="G45" s="1692">
        <v>0</v>
      </c>
      <c r="H45" s="1693">
        <v>0</v>
      </c>
      <c r="I45" s="1694">
        <v>0</v>
      </c>
      <c r="J45" s="1691">
        <v>0</v>
      </c>
    </row>
    <row r="46" spans="1:10" s="1672" customFormat="1">
      <c r="A46" s="1686" t="s">
        <v>960</v>
      </c>
      <c r="B46" s="1687" t="s">
        <v>961</v>
      </c>
      <c r="C46" s="1692">
        <v>0</v>
      </c>
      <c r="D46" s="1693">
        <v>0</v>
      </c>
      <c r="E46" s="1694">
        <v>0</v>
      </c>
      <c r="F46" s="1691">
        <v>0</v>
      </c>
      <c r="G46" s="1692">
        <v>0</v>
      </c>
      <c r="H46" s="1693">
        <v>0</v>
      </c>
      <c r="I46" s="1694">
        <v>0</v>
      </c>
      <c r="J46" s="1691">
        <v>0</v>
      </c>
    </row>
    <row r="47" spans="1:10" s="1672" customFormat="1">
      <c r="A47" s="1686" t="s">
        <v>962</v>
      </c>
      <c r="B47" s="1687" t="s">
        <v>963</v>
      </c>
      <c r="C47" s="1692">
        <v>0</v>
      </c>
      <c r="D47" s="1693">
        <v>0</v>
      </c>
      <c r="E47" s="1694">
        <v>0</v>
      </c>
      <c r="F47" s="1691">
        <v>0</v>
      </c>
      <c r="G47" s="1692">
        <v>0</v>
      </c>
      <c r="H47" s="1693">
        <v>0</v>
      </c>
      <c r="I47" s="1694">
        <v>0</v>
      </c>
      <c r="J47" s="1691">
        <v>0</v>
      </c>
    </row>
    <row r="48" spans="1:10" s="1672" customFormat="1">
      <c r="A48" s="1686" t="s">
        <v>964</v>
      </c>
      <c r="B48" s="1687" t="s">
        <v>965</v>
      </c>
      <c r="C48" s="1692">
        <v>0</v>
      </c>
      <c r="D48" s="1693">
        <v>0</v>
      </c>
      <c r="E48" s="1694">
        <v>0</v>
      </c>
      <c r="F48" s="1691">
        <v>0</v>
      </c>
      <c r="G48" s="1692">
        <v>0</v>
      </c>
      <c r="H48" s="1693">
        <v>0</v>
      </c>
      <c r="I48" s="1694">
        <v>0</v>
      </c>
      <c r="J48" s="1691">
        <v>0</v>
      </c>
    </row>
    <row r="49" spans="1:10" s="1672" customFormat="1">
      <c r="A49" s="1686" t="s">
        <v>966</v>
      </c>
      <c r="B49" s="1687" t="s">
        <v>967</v>
      </c>
      <c r="C49" s="1692">
        <v>0</v>
      </c>
      <c r="D49" s="1693">
        <v>0</v>
      </c>
      <c r="E49" s="1694">
        <v>0</v>
      </c>
      <c r="F49" s="1691">
        <v>0</v>
      </c>
      <c r="G49" s="1692">
        <v>0</v>
      </c>
      <c r="H49" s="1693">
        <v>0</v>
      </c>
      <c r="I49" s="1694">
        <v>0</v>
      </c>
      <c r="J49" s="1691">
        <v>0</v>
      </c>
    </row>
    <row r="50" spans="1:10" s="1672" customFormat="1">
      <c r="A50" s="1686" t="s">
        <v>968</v>
      </c>
      <c r="B50" s="1687" t="s">
        <v>969</v>
      </c>
      <c r="C50" s="1692">
        <v>0</v>
      </c>
      <c r="D50" s="1693">
        <v>0</v>
      </c>
      <c r="E50" s="1694">
        <v>0</v>
      </c>
      <c r="F50" s="1691">
        <v>0</v>
      </c>
      <c r="G50" s="1692">
        <v>0</v>
      </c>
      <c r="H50" s="1693">
        <v>0</v>
      </c>
      <c r="I50" s="1694">
        <v>0</v>
      </c>
      <c r="J50" s="1691">
        <v>0</v>
      </c>
    </row>
    <row r="51" spans="1:10" s="1672" customFormat="1">
      <c r="A51" s="1686" t="s">
        <v>970</v>
      </c>
      <c r="B51" s="1687" t="s">
        <v>971</v>
      </c>
      <c r="C51" s="1692">
        <v>0</v>
      </c>
      <c r="D51" s="1693">
        <v>0</v>
      </c>
      <c r="E51" s="1694">
        <v>0</v>
      </c>
      <c r="F51" s="1691">
        <v>0</v>
      </c>
      <c r="G51" s="1692">
        <v>0</v>
      </c>
      <c r="H51" s="1693">
        <v>0</v>
      </c>
      <c r="I51" s="1694">
        <v>0</v>
      </c>
      <c r="J51" s="1691">
        <v>0</v>
      </c>
    </row>
    <row r="52" spans="1:10" s="1672" customFormat="1" ht="27" customHeight="1">
      <c r="A52" s="1686" t="s">
        <v>972</v>
      </c>
      <c r="B52" s="1687" t="s">
        <v>973</v>
      </c>
      <c r="C52" s="1692">
        <v>0</v>
      </c>
      <c r="D52" s="1693">
        <v>0</v>
      </c>
      <c r="E52" s="1694">
        <v>0</v>
      </c>
      <c r="F52" s="1691">
        <v>0</v>
      </c>
      <c r="G52" s="1692">
        <v>0</v>
      </c>
      <c r="H52" s="1693">
        <v>0</v>
      </c>
      <c r="I52" s="1694">
        <v>0</v>
      </c>
      <c r="J52" s="1691">
        <v>0</v>
      </c>
    </row>
    <row r="53" spans="1:10" s="1672" customFormat="1" ht="25.5">
      <c r="A53" s="1686" t="s">
        <v>974</v>
      </c>
      <c r="B53" s="1687" t="s">
        <v>975</v>
      </c>
      <c r="C53" s="1692">
        <v>0</v>
      </c>
      <c r="D53" s="1693">
        <v>0</v>
      </c>
      <c r="E53" s="1694">
        <v>0</v>
      </c>
      <c r="F53" s="1691">
        <v>0</v>
      </c>
      <c r="G53" s="1692">
        <v>0</v>
      </c>
      <c r="H53" s="1693">
        <v>0</v>
      </c>
      <c r="I53" s="1694">
        <v>0</v>
      </c>
      <c r="J53" s="1691">
        <v>0</v>
      </c>
    </row>
    <row r="54" spans="1:10" s="1672" customFormat="1" ht="25.5">
      <c r="A54" s="1686" t="s">
        <v>976</v>
      </c>
      <c r="B54" s="1687" t="s">
        <v>977</v>
      </c>
      <c r="C54" s="1692">
        <v>0</v>
      </c>
      <c r="D54" s="1693">
        <v>0</v>
      </c>
      <c r="E54" s="1694">
        <v>0</v>
      </c>
      <c r="F54" s="1691">
        <v>0</v>
      </c>
      <c r="G54" s="1692">
        <v>0</v>
      </c>
      <c r="H54" s="1693">
        <v>0</v>
      </c>
      <c r="I54" s="1694">
        <v>0</v>
      </c>
      <c r="J54" s="1691">
        <v>0</v>
      </c>
    </row>
    <row r="55" spans="1:10" s="1672" customFormat="1" ht="25.5">
      <c r="A55" s="1686" t="s">
        <v>978</v>
      </c>
      <c r="B55" s="1687" t="s">
        <v>979</v>
      </c>
      <c r="C55" s="1692">
        <v>0</v>
      </c>
      <c r="D55" s="1693">
        <v>0</v>
      </c>
      <c r="E55" s="1694">
        <v>0</v>
      </c>
      <c r="F55" s="1691">
        <v>0</v>
      </c>
      <c r="G55" s="1692">
        <v>0</v>
      </c>
      <c r="H55" s="1693">
        <v>0</v>
      </c>
      <c r="I55" s="1694">
        <v>0</v>
      </c>
      <c r="J55" s="1691">
        <v>0</v>
      </c>
    </row>
    <row r="56" spans="1:10" s="1672" customFormat="1" ht="23.25" customHeight="1">
      <c r="A56" s="1686" t="s">
        <v>980</v>
      </c>
      <c r="B56" s="1687" t="s">
        <v>981</v>
      </c>
      <c r="C56" s="1692">
        <v>0</v>
      </c>
      <c r="D56" s="1693">
        <v>0</v>
      </c>
      <c r="E56" s="1694">
        <v>0</v>
      </c>
      <c r="F56" s="1691">
        <v>0</v>
      </c>
      <c r="G56" s="1692">
        <v>0</v>
      </c>
      <c r="H56" s="1693">
        <v>0</v>
      </c>
      <c r="I56" s="1694">
        <v>0</v>
      </c>
      <c r="J56" s="1691">
        <v>0</v>
      </c>
    </row>
    <row r="57" spans="1:10" s="1672" customFormat="1">
      <c r="A57" s="1686" t="s">
        <v>982</v>
      </c>
      <c r="B57" s="1687" t="s">
        <v>932</v>
      </c>
      <c r="C57" s="1692">
        <v>0</v>
      </c>
      <c r="D57" s="1693">
        <v>0</v>
      </c>
      <c r="E57" s="1694">
        <v>0</v>
      </c>
      <c r="F57" s="1691">
        <v>0</v>
      </c>
      <c r="G57" s="1692">
        <v>0</v>
      </c>
      <c r="H57" s="1693">
        <v>0</v>
      </c>
      <c r="I57" s="1694">
        <v>0</v>
      </c>
      <c r="J57" s="1691">
        <v>0</v>
      </c>
    </row>
    <row r="58" spans="1:10" s="1672" customFormat="1">
      <c r="A58" s="1686" t="s">
        <v>983</v>
      </c>
      <c r="B58" s="1687" t="s">
        <v>984</v>
      </c>
      <c r="C58" s="1692">
        <v>0</v>
      </c>
      <c r="D58" s="1693">
        <v>0</v>
      </c>
      <c r="E58" s="1694">
        <v>0</v>
      </c>
      <c r="F58" s="1691">
        <v>0</v>
      </c>
      <c r="G58" s="1692">
        <v>0</v>
      </c>
      <c r="H58" s="1693">
        <v>0</v>
      </c>
      <c r="I58" s="1694">
        <v>0</v>
      </c>
      <c r="J58" s="1691">
        <v>0</v>
      </c>
    </row>
    <row r="59" spans="1:10" s="1672" customFormat="1">
      <c r="A59" s="1686" t="s">
        <v>985</v>
      </c>
      <c r="B59" s="1687" t="s">
        <v>986</v>
      </c>
      <c r="C59" s="1692">
        <v>0</v>
      </c>
      <c r="D59" s="1693">
        <v>0</v>
      </c>
      <c r="E59" s="1694">
        <v>0</v>
      </c>
      <c r="F59" s="1691">
        <v>0</v>
      </c>
      <c r="G59" s="1692">
        <v>0</v>
      </c>
      <c r="H59" s="1693">
        <v>0</v>
      </c>
      <c r="I59" s="1694">
        <v>0</v>
      </c>
      <c r="J59" s="1691">
        <v>0</v>
      </c>
    </row>
    <row r="60" spans="1:10" s="1672" customFormat="1">
      <c r="A60" s="1686" t="s">
        <v>987</v>
      </c>
      <c r="B60" s="1687" t="s">
        <v>940</v>
      </c>
      <c r="C60" s="1692">
        <v>0</v>
      </c>
      <c r="D60" s="1693">
        <v>0</v>
      </c>
      <c r="E60" s="1694">
        <v>0</v>
      </c>
      <c r="F60" s="1691">
        <v>0</v>
      </c>
      <c r="G60" s="1692">
        <v>0</v>
      </c>
      <c r="H60" s="1693">
        <v>0</v>
      </c>
      <c r="I60" s="1694">
        <v>0</v>
      </c>
      <c r="J60" s="1691">
        <v>0</v>
      </c>
    </row>
    <row r="61" spans="1:10" s="1672" customFormat="1">
      <c r="A61" s="1686" t="s">
        <v>988</v>
      </c>
      <c r="B61" s="1687" t="s">
        <v>942</v>
      </c>
      <c r="C61" s="1692">
        <v>0</v>
      </c>
      <c r="D61" s="1693">
        <v>0</v>
      </c>
      <c r="E61" s="1694">
        <v>0</v>
      </c>
      <c r="F61" s="1691">
        <v>0</v>
      </c>
      <c r="G61" s="1692">
        <v>0</v>
      </c>
      <c r="H61" s="1693">
        <v>0</v>
      </c>
      <c r="I61" s="1694">
        <v>0</v>
      </c>
      <c r="J61" s="1691">
        <v>0</v>
      </c>
    </row>
    <row r="62" spans="1:10" s="1672" customFormat="1" ht="25.5">
      <c r="A62" s="1686" t="s">
        <v>989</v>
      </c>
      <c r="B62" s="1687" t="s">
        <v>944</v>
      </c>
      <c r="C62" s="1692">
        <v>0</v>
      </c>
      <c r="D62" s="1693">
        <v>0</v>
      </c>
      <c r="E62" s="1694">
        <v>0</v>
      </c>
      <c r="F62" s="1691">
        <v>0</v>
      </c>
      <c r="G62" s="1692">
        <v>0</v>
      </c>
      <c r="H62" s="1693">
        <v>0</v>
      </c>
      <c r="I62" s="1694">
        <v>0</v>
      </c>
      <c r="J62" s="1691">
        <v>0</v>
      </c>
    </row>
    <row r="63" spans="1:10" s="1672" customFormat="1">
      <c r="A63" s="1686" t="s">
        <v>990</v>
      </c>
      <c r="B63" s="1687" t="s">
        <v>946</v>
      </c>
      <c r="C63" s="1692">
        <v>0</v>
      </c>
      <c r="D63" s="1693">
        <v>0</v>
      </c>
      <c r="E63" s="1694">
        <v>0</v>
      </c>
      <c r="F63" s="1691">
        <v>0</v>
      </c>
      <c r="G63" s="1692">
        <v>0</v>
      </c>
      <c r="H63" s="1693">
        <v>0</v>
      </c>
      <c r="I63" s="1694">
        <v>0</v>
      </c>
      <c r="J63" s="1691">
        <v>0</v>
      </c>
    </row>
    <row r="64" spans="1:10" s="1672" customFormat="1">
      <c r="A64" s="1686" t="s">
        <v>991</v>
      </c>
      <c r="B64" s="1687" t="s">
        <v>992</v>
      </c>
      <c r="C64" s="1692">
        <v>0</v>
      </c>
      <c r="D64" s="1693">
        <v>0</v>
      </c>
      <c r="E64" s="1694">
        <v>0</v>
      </c>
      <c r="F64" s="1691">
        <v>0</v>
      </c>
      <c r="G64" s="1692">
        <v>0</v>
      </c>
      <c r="H64" s="1693">
        <v>0</v>
      </c>
      <c r="I64" s="1694">
        <v>0</v>
      </c>
      <c r="J64" s="1691">
        <v>0</v>
      </c>
    </row>
    <row r="65" spans="1:10" s="1672" customFormat="1">
      <c r="A65" s="1686" t="s">
        <v>993</v>
      </c>
      <c r="B65" s="1687" t="s">
        <v>950</v>
      </c>
      <c r="C65" s="1692">
        <v>0</v>
      </c>
      <c r="D65" s="1693">
        <v>0</v>
      </c>
      <c r="E65" s="1694">
        <v>0</v>
      </c>
      <c r="F65" s="1691">
        <v>0</v>
      </c>
      <c r="G65" s="1692">
        <v>0</v>
      </c>
      <c r="H65" s="1693">
        <v>0</v>
      </c>
      <c r="I65" s="1694">
        <v>0</v>
      </c>
      <c r="J65" s="1691">
        <v>0</v>
      </c>
    </row>
    <row r="66" spans="1:10" s="1672" customFormat="1">
      <c r="A66" s="1686" t="s">
        <v>994</v>
      </c>
      <c r="B66" s="1687" t="s">
        <v>995</v>
      </c>
      <c r="C66" s="1692">
        <v>0</v>
      </c>
      <c r="D66" s="1693">
        <v>0</v>
      </c>
      <c r="E66" s="1694">
        <v>0</v>
      </c>
      <c r="F66" s="1691">
        <v>0</v>
      </c>
      <c r="G66" s="1692">
        <v>0</v>
      </c>
      <c r="H66" s="1693">
        <v>0</v>
      </c>
      <c r="I66" s="1694">
        <v>0</v>
      </c>
      <c r="J66" s="1691">
        <v>0</v>
      </c>
    </row>
    <row r="67" spans="1:10" s="1672" customFormat="1">
      <c r="A67" s="1686" t="s">
        <v>996</v>
      </c>
      <c r="B67" s="1687" t="s">
        <v>997</v>
      </c>
      <c r="C67" s="1692">
        <v>2417.7395999999999</v>
      </c>
      <c r="D67" s="1693">
        <v>1807.9472000000003</v>
      </c>
      <c r="E67" s="1694">
        <v>308.51650000000001</v>
      </c>
      <c r="F67" s="1691">
        <v>4534.2033000000001</v>
      </c>
      <c r="G67" s="1692">
        <v>3293.7975999999999</v>
      </c>
      <c r="H67" s="1693">
        <v>1737.4907700000001</v>
      </c>
      <c r="I67" s="1694">
        <v>368.88400000000001</v>
      </c>
      <c r="J67" s="1691">
        <v>5400.1723699999993</v>
      </c>
    </row>
    <row r="68" spans="1:10" s="1672" customFormat="1">
      <c r="A68" s="1686" t="s">
        <v>998</v>
      </c>
      <c r="B68" s="1687" t="s">
        <v>999</v>
      </c>
      <c r="C68" s="1692">
        <v>2417.7395999999999</v>
      </c>
      <c r="D68" s="1693">
        <v>1807.9472000000003</v>
      </c>
      <c r="E68" s="1694">
        <v>308.51650000000001</v>
      </c>
      <c r="F68" s="1691">
        <v>4534.2033000000001</v>
      </c>
      <c r="G68" s="1692">
        <v>3293.7975999999999</v>
      </c>
      <c r="H68" s="1693">
        <v>1737.4907700000001</v>
      </c>
      <c r="I68" s="1694">
        <v>368.88400000000001</v>
      </c>
      <c r="J68" s="1691">
        <v>5400.1723699999993</v>
      </c>
    </row>
    <row r="69" spans="1:10" s="1672" customFormat="1">
      <c r="A69" s="1686" t="s">
        <v>1000</v>
      </c>
      <c r="B69" s="1687" t="s">
        <v>1001</v>
      </c>
      <c r="C69" s="1692">
        <v>90.97760000000001</v>
      </c>
      <c r="D69" s="1693">
        <v>332.10990000000004</v>
      </c>
      <c r="E69" s="1694">
        <v>308.51650000000001</v>
      </c>
      <c r="F69" s="1691">
        <v>731.60400000000004</v>
      </c>
      <c r="G69" s="1692">
        <v>90.97760000000001</v>
      </c>
      <c r="H69" s="1693">
        <v>147</v>
      </c>
      <c r="I69" s="1694">
        <v>307.33999999999997</v>
      </c>
      <c r="J69" s="1691">
        <v>545.31759999999997</v>
      </c>
    </row>
    <row r="70" spans="1:10" s="1672" customFormat="1">
      <c r="A70" s="1686" t="s">
        <v>1002</v>
      </c>
      <c r="B70" s="1687" t="s">
        <v>1003</v>
      </c>
      <c r="C70" s="1692">
        <v>2307.2170000000001</v>
      </c>
      <c r="D70" s="1693">
        <v>1475.8372999999999</v>
      </c>
      <c r="E70" s="1694">
        <v>0</v>
      </c>
      <c r="F70" s="1691">
        <v>3783.0542999999998</v>
      </c>
      <c r="G70" s="1692">
        <v>3183.2750000000001</v>
      </c>
      <c r="H70" s="1693">
        <v>1590.4907700000001</v>
      </c>
      <c r="I70" s="1694">
        <v>61.543999999999997</v>
      </c>
      <c r="J70" s="1691">
        <v>4835.3097699999998</v>
      </c>
    </row>
    <row r="71" spans="1:10">
      <c r="A71" s="1686" t="s">
        <v>1004</v>
      </c>
      <c r="B71" s="1687" t="s">
        <v>1005</v>
      </c>
      <c r="C71" s="1692">
        <v>19.545000000000002</v>
      </c>
      <c r="D71" s="1693">
        <v>0</v>
      </c>
      <c r="E71" s="1694">
        <v>0</v>
      </c>
      <c r="F71" s="1691">
        <v>19.545000000000002</v>
      </c>
      <c r="G71" s="1692">
        <v>19.545000000000002</v>
      </c>
      <c r="H71" s="1693">
        <v>0</v>
      </c>
      <c r="I71" s="1694">
        <v>0</v>
      </c>
      <c r="J71" s="1691">
        <v>19.545000000000002</v>
      </c>
    </row>
    <row r="72" spans="1:10">
      <c r="A72" s="1686" t="s">
        <v>1006</v>
      </c>
      <c r="B72" s="1687" t="s">
        <v>1007</v>
      </c>
      <c r="C72" s="1692">
        <v>0</v>
      </c>
      <c r="D72" s="1693">
        <v>0</v>
      </c>
      <c r="E72" s="1694">
        <v>0</v>
      </c>
      <c r="F72" s="1691">
        <v>0</v>
      </c>
      <c r="G72" s="1692">
        <v>0</v>
      </c>
      <c r="H72" s="1693">
        <v>0</v>
      </c>
      <c r="I72" s="1694">
        <v>0</v>
      </c>
      <c r="J72" s="1691">
        <v>0</v>
      </c>
    </row>
    <row r="73" spans="1:10">
      <c r="A73" s="1686" t="s">
        <v>1008</v>
      </c>
      <c r="B73" s="1687" t="s">
        <v>1009</v>
      </c>
      <c r="C73" s="1692">
        <v>0</v>
      </c>
      <c r="D73" s="1693">
        <v>0</v>
      </c>
      <c r="E73" s="1694">
        <v>0</v>
      </c>
      <c r="F73" s="1691">
        <v>0</v>
      </c>
      <c r="G73" s="1692">
        <v>0</v>
      </c>
      <c r="H73" s="1693">
        <v>0</v>
      </c>
      <c r="I73" s="1694">
        <v>0</v>
      </c>
      <c r="J73" s="1691">
        <v>0</v>
      </c>
    </row>
    <row r="74" spans="1:10">
      <c r="A74" s="1686" t="s">
        <v>1010</v>
      </c>
      <c r="B74" s="1687" t="s">
        <v>1011</v>
      </c>
      <c r="C74" s="1692">
        <v>0</v>
      </c>
      <c r="D74" s="1693">
        <v>0</v>
      </c>
      <c r="E74" s="1694">
        <v>0</v>
      </c>
      <c r="F74" s="1691">
        <v>0</v>
      </c>
      <c r="G74" s="1692">
        <v>0</v>
      </c>
      <c r="H74" s="1693">
        <v>0</v>
      </c>
      <c r="I74" s="1694">
        <v>0</v>
      </c>
      <c r="J74" s="1691">
        <v>0</v>
      </c>
    </row>
    <row r="75" spans="1:10">
      <c r="A75" s="1686" t="s">
        <v>1012</v>
      </c>
      <c r="B75" s="1687" t="s">
        <v>1013</v>
      </c>
      <c r="C75" s="1692">
        <v>0</v>
      </c>
      <c r="D75" s="1693">
        <v>0</v>
      </c>
      <c r="E75" s="1694">
        <v>0</v>
      </c>
      <c r="F75" s="1691">
        <v>0</v>
      </c>
      <c r="G75" s="1692">
        <v>0</v>
      </c>
      <c r="H75" s="1693">
        <v>0</v>
      </c>
      <c r="I75" s="1694">
        <v>0</v>
      </c>
      <c r="J75" s="1691">
        <v>0</v>
      </c>
    </row>
    <row r="76" spans="1:10">
      <c r="A76" s="1686" t="s">
        <v>1014</v>
      </c>
      <c r="B76" s="1687" t="s">
        <v>1015</v>
      </c>
      <c r="C76" s="1692">
        <v>0</v>
      </c>
      <c r="D76" s="1693">
        <v>0</v>
      </c>
      <c r="E76" s="1694">
        <v>0</v>
      </c>
      <c r="F76" s="1691">
        <v>0</v>
      </c>
      <c r="G76" s="1692">
        <v>0</v>
      </c>
      <c r="H76" s="1693">
        <v>0</v>
      </c>
      <c r="I76" s="1694">
        <v>0</v>
      </c>
      <c r="J76" s="1691">
        <v>0</v>
      </c>
    </row>
    <row r="77" spans="1:10" ht="25.5">
      <c r="A77" s="1686" t="s">
        <v>1016</v>
      </c>
      <c r="B77" s="1687" t="s">
        <v>1017</v>
      </c>
      <c r="C77" s="1692">
        <v>0</v>
      </c>
      <c r="D77" s="1693">
        <v>0</v>
      </c>
      <c r="E77" s="1694">
        <v>0</v>
      </c>
      <c r="F77" s="1691">
        <v>0</v>
      </c>
      <c r="G77" s="1692">
        <v>0</v>
      </c>
      <c r="H77" s="1693">
        <v>0</v>
      </c>
      <c r="I77" s="1694">
        <v>0</v>
      </c>
      <c r="J77" s="1691">
        <v>0</v>
      </c>
    </row>
    <row r="78" spans="1:10" ht="25.5">
      <c r="A78" s="1686" t="s">
        <v>1018</v>
      </c>
      <c r="B78" s="1687" t="s">
        <v>1019</v>
      </c>
      <c r="C78" s="1692">
        <v>0</v>
      </c>
      <c r="D78" s="1693">
        <v>0</v>
      </c>
      <c r="E78" s="1694">
        <v>0</v>
      </c>
      <c r="F78" s="1691">
        <v>0</v>
      </c>
      <c r="G78" s="1692">
        <v>0</v>
      </c>
      <c r="H78" s="1693">
        <v>0</v>
      </c>
      <c r="I78" s="1694">
        <v>0</v>
      </c>
      <c r="J78" s="1691">
        <v>0</v>
      </c>
    </row>
    <row r="79" spans="1:10" ht="25.5">
      <c r="A79" s="1686" t="s">
        <v>1020</v>
      </c>
      <c r="B79" s="1687" t="s">
        <v>1021</v>
      </c>
      <c r="C79" s="1692">
        <v>0</v>
      </c>
      <c r="D79" s="1693">
        <v>0</v>
      </c>
      <c r="E79" s="1694">
        <v>0</v>
      </c>
      <c r="F79" s="1691">
        <v>0</v>
      </c>
      <c r="G79" s="1692">
        <v>0</v>
      </c>
      <c r="H79" s="1693">
        <v>0</v>
      </c>
      <c r="I79" s="1694">
        <v>0</v>
      </c>
      <c r="J79" s="1691">
        <v>0</v>
      </c>
    </row>
    <row r="80" spans="1:10" ht="25.5">
      <c r="A80" s="1686" t="s">
        <v>1022</v>
      </c>
      <c r="B80" s="1687" t="s">
        <v>1023</v>
      </c>
      <c r="C80" s="1692">
        <v>0</v>
      </c>
      <c r="D80" s="1693">
        <v>0</v>
      </c>
      <c r="E80" s="1694">
        <v>0</v>
      </c>
      <c r="F80" s="1691">
        <v>0</v>
      </c>
      <c r="G80" s="1692">
        <v>0</v>
      </c>
      <c r="H80" s="1693">
        <v>0</v>
      </c>
      <c r="I80" s="1694">
        <v>0</v>
      </c>
      <c r="J80" s="1691">
        <v>0</v>
      </c>
    </row>
    <row r="81" spans="1:10">
      <c r="A81" s="1686" t="s">
        <v>1024</v>
      </c>
      <c r="B81" s="1687" t="s">
        <v>1025</v>
      </c>
      <c r="C81" s="1692">
        <v>0</v>
      </c>
      <c r="D81" s="1693">
        <v>0</v>
      </c>
      <c r="E81" s="1694">
        <v>0</v>
      </c>
      <c r="F81" s="1691">
        <v>0</v>
      </c>
      <c r="G81" s="1692">
        <v>0</v>
      </c>
      <c r="H81" s="1693">
        <v>0</v>
      </c>
      <c r="I81" s="1694">
        <v>0</v>
      </c>
      <c r="J81" s="1691">
        <v>0</v>
      </c>
    </row>
    <row r="82" spans="1:10">
      <c r="A82" s="1686" t="s">
        <v>1026</v>
      </c>
      <c r="B82" s="1687" t="s">
        <v>1027</v>
      </c>
      <c r="C82" s="1692">
        <v>0</v>
      </c>
      <c r="D82" s="1693">
        <v>0</v>
      </c>
      <c r="E82" s="1694">
        <v>0</v>
      </c>
      <c r="F82" s="1691">
        <v>0</v>
      </c>
      <c r="G82" s="1692">
        <v>0</v>
      </c>
      <c r="H82" s="1693">
        <v>0</v>
      </c>
      <c r="I82" s="1694">
        <v>0</v>
      </c>
      <c r="J82" s="1691">
        <v>0</v>
      </c>
    </row>
    <row r="83" spans="1:10">
      <c r="A83" s="1686" t="s">
        <v>1028</v>
      </c>
      <c r="B83" s="1687" t="s">
        <v>940</v>
      </c>
      <c r="C83" s="1692">
        <v>0</v>
      </c>
      <c r="D83" s="1693">
        <v>0</v>
      </c>
      <c r="E83" s="1694">
        <v>0</v>
      </c>
      <c r="F83" s="1691">
        <v>0</v>
      </c>
      <c r="G83" s="1692">
        <v>0</v>
      </c>
      <c r="H83" s="1693">
        <v>0</v>
      </c>
      <c r="I83" s="1694">
        <v>0</v>
      </c>
      <c r="J83" s="1691">
        <v>0</v>
      </c>
    </row>
    <row r="84" spans="1:10">
      <c r="A84" s="1686" t="s">
        <v>1029</v>
      </c>
      <c r="B84" s="1687" t="s">
        <v>942</v>
      </c>
      <c r="C84" s="1692">
        <v>0</v>
      </c>
      <c r="D84" s="1693">
        <v>0</v>
      </c>
      <c r="E84" s="1694">
        <v>0</v>
      </c>
      <c r="F84" s="1691">
        <v>0</v>
      </c>
      <c r="G84" s="1692">
        <v>0</v>
      </c>
      <c r="H84" s="1693">
        <v>0</v>
      </c>
      <c r="I84" s="1694">
        <v>0</v>
      </c>
      <c r="J84" s="1691">
        <v>0</v>
      </c>
    </row>
    <row r="85" spans="1:10" s="1672" customFormat="1" ht="25.5">
      <c r="A85" s="1686" t="s">
        <v>1030</v>
      </c>
      <c r="B85" s="1687" t="s">
        <v>944</v>
      </c>
      <c r="C85" s="1692">
        <v>0</v>
      </c>
      <c r="D85" s="1693">
        <v>0</v>
      </c>
      <c r="E85" s="1694">
        <v>0</v>
      </c>
      <c r="F85" s="1691">
        <v>0</v>
      </c>
      <c r="G85" s="1692">
        <v>0</v>
      </c>
      <c r="H85" s="1693">
        <v>0</v>
      </c>
      <c r="I85" s="1694">
        <v>0</v>
      </c>
      <c r="J85" s="1691">
        <v>0</v>
      </c>
    </row>
    <row r="86" spans="1:10">
      <c r="A86" s="1686" t="s">
        <v>1031</v>
      </c>
      <c r="B86" s="1687" t="s">
        <v>946</v>
      </c>
      <c r="C86" s="1692">
        <v>0</v>
      </c>
      <c r="D86" s="1693">
        <v>0</v>
      </c>
      <c r="E86" s="1694">
        <v>0</v>
      </c>
      <c r="F86" s="1691">
        <v>0</v>
      </c>
      <c r="G86" s="1692">
        <v>0</v>
      </c>
      <c r="H86" s="1693">
        <v>0</v>
      </c>
      <c r="I86" s="1694">
        <v>0</v>
      </c>
      <c r="J86" s="1691">
        <v>0</v>
      </c>
    </row>
    <row r="87" spans="1:10">
      <c r="A87" s="1686" t="s">
        <v>1032</v>
      </c>
      <c r="B87" s="1687" t="s">
        <v>1033</v>
      </c>
      <c r="C87" s="1692">
        <v>0</v>
      </c>
      <c r="D87" s="1693">
        <v>0</v>
      </c>
      <c r="E87" s="1694">
        <v>0</v>
      </c>
      <c r="F87" s="1691">
        <v>0</v>
      </c>
      <c r="G87" s="1692">
        <v>0</v>
      </c>
      <c r="H87" s="1693">
        <v>0</v>
      </c>
      <c r="I87" s="1694">
        <v>0</v>
      </c>
      <c r="J87" s="1691">
        <v>0</v>
      </c>
    </row>
    <row r="88" spans="1:10">
      <c r="A88" s="1686" t="s">
        <v>1034</v>
      </c>
      <c r="B88" s="1687" t="s">
        <v>950</v>
      </c>
      <c r="C88" s="1692">
        <v>0</v>
      </c>
      <c r="D88" s="1693">
        <v>0</v>
      </c>
      <c r="E88" s="1694">
        <v>0</v>
      </c>
      <c r="F88" s="1691">
        <v>0</v>
      </c>
      <c r="G88" s="1692">
        <v>0</v>
      </c>
      <c r="H88" s="1693">
        <v>0</v>
      </c>
      <c r="I88" s="1694">
        <v>0</v>
      </c>
      <c r="J88" s="1691">
        <v>0</v>
      </c>
    </row>
    <row r="89" spans="1:10" ht="15" thickBot="1">
      <c r="A89" s="1695" t="s">
        <v>1035</v>
      </c>
      <c r="B89" s="1696" t="s">
        <v>1036</v>
      </c>
      <c r="C89" s="1697">
        <v>0</v>
      </c>
      <c r="D89" s="1698">
        <v>0</v>
      </c>
      <c r="E89" s="1699">
        <v>0</v>
      </c>
      <c r="F89" s="1700">
        <v>0</v>
      </c>
      <c r="G89" s="1697">
        <v>0</v>
      </c>
      <c r="H89" s="1698">
        <v>0</v>
      </c>
      <c r="I89" s="1699">
        <v>0</v>
      </c>
      <c r="J89" s="1700">
        <v>0</v>
      </c>
    </row>
  </sheetData>
  <mergeCells count="6">
    <mergeCell ref="A2:J2"/>
    <mergeCell ref="I3:J3"/>
    <mergeCell ref="A4:A5"/>
    <mergeCell ref="B4:B5"/>
    <mergeCell ref="C4:F4"/>
    <mergeCell ref="G4:J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workbookViewId="0"/>
  </sheetViews>
  <sheetFormatPr defaultRowHeight="12.75"/>
  <cols>
    <col min="1" max="1" width="5.140625" style="1615" customWidth="1"/>
    <col min="2" max="2" width="9.140625" style="1615"/>
    <col min="3" max="3" width="57.85546875" style="1615" customWidth="1"/>
    <col min="4" max="4" width="10.5703125" style="1615" customWidth="1"/>
    <col min="5" max="5" width="9.42578125" style="1615" customWidth="1"/>
    <col min="6" max="6" width="12.140625" style="1615" customWidth="1"/>
    <col min="7" max="7" width="10" style="1615" customWidth="1"/>
    <col min="8" max="8" width="12.42578125" style="1615" bestFit="1" customWidth="1"/>
    <col min="9" max="10" width="11.28515625" style="1615" bestFit="1" customWidth="1"/>
    <col min="11" max="11" width="12.42578125" style="1615" bestFit="1" customWidth="1"/>
    <col min="12" max="12" width="11.5703125" style="1615" bestFit="1" customWidth="1"/>
    <col min="13" max="13" width="12.28515625" style="1615" bestFit="1" customWidth="1"/>
    <col min="14" max="245" width="9.140625" style="1615"/>
    <col min="246" max="246" width="57.85546875" style="1615" customWidth="1"/>
    <col min="247" max="247" width="8.42578125" style="1615" bestFit="1" customWidth="1"/>
    <col min="248" max="248" width="8.42578125" style="1615" customWidth="1"/>
    <col min="249" max="249" width="7.7109375" style="1615" customWidth="1"/>
    <col min="250" max="250" width="8.140625" style="1615" customWidth="1"/>
    <col min="251" max="251" width="9.85546875" style="1615" customWidth="1"/>
    <col min="252" max="252" width="9" style="1615" customWidth="1"/>
    <col min="253" max="253" width="8.5703125" style="1615" customWidth="1"/>
    <col min="254" max="254" width="9.7109375" style="1615" customWidth="1"/>
    <col min="255" max="501" width="9.140625" style="1615"/>
    <col min="502" max="502" width="57.85546875" style="1615" customWidth="1"/>
    <col min="503" max="503" width="8.42578125" style="1615" bestFit="1" customWidth="1"/>
    <col min="504" max="504" width="8.42578125" style="1615" customWidth="1"/>
    <col min="505" max="505" width="7.7109375" style="1615" customWidth="1"/>
    <col min="506" max="506" width="8.140625" style="1615" customWidth="1"/>
    <col min="507" max="507" width="9.85546875" style="1615" customWidth="1"/>
    <col min="508" max="508" width="9" style="1615" customWidth="1"/>
    <col min="509" max="509" width="8.5703125" style="1615" customWidth="1"/>
    <col min="510" max="510" width="9.7109375" style="1615" customWidth="1"/>
    <col min="511" max="757" width="9.140625" style="1615"/>
    <col min="758" max="758" width="57.85546875" style="1615" customWidth="1"/>
    <col min="759" max="759" width="8.42578125" style="1615" bestFit="1" customWidth="1"/>
    <col min="760" max="760" width="8.42578125" style="1615" customWidth="1"/>
    <col min="761" max="761" width="7.7109375" style="1615" customWidth="1"/>
    <col min="762" max="762" width="8.140625" style="1615" customWidth="1"/>
    <col min="763" max="763" width="9.85546875" style="1615" customWidth="1"/>
    <col min="764" max="764" width="9" style="1615" customWidth="1"/>
    <col min="765" max="765" width="8.5703125" style="1615" customWidth="1"/>
    <col min="766" max="766" width="9.7109375" style="1615" customWidth="1"/>
    <col min="767" max="1013" width="9.140625" style="1615"/>
    <col min="1014" max="1014" width="57.85546875" style="1615" customWidth="1"/>
    <col min="1015" max="1015" width="8.42578125" style="1615" bestFit="1" customWidth="1"/>
    <col min="1016" max="1016" width="8.42578125" style="1615" customWidth="1"/>
    <col min="1017" max="1017" width="7.7109375" style="1615" customWidth="1"/>
    <col min="1018" max="1018" width="8.140625" style="1615" customWidth="1"/>
    <col min="1019" max="1019" width="9.85546875" style="1615" customWidth="1"/>
    <col min="1020" max="1020" width="9" style="1615" customWidth="1"/>
    <col min="1021" max="1021" width="8.5703125" style="1615" customWidth="1"/>
    <col min="1022" max="1022" width="9.7109375" style="1615" customWidth="1"/>
    <col min="1023" max="1269" width="9.140625" style="1615"/>
    <col min="1270" max="1270" width="57.85546875" style="1615" customWidth="1"/>
    <col min="1271" max="1271" width="8.42578125" style="1615" bestFit="1" customWidth="1"/>
    <col min="1272" max="1272" width="8.42578125" style="1615" customWidth="1"/>
    <col min="1273" max="1273" width="7.7109375" style="1615" customWidth="1"/>
    <col min="1274" max="1274" width="8.140625" style="1615" customWidth="1"/>
    <col min="1275" max="1275" width="9.85546875" style="1615" customWidth="1"/>
    <col min="1276" max="1276" width="9" style="1615" customWidth="1"/>
    <col min="1277" max="1277" width="8.5703125" style="1615" customWidth="1"/>
    <col min="1278" max="1278" width="9.7109375" style="1615" customWidth="1"/>
    <col min="1279" max="1525" width="9.140625" style="1615"/>
    <col min="1526" max="1526" width="57.85546875" style="1615" customWidth="1"/>
    <col min="1527" max="1527" width="8.42578125" style="1615" bestFit="1" customWidth="1"/>
    <col min="1528" max="1528" width="8.42578125" style="1615" customWidth="1"/>
    <col min="1529" max="1529" width="7.7109375" style="1615" customWidth="1"/>
    <col min="1530" max="1530" width="8.140625" style="1615" customWidth="1"/>
    <col min="1531" max="1531" width="9.85546875" style="1615" customWidth="1"/>
    <col min="1532" max="1532" width="9" style="1615" customWidth="1"/>
    <col min="1533" max="1533" width="8.5703125" style="1615" customWidth="1"/>
    <col min="1534" max="1534" width="9.7109375" style="1615" customWidth="1"/>
    <col min="1535" max="1781" width="9.140625" style="1615"/>
    <col min="1782" max="1782" width="57.85546875" style="1615" customWidth="1"/>
    <col min="1783" max="1783" width="8.42578125" style="1615" bestFit="1" customWidth="1"/>
    <col min="1784" max="1784" width="8.42578125" style="1615" customWidth="1"/>
    <col min="1785" max="1785" width="7.7109375" style="1615" customWidth="1"/>
    <col min="1786" max="1786" width="8.140625" style="1615" customWidth="1"/>
    <col min="1787" max="1787" width="9.85546875" style="1615" customWidth="1"/>
    <col min="1788" max="1788" width="9" style="1615" customWidth="1"/>
    <col min="1789" max="1789" width="8.5703125" style="1615" customWidth="1"/>
    <col min="1790" max="1790" width="9.7109375" style="1615" customWidth="1"/>
    <col min="1791" max="2037" width="9.140625" style="1615"/>
    <col min="2038" max="2038" width="57.85546875" style="1615" customWidth="1"/>
    <col min="2039" max="2039" width="8.42578125" style="1615" bestFit="1" customWidth="1"/>
    <col min="2040" max="2040" width="8.42578125" style="1615" customWidth="1"/>
    <col min="2041" max="2041" width="7.7109375" style="1615" customWidth="1"/>
    <col min="2042" max="2042" width="8.140625" style="1615" customWidth="1"/>
    <col min="2043" max="2043" width="9.85546875" style="1615" customWidth="1"/>
    <col min="2044" max="2044" width="9" style="1615" customWidth="1"/>
    <col min="2045" max="2045" width="8.5703125" style="1615" customWidth="1"/>
    <col min="2046" max="2046" width="9.7109375" style="1615" customWidth="1"/>
    <col min="2047" max="2293" width="9.140625" style="1615"/>
    <col min="2294" max="2294" width="57.85546875" style="1615" customWidth="1"/>
    <col min="2295" max="2295" width="8.42578125" style="1615" bestFit="1" customWidth="1"/>
    <col min="2296" max="2296" width="8.42578125" style="1615" customWidth="1"/>
    <col min="2297" max="2297" width="7.7109375" style="1615" customWidth="1"/>
    <col min="2298" max="2298" width="8.140625" style="1615" customWidth="1"/>
    <col min="2299" max="2299" width="9.85546875" style="1615" customWidth="1"/>
    <col min="2300" max="2300" width="9" style="1615" customWidth="1"/>
    <col min="2301" max="2301" width="8.5703125" style="1615" customWidth="1"/>
    <col min="2302" max="2302" width="9.7109375" style="1615" customWidth="1"/>
    <col min="2303" max="2549" width="9.140625" style="1615"/>
    <col min="2550" max="2550" width="57.85546875" style="1615" customWidth="1"/>
    <col min="2551" max="2551" width="8.42578125" style="1615" bestFit="1" customWidth="1"/>
    <col min="2552" max="2552" width="8.42578125" style="1615" customWidth="1"/>
    <col min="2553" max="2553" width="7.7109375" style="1615" customWidth="1"/>
    <col min="2554" max="2554" width="8.140625" style="1615" customWidth="1"/>
    <col min="2555" max="2555" width="9.85546875" style="1615" customWidth="1"/>
    <col min="2556" max="2556" width="9" style="1615" customWidth="1"/>
    <col min="2557" max="2557" width="8.5703125" style="1615" customWidth="1"/>
    <col min="2558" max="2558" width="9.7109375" style="1615" customWidth="1"/>
    <col min="2559" max="2805" width="9.140625" style="1615"/>
    <col min="2806" max="2806" width="57.85546875" style="1615" customWidth="1"/>
    <col min="2807" max="2807" width="8.42578125" style="1615" bestFit="1" customWidth="1"/>
    <col min="2808" max="2808" width="8.42578125" style="1615" customWidth="1"/>
    <col min="2809" max="2809" width="7.7109375" style="1615" customWidth="1"/>
    <col min="2810" max="2810" width="8.140625" style="1615" customWidth="1"/>
    <col min="2811" max="2811" width="9.85546875" style="1615" customWidth="1"/>
    <col min="2812" max="2812" width="9" style="1615" customWidth="1"/>
    <col min="2813" max="2813" width="8.5703125" style="1615" customWidth="1"/>
    <col min="2814" max="2814" width="9.7109375" style="1615" customWidth="1"/>
    <col min="2815" max="3061" width="9.140625" style="1615"/>
    <col min="3062" max="3062" width="57.85546875" style="1615" customWidth="1"/>
    <col min="3063" max="3063" width="8.42578125" style="1615" bestFit="1" customWidth="1"/>
    <col min="3064" max="3064" width="8.42578125" style="1615" customWidth="1"/>
    <col min="3065" max="3065" width="7.7109375" style="1615" customWidth="1"/>
    <col min="3066" max="3066" width="8.140625" style="1615" customWidth="1"/>
    <col min="3067" max="3067" width="9.85546875" style="1615" customWidth="1"/>
    <col min="3068" max="3068" width="9" style="1615" customWidth="1"/>
    <col min="3069" max="3069" width="8.5703125" style="1615" customWidth="1"/>
    <col min="3070" max="3070" width="9.7109375" style="1615" customWidth="1"/>
    <col min="3071" max="3317" width="9.140625" style="1615"/>
    <col min="3318" max="3318" width="57.85546875" style="1615" customWidth="1"/>
    <col min="3319" max="3319" width="8.42578125" style="1615" bestFit="1" customWidth="1"/>
    <col min="3320" max="3320" width="8.42578125" style="1615" customWidth="1"/>
    <col min="3321" max="3321" width="7.7109375" style="1615" customWidth="1"/>
    <col min="3322" max="3322" width="8.140625" style="1615" customWidth="1"/>
    <col min="3323" max="3323" width="9.85546875" style="1615" customWidth="1"/>
    <col min="3324" max="3324" width="9" style="1615" customWidth="1"/>
    <col min="3325" max="3325" width="8.5703125" style="1615" customWidth="1"/>
    <col min="3326" max="3326" width="9.7109375" style="1615" customWidth="1"/>
    <col min="3327" max="3573" width="9.140625" style="1615"/>
    <col min="3574" max="3574" width="57.85546875" style="1615" customWidth="1"/>
    <col min="3575" max="3575" width="8.42578125" style="1615" bestFit="1" customWidth="1"/>
    <col min="3576" max="3576" width="8.42578125" style="1615" customWidth="1"/>
    <col min="3577" max="3577" width="7.7109375" style="1615" customWidth="1"/>
    <col min="3578" max="3578" width="8.140625" style="1615" customWidth="1"/>
    <col min="3579" max="3579" width="9.85546875" style="1615" customWidth="1"/>
    <col min="3580" max="3580" width="9" style="1615" customWidth="1"/>
    <col min="3581" max="3581" width="8.5703125" style="1615" customWidth="1"/>
    <col min="3582" max="3582" width="9.7109375" style="1615" customWidth="1"/>
    <col min="3583" max="3829" width="9.140625" style="1615"/>
    <col min="3830" max="3830" width="57.85546875" style="1615" customWidth="1"/>
    <col min="3831" max="3831" width="8.42578125" style="1615" bestFit="1" customWidth="1"/>
    <col min="3832" max="3832" width="8.42578125" style="1615" customWidth="1"/>
    <col min="3833" max="3833" width="7.7109375" style="1615" customWidth="1"/>
    <col min="3834" max="3834" width="8.140625" style="1615" customWidth="1"/>
    <col min="3835" max="3835" width="9.85546875" style="1615" customWidth="1"/>
    <col min="3836" max="3836" width="9" style="1615" customWidth="1"/>
    <col min="3837" max="3837" width="8.5703125" style="1615" customWidth="1"/>
    <col min="3838" max="3838" width="9.7109375" style="1615" customWidth="1"/>
    <col min="3839" max="4085" width="9.140625" style="1615"/>
    <col min="4086" max="4086" width="57.85546875" style="1615" customWidth="1"/>
    <col min="4087" max="4087" width="8.42578125" style="1615" bestFit="1" customWidth="1"/>
    <col min="4088" max="4088" width="8.42578125" style="1615" customWidth="1"/>
    <col min="4089" max="4089" width="7.7109375" style="1615" customWidth="1"/>
    <col min="4090" max="4090" width="8.140625" style="1615" customWidth="1"/>
    <col min="4091" max="4091" width="9.85546875" style="1615" customWidth="1"/>
    <col min="4092" max="4092" width="9" style="1615" customWidth="1"/>
    <col min="4093" max="4093" width="8.5703125" style="1615" customWidth="1"/>
    <col min="4094" max="4094" width="9.7109375" style="1615" customWidth="1"/>
    <col min="4095" max="4341" width="9.140625" style="1615"/>
    <col min="4342" max="4342" width="57.85546875" style="1615" customWidth="1"/>
    <col min="4343" max="4343" width="8.42578125" style="1615" bestFit="1" customWidth="1"/>
    <col min="4344" max="4344" width="8.42578125" style="1615" customWidth="1"/>
    <col min="4345" max="4345" width="7.7109375" style="1615" customWidth="1"/>
    <col min="4346" max="4346" width="8.140625" style="1615" customWidth="1"/>
    <col min="4347" max="4347" width="9.85546875" style="1615" customWidth="1"/>
    <col min="4348" max="4348" width="9" style="1615" customWidth="1"/>
    <col min="4349" max="4349" width="8.5703125" style="1615" customWidth="1"/>
    <col min="4350" max="4350" width="9.7109375" style="1615" customWidth="1"/>
    <col min="4351" max="4597" width="9.140625" style="1615"/>
    <col min="4598" max="4598" width="57.85546875" style="1615" customWidth="1"/>
    <col min="4599" max="4599" width="8.42578125" style="1615" bestFit="1" customWidth="1"/>
    <col min="4600" max="4600" width="8.42578125" style="1615" customWidth="1"/>
    <col min="4601" max="4601" width="7.7109375" style="1615" customWidth="1"/>
    <col min="4602" max="4602" width="8.140625" style="1615" customWidth="1"/>
    <col min="4603" max="4603" width="9.85546875" style="1615" customWidth="1"/>
    <col min="4604" max="4604" width="9" style="1615" customWidth="1"/>
    <col min="4605" max="4605" width="8.5703125" style="1615" customWidth="1"/>
    <col min="4606" max="4606" width="9.7109375" style="1615" customWidth="1"/>
    <col min="4607" max="4853" width="9.140625" style="1615"/>
    <col min="4854" max="4854" width="57.85546875" style="1615" customWidth="1"/>
    <col min="4855" max="4855" width="8.42578125" style="1615" bestFit="1" customWidth="1"/>
    <col min="4856" max="4856" width="8.42578125" style="1615" customWidth="1"/>
    <col min="4857" max="4857" width="7.7109375" style="1615" customWidth="1"/>
    <col min="4858" max="4858" width="8.140625" style="1615" customWidth="1"/>
    <col min="4859" max="4859" width="9.85546875" style="1615" customWidth="1"/>
    <col min="4860" max="4860" width="9" style="1615" customWidth="1"/>
    <col min="4861" max="4861" width="8.5703125" style="1615" customWidth="1"/>
    <col min="4862" max="4862" width="9.7109375" style="1615" customWidth="1"/>
    <col min="4863" max="5109" width="9.140625" style="1615"/>
    <col min="5110" max="5110" width="57.85546875" style="1615" customWidth="1"/>
    <col min="5111" max="5111" width="8.42578125" style="1615" bestFit="1" customWidth="1"/>
    <col min="5112" max="5112" width="8.42578125" style="1615" customWidth="1"/>
    <col min="5113" max="5113" width="7.7109375" style="1615" customWidth="1"/>
    <col min="5114" max="5114" width="8.140625" style="1615" customWidth="1"/>
    <col min="5115" max="5115" width="9.85546875" style="1615" customWidth="1"/>
    <col min="5116" max="5116" width="9" style="1615" customWidth="1"/>
    <col min="5117" max="5117" width="8.5703125" style="1615" customWidth="1"/>
    <col min="5118" max="5118" width="9.7109375" style="1615" customWidth="1"/>
    <col min="5119" max="5365" width="9.140625" style="1615"/>
    <col min="5366" max="5366" width="57.85546875" style="1615" customWidth="1"/>
    <col min="5367" max="5367" width="8.42578125" style="1615" bestFit="1" customWidth="1"/>
    <col min="5368" max="5368" width="8.42578125" style="1615" customWidth="1"/>
    <col min="5369" max="5369" width="7.7109375" style="1615" customWidth="1"/>
    <col min="5370" max="5370" width="8.140625" style="1615" customWidth="1"/>
    <col min="5371" max="5371" width="9.85546875" style="1615" customWidth="1"/>
    <col min="5372" max="5372" width="9" style="1615" customWidth="1"/>
    <col min="5373" max="5373" width="8.5703125" style="1615" customWidth="1"/>
    <col min="5374" max="5374" width="9.7109375" style="1615" customWidth="1"/>
    <col min="5375" max="5621" width="9.140625" style="1615"/>
    <col min="5622" max="5622" width="57.85546875" style="1615" customWidth="1"/>
    <col min="5623" max="5623" width="8.42578125" style="1615" bestFit="1" customWidth="1"/>
    <col min="5624" max="5624" width="8.42578125" style="1615" customWidth="1"/>
    <col min="5625" max="5625" width="7.7109375" style="1615" customWidth="1"/>
    <col min="5626" max="5626" width="8.140625" style="1615" customWidth="1"/>
    <col min="5627" max="5627" width="9.85546875" style="1615" customWidth="1"/>
    <col min="5628" max="5628" width="9" style="1615" customWidth="1"/>
    <col min="5629" max="5629" width="8.5703125" style="1615" customWidth="1"/>
    <col min="5630" max="5630" width="9.7109375" style="1615" customWidth="1"/>
    <col min="5631" max="5877" width="9.140625" style="1615"/>
    <col min="5878" max="5878" width="57.85546875" style="1615" customWidth="1"/>
    <col min="5879" max="5879" width="8.42578125" style="1615" bestFit="1" customWidth="1"/>
    <col min="5880" max="5880" width="8.42578125" style="1615" customWidth="1"/>
    <col min="5881" max="5881" width="7.7109375" style="1615" customWidth="1"/>
    <col min="5882" max="5882" width="8.140625" style="1615" customWidth="1"/>
    <col min="5883" max="5883" width="9.85546875" style="1615" customWidth="1"/>
    <col min="5884" max="5884" width="9" style="1615" customWidth="1"/>
    <col min="5885" max="5885" width="8.5703125" style="1615" customWidth="1"/>
    <col min="5886" max="5886" width="9.7109375" style="1615" customWidth="1"/>
    <col min="5887" max="6133" width="9.140625" style="1615"/>
    <col min="6134" max="6134" width="57.85546875" style="1615" customWidth="1"/>
    <col min="6135" max="6135" width="8.42578125" style="1615" bestFit="1" customWidth="1"/>
    <col min="6136" max="6136" width="8.42578125" style="1615" customWidth="1"/>
    <col min="6137" max="6137" width="7.7109375" style="1615" customWidth="1"/>
    <col min="6138" max="6138" width="8.140625" style="1615" customWidth="1"/>
    <col min="6139" max="6139" width="9.85546875" style="1615" customWidth="1"/>
    <col min="6140" max="6140" width="9" style="1615" customWidth="1"/>
    <col min="6141" max="6141" width="8.5703125" style="1615" customWidth="1"/>
    <col min="6142" max="6142" width="9.7109375" style="1615" customWidth="1"/>
    <col min="6143" max="6389" width="9.140625" style="1615"/>
    <col min="6390" max="6390" width="57.85546875" style="1615" customWidth="1"/>
    <col min="6391" max="6391" width="8.42578125" style="1615" bestFit="1" customWidth="1"/>
    <col min="6392" max="6392" width="8.42578125" style="1615" customWidth="1"/>
    <col min="6393" max="6393" width="7.7109375" style="1615" customWidth="1"/>
    <col min="6394" max="6394" width="8.140625" style="1615" customWidth="1"/>
    <col min="6395" max="6395" width="9.85546875" style="1615" customWidth="1"/>
    <col min="6396" max="6396" width="9" style="1615" customWidth="1"/>
    <col min="6397" max="6397" width="8.5703125" style="1615" customWidth="1"/>
    <col min="6398" max="6398" width="9.7109375" style="1615" customWidth="1"/>
    <col min="6399" max="6645" width="9.140625" style="1615"/>
    <col min="6646" max="6646" width="57.85546875" style="1615" customWidth="1"/>
    <col min="6647" max="6647" width="8.42578125" style="1615" bestFit="1" customWidth="1"/>
    <col min="6648" max="6648" width="8.42578125" style="1615" customWidth="1"/>
    <col min="6649" max="6649" width="7.7109375" style="1615" customWidth="1"/>
    <col min="6650" max="6650" width="8.140625" style="1615" customWidth="1"/>
    <col min="6651" max="6651" width="9.85546875" style="1615" customWidth="1"/>
    <col min="6652" max="6652" width="9" style="1615" customWidth="1"/>
    <col min="6653" max="6653" width="8.5703125" style="1615" customWidth="1"/>
    <col min="6654" max="6654" width="9.7109375" style="1615" customWidth="1"/>
    <col min="6655" max="6901" width="9.140625" style="1615"/>
    <col min="6902" max="6902" width="57.85546875" style="1615" customWidth="1"/>
    <col min="6903" max="6903" width="8.42578125" style="1615" bestFit="1" customWidth="1"/>
    <col min="6904" max="6904" width="8.42578125" style="1615" customWidth="1"/>
    <col min="6905" max="6905" width="7.7109375" style="1615" customWidth="1"/>
    <col min="6906" max="6906" width="8.140625" style="1615" customWidth="1"/>
    <col min="6907" max="6907" width="9.85546875" style="1615" customWidth="1"/>
    <col min="6908" max="6908" width="9" style="1615" customWidth="1"/>
    <col min="6909" max="6909" width="8.5703125" style="1615" customWidth="1"/>
    <col min="6910" max="6910" width="9.7109375" style="1615" customWidth="1"/>
    <col min="6911" max="7157" width="9.140625" style="1615"/>
    <col min="7158" max="7158" width="57.85546875" style="1615" customWidth="1"/>
    <col min="7159" max="7159" width="8.42578125" style="1615" bestFit="1" customWidth="1"/>
    <col min="7160" max="7160" width="8.42578125" style="1615" customWidth="1"/>
    <col min="7161" max="7161" width="7.7109375" style="1615" customWidth="1"/>
    <col min="7162" max="7162" width="8.140625" style="1615" customWidth="1"/>
    <col min="7163" max="7163" width="9.85546875" style="1615" customWidth="1"/>
    <col min="7164" max="7164" width="9" style="1615" customWidth="1"/>
    <col min="7165" max="7165" width="8.5703125" style="1615" customWidth="1"/>
    <col min="7166" max="7166" width="9.7109375" style="1615" customWidth="1"/>
    <col min="7167" max="7413" width="9.140625" style="1615"/>
    <col min="7414" max="7414" width="57.85546875" style="1615" customWidth="1"/>
    <col min="7415" max="7415" width="8.42578125" style="1615" bestFit="1" customWidth="1"/>
    <col min="7416" max="7416" width="8.42578125" style="1615" customWidth="1"/>
    <col min="7417" max="7417" width="7.7109375" style="1615" customWidth="1"/>
    <col min="7418" max="7418" width="8.140625" style="1615" customWidth="1"/>
    <col min="7419" max="7419" width="9.85546875" style="1615" customWidth="1"/>
    <col min="7420" max="7420" width="9" style="1615" customWidth="1"/>
    <col min="7421" max="7421" width="8.5703125" style="1615" customWidth="1"/>
    <col min="7422" max="7422" width="9.7109375" style="1615" customWidth="1"/>
    <col min="7423" max="7669" width="9.140625" style="1615"/>
    <col min="7670" max="7670" width="57.85546875" style="1615" customWidth="1"/>
    <col min="7671" max="7671" width="8.42578125" style="1615" bestFit="1" customWidth="1"/>
    <col min="7672" max="7672" width="8.42578125" style="1615" customWidth="1"/>
    <col min="7673" max="7673" width="7.7109375" style="1615" customWidth="1"/>
    <col min="7674" max="7674" width="8.140625" style="1615" customWidth="1"/>
    <col min="7675" max="7675" width="9.85546875" style="1615" customWidth="1"/>
    <col min="7676" max="7676" width="9" style="1615" customWidth="1"/>
    <col min="7677" max="7677" width="8.5703125" style="1615" customWidth="1"/>
    <col min="7678" max="7678" width="9.7109375" style="1615" customWidth="1"/>
    <col min="7679" max="7925" width="9.140625" style="1615"/>
    <col min="7926" max="7926" width="57.85546875" style="1615" customWidth="1"/>
    <col min="7927" max="7927" width="8.42578125" style="1615" bestFit="1" customWidth="1"/>
    <col min="7928" max="7928" width="8.42578125" style="1615" customWidth="1"/>
    <col min="7929" max="7929" width="7.7109375" style="1615" customWidth="1"/>
    <col min="7930" max="7930" width="8.140625" style="1615" customWidth="1"/>
    <col min="7931" max="7931" width="9.85546875" style="1615" customWidth="1"/>
    <col min="7932" max="7932" width="9" style="1615" customWidth="1"/>
    <col min="7933" max="7933" width="8.5703125" style="1615" customWidth="1"/>
    <col min="7934" max="7934" width="9.7109375" style="1615" customWidth="1"/>
    <col min="7935" max="8181" width="9.140625" style="1615"/>
    <col min="8182" max="8182" width="57.85546875" style="1615" customWidth="1"/>
    <col min="8183" max="8183" width="8.42578125" style="1615" bestFit="1" customWidth="1"/>
    <col min="8184" max="8184" width="8.42578125" style="1615" customWidth="1"/>
    <col min="8185" max="8185" width="7.7109375" style="1615" customWidth="1"/>
    <col min="8186" max="8186" width="8.140625" style="1615" customWidth="1"/>
    <col min="8187" max="8187" width="9.85546875" style="1615" customWidth="1"/>
    <col min="8188" max="8188" width="9" style="1615" customWidth="1"/>
    <col min="8189" max="8189" width="8.5703125" style="1615" customWidth="1"/>
    <col min="8190" max="8190" width="9.7109375" style="1615" customWidth="1"/>
    <col min="8191" max="8437" width="9.140625" style="1615"/>
    <col min="8438" max="8438" width="57.85546875" style="1615" customWidth="1"/>
    <col min="8439" max="8439" width="8.42578125" style="1615" bestFit="1" customWidth="1"/>
    <col min="8440" max="8440" width="8.42578125" style="1615" customWidth="1"/>
    <col min="8441" max="8441" width="7.7109375" style="1615" customWidth="1"/>
    <col min="8442" max="8442" width="8.140625" style="1615" customWidth="1"/>
    <col min="8443" max="8443" width="9.85546875" style="1615" customWidth="1"/>
    <col min="8444" max="8444" width="9" style="1615" customWidth="1"/>
    <col min="8445" max="8445" width="8.5703125" style="1615" customWidth="1"/>
    <col min="8446" max="8446" width="9.7109375" style="1615" customWidth="1"/>
    <col min="8447" max="8693" width="9.140625" style="1615"/>
    <col min="8694" max="8694" width="57.85546875" style="1615" customWidth="1"/>
    <col min="8695" max="8695" width="8.42578125" style="1615" bestFit="1" customWidth="1"/>
    <col min="8696" max="8696" width="8.42578125" style="1615" customWidth="1"/>
    <col min="8697" max="8697" width="7.7109375" style="1615" customWidth="1"/>
    <col min="8698" max="8698" width="8.140625" style="1615" customWidth="1"/>
    <col min="8699" max="8699" width="9.85546875" style="1615" customWidth="1"/>
    <col min="8700" max="8700" width="9" style="1615" customWidth="1"/>
    <col min="8701" max="8701" width="8.5703125" style="1615" customWidth="1"/>
    <col min="8702" max="8702" width="9.7109375" style="1615" customWidth="1"/>
    <col min="8703" max="8949" width="9.140625" style="1615"/>
    <col min="8950" max="8950" width="57.85546875" style="1615" customWidth="1"/>
    <col min="8951" max="8951" width="8.42578125" style="1615" bestFit="1" customWidth="1"/>
    <col min="8952" max="8952" width="8.42578125" style="1615" customWidth="1"/>
    <col min="8953" max="8953" width="7.7109375" style="1615" customWidth="1"/>
    <col min="8954" max="8954" width="8.140625" style="1615" customWidth="1"/>
    <col min="8955" max="8955" width="9.85546875" style="1615" customWidth="1"/>
    <col min="8956" max="8956" width="9" style="1615" customWidth="1"/>
    <col min="8957" max="8957" width="8.5703125" style="1615" customWidth="1"/>
    <col min="8958" max="8958" width="9.7109375" style="1615" customWidth="1"/>
    <col min="8959" max="9205" width="9.140625" style="1615"/>
    <col min="9206" max="9206" width="57.85546875" style="1615" customWidth="1"/>
    <col min="9207" max="9207" width="8.42578125" style="1615" bestFit="1" customWidth="1"/>
    <col min="9208" max="9208" width="8.42578125" style="1615" customWidth="1"/>
    <col min="9209" max="9209" width="7.7109375" style="1615" customWidth="1"/>
    <col min="9210" max="9210" width="8.140625" style="1615" customWidth="1"/>
    <col min="9211" max="9211" width="9.85546875" style="1615" customWidth="1"/>
    <col min="9212" max="9212" width="9" style="1615" customWidth="1"/>
    <col min="9213" max="9213" width="8.5703125" style="1615" customWidth="1"/>
    <col min="9214" max="9214" width="9.7109375" style="1615" customWidth="1"/>
    <col min="9215" max="9461" width="9.140625" style="1615"/>
    <col min="9462" max="9462" width="57.85546875" style="1615" customWidth="1"/>
    <col min="9463" max="9463" width="8.42578125" style="1615" bestFit="1" customWidth="1"/>
    <col min="9464" max="9464" width="8.42578125" style="1615" customWidth="1"/>
    <col min="9465" max="9465" width="7.7109375" style="1615" customWidth="1"/>
    <col min="9466" max="9466" width="8.140625" style="1615" customWidth="1"/>
    <col min="9467" max="9467" width="9.85546875" style="1615" customWidth="1"/>
    <col min="9468" max="9468" width="9" style="1615" customWidth="1"/>
    <col min="9469" max="9469" width="8.5703125" style="1615" customWidth="1"/>
    <col min="9470" max="9470" width="9.7109375" style="1615" customWidth="1"/>
    <col min="9471" max="9717" width="9.140625" style="1615"/>
    <col min="9718" max="9718" width="57.85546875" style="1615" customWidth="1"/>
    <col min="9719" max="9719" width="8.42578125" style="1615" bestFit="1" customWidth="1"/>
    <col min="9720" max="9720" width="8.42578125" style="1615" customWidth="1"/>
    <col min="9721" max="9721" width="7.7109375" style="1615" customWidth="1"/>
    <col min="9722" max="9722" width="8.140625" style="1615" customWidth="1"/>
    <col min="9723" max="9723" width="9.85546875" style="1615" customWidth="1"/>
    <col min="9724" max="9724" width="9" style="1615" customWidth="1"/>
    <col min="9725" max="9725" width="8.5703125" style="1615" customWidth="1"/>
    <col min="9726" max="9726" width="9.7109375" style="1615" customWidth="1"/>
    <col min="9727" max="9973" width="9.140625" style="1615"/>
    <col min="9974" max="9974" width="57.85546875" style="1615" customWidth="1"/>
    <col min="9975" max="9975" width="8.42578125" style="1615" bestFit="1" customWidth="1"/>
    <col min="9976" max="9976" width="8.42578125" style="1615" customWidth="1"/>
    <col min="9977" max="9977" width="7.7109375" style="1615" customWidth="1"/>
    <col min="9978" max="9978" width="8.140625" style="1615" customWidth="1"/>
    <col min="9979" max="9979" width="9.85546875" style="1615" customWidth="1"/>
    <col min="9980" max="9980" width="9" style="1615" customWidth="1"/>
    <col min="9981" max="9981" width="8.5703125" style="1615" customWidth="1"/>
    <col min="9982" max="9982" width="9.7109375" style="1615" customWidth="1"/>
    <col min="9983" max="10229" width="9.140625" style="1615"/>
    <col min="10230" max="10230" width="57.85546875" style="1615" customWidth="1"/>
    <col min="10231" max="10231" width="8.42578125" style="1615" bestFit="1" customWidth="1"/>
    <col min="10232" max="10232" width="8.42578125" style="1615" customWidth="1"/>
    <col min="10233" max="10233" width="7.7109375" style="1615" customWidth="1"/>
    <col min="10234" max="10234" width="8.140625" style="1615" customWidth="1"/>
    <col min="10235" max="10235" width="9.85546875" style="1615" customWidth="1"/>
    <col min="10236" max="10236" width="9" style="1615" customWidth="1"/>
    <col min="10237" max="10237" width="8.5703125" style="1615" customWidth="1"/>
    <col min="10238" max="10238" width="9.7109375" style="1615" customWidth="1"/>
    <col min="10239" max="10485" width="9.140625" style="1615"/>
    <col min="10486" max="10486" width="57.85546875" style="1615" customWidth="1"/>
    <col min="10487" max="10487" width="8.42578125" style="1615" bestFit="1" customWidth="1"/>
    <col min="10488" max="10488" width="8.42578125" style="1615" customWidth="1"/>
    <col min="10489" max="10489" width="7.7109375" style="1615" customWidth="1"/>
    <col min="10490" max="10490" width="8.140625" style="1615" customWidth="1"/>
    <col min="10491" max="10491" width="9.85546875" style="1615" customWidth="1"/>
    <col min="10492" max="10492" width="9" style="1615" customWidth="1"/>
    <col min="10493" max="10493" width="8.5703125" style="1615" customWidth="1"/>
    <col min="10494" max="10494" width="9.7109375" style="1615" customWidth="1"/>
    <col min="10495" max="10741" width="9.140625" style="1615"/>
    <col min="10742" max="10742" width="57.85546875" style="1615" customWidth="1"/>
    <col min="10743" max="10743" width="8.42578125" style="1615" bestFit="1" customWidth="1"/>
    <col min="10744" max="10744" width="8.42578125" style="1615" customWidth="1"/>
    <col min="10745" max="10745" width="7.7109375" style="1615" customWidth="1"/>
    <col min="10746" max="10746" width="8.140625" style="1615" customWidth="1"/>
    <col min="10747" max="10747" width="9.85546875" style="1615" customWidth="1"/>
    <col min="10748" max="10748" width="9" style="1615" customWidth="1"/>
    <col min="10749" max="10749" width="8.5703125" style="1615" customWidth="1"/>
    <col min="10750" max="10750" width="9.7109375" style="1615" customWidth="1"/>
    <col min="10751" max="10997" width="9.140625" style="1615"/>
    <col min="10998" max="10998" width="57.85546875" style="1615" customWidth="1"/>
    <col min="10999" max="10999" width="8.42578125" style="1615" bestFit="1" customWidth="1"/>
    <col min="11000" max="11000" width="8.42578125" style="1615" customWidth="1"/>
    <col min="11001" max="11001" width="7.7109375" style="1615" customWidth="1"/>
    <col min="11002" max="11002" width="8.140625" style="1615" customWidth="1"/>
    <col min="11003" max="11003" width="9.85546875" style="1615" customWidth="1"/>
    <col min="11004" max="11004" width="9" style="1615" customWidth="1"/>
    <col min="11005" max="11005" width="8.5703125" style="1615" customWidth="1"/>
    <col min="11006" max="11006" width="9.7109375" style="1615" customWidth="1"/>
    <col min="11007" max="11253" width="9.140625" style="1615"/>
    <col min="11254" max="11254" width="57.85546875" style="1615" customWidth="1"/>
    <col min="11255" max="11255" width="8.42578125" style="1615" bestFit="1" customWidth="1"/>
    <col min="11256" max="11256" width="8.42578125" style="1615" customWidth="1"/>
    <col min="11257" max="11257" width="7.7109375" style="1615" customWidth="1"/>
    <col min="11258" max="11258" width="8.140625" style="1615" customWidth="1"/>
    <col min="11259" max="11259" width="9.85546875" style="1615" customWidth="1"/>
    <col min="11260" max="11260" width="9" style="1615" customWidth="1"/>
    <col min="11261" max="11261" width="8.5703125" style="1615" customWidth="1"/>
    <col min="11262" max="11262" width="9.7109375" style="1615" customWidth="1"/>
    <col min="11263" max="11509" width="9.140625" style="1615"/>
    <col min="11510" max="11510" width="57.85546875" style="1615" customWidth="1"/>
    <col min="11511" max="11511" width="8.42578125" style="1615" bestFit="1" customWidth="1"/>
    <col min="11512" max="11512" width="8.42578125" style="1615" customWidth="1"/>
    <col min="11513" max="11513" width="7.7109375" style="1615" customWidth="1"/>
    <col min="11514" max="11514" width="8.140625" style="1615" customWidth="1"/>
    <col min="11515" max="11515" width="9.85546875" style="1615" customWidth="1"/>
    <col min="11516" max="11516" width="9" style="1615" customWidth="1"/>
    <col min="11517" max="11517" width="8.5703125" style="1615" customWidth="1"/>
    <col min="11518" max="11518" width="9.7109375" style="1615" customWidth="1"/>
    <col min="11519" max="11765" width="9.140625" style="1615"/>
    <col min="11766" max="11766" width="57.85546875" style="1615" customWidth="1"/>
    <col min="11767" max="11767" width="8.42578125" style="1615" bestFit="1" customWidth="1"/>
    <col min="11768" max="11768" width="8.42578125" style="1615" customWidth="1"/>
    <col min="11769" max="11769" width="7.7109375" style="1615" customWidth="1"/>
    <col min="11770" max="11770" width="8.140625" style="1615" customWidth="1"/>
    <col min="11771" max="11771" width="9.85546875" style="1615" customWidth="1"/>
    <col min="11772" max="11772" width="9" style="1615" customWidth="1"/>
    <col min="11773" max="11773" width="8.5703125" style="1615" customWidth="1"/>
    <col min="11774" max="11774" width="9.7109375" style="1615" customWidth="1"/>
    <col min="11775" max="12021" width="9.140625" style="1615"/>
    <col min="12022" max="12022" width="57.85546875" style="1615" customWidth="1"/>
    <col min="12023" max="12023" width="8.42578125" style="1615" bestFit="1" customWidth="1"/>
    <col min="12024" max="12024" width="8.42578125" style="1615" customWidth="1"/>
    <col min="12025" max="12025" width="7.7109375" style="1615" customWidth="1"/>
    <col min="12026" max="12026" width="8.140625" style="1615" customWidth="1"/>
    <col min="12027" max="12027" width="9.85546875" style="1615" customWidth="1"/>
    <col min="12028" max="12028" width="9" style="1615" customWidth="1"/>
    <col min="12029" max="12029" width="8.5703125" style="1615" customWidth="1"/>
    <col min="12030" max="12030" width="9.7109375" style="1615" customWidth="1"/>
    <col min="12031" max="12277" width="9.140625" style="1615"/>
    <col min="12278" max="12278" width="57.85546875" style="1615" customWidth="1"/>
    <col min="12279" max="12279" width="8.42578125" style="1615" bestFit="1" customWidth="1"/>
    <col min="12280" max="12280" width="8.42578125" style="1615" customWidth="1"/>
    <col min="12281" max="12281" width="7.7109375" style="1615" customWidth="1"/>
    <col min="12282" max="12282" width="8.140625" style="1615" customWidth="1"/>
    <col min="12283" max="12283" width="9.85546875" style="1615" customWidth="1"/>
    <col min="12284" max="12284" width="9" style="1615" customWidth="1"/>
    <col min="12285" max="12285" width="8.5703125" style="1615" customWidth="1"/>
    <col min="12286" max="12286" width="9.7109375" style="1615" customWidth="1"/>
    <col min="12287" max="12533" width="9.140625" style="1615"/>
    <col min="12534" max="12534" width="57.85546875" style="1615" customWidth="1"/>
    <col min="12535" max="12535" width="8.42578125" style="1615" bestFit="1" customWidth="1"/>
    <col min="12536" max="12536" width="8.42578125" style="1615" customWidth="1"/>
    <col min="12537" max="12537" width="7.7109375" style="1615" customWidth="1"/>
    <col min="12538" max="12538" width="8.140625" style="1615" customWidth="1"/>
    <col min="12539" max="12539" width="9.85546875" style="1615" customWidth="1"/>
    <col min="12540" max="12540" width="9" style="1615" customWidth="1"/>
    <col min="12541" max="12541" width="8.5703125" style="1615" customWidth="1"/>
    <col min="12542" max="12542" width="9.7109375" style="1615" customWidth="1"/>
    <col min="12543" max="12789" width="9.140625" style="1615"/>
    <col min="12790" max="12790" width="57.85546875" style="1615" customWidth="1"/>
    <col min="12791" max="12791" width="8.42578125" style="1615" bestFit="1" customWidth="1"/>
    <col min="12792" max="12792" width="8.42578125" style="1615" customWidth="1"/>
    <col min="12793" max="12793" width="7.7109375" style="1615" customWidth="1"/>
    <col min="12794" max="12794" width="8.140625" style="1615" customWidth="1"/>
    <col min="12795" max="12795" width="9.85546875" style="1615" customWidth="1"/>
    <col min="12796" max="12796" width="9" style="1615" customWidth="1"/>
    <col min="12797" max="12797" width="8.5703125" style="1615" customWidth="1"/>
    <col min="12798" max="12798" width="9.7109375" style="1615" customWidth="1"/>
    <col min="12799" max="13045" width="9.140625" style="1615"/>
    <col min="13046" max="13046" width="57.85546875" style="1615" customWidth="1"/>
    <col min="13047" max="13047" width="8.42578125" style="1615" bestFit="1" customWidth="1"/>
    <col min="13048" max="13048" width="8.42578125" style="1615" customWidth="1"/>
    <col min="13049" max="13049" width="7.7109375" style="1615" customWidth="1"/>
    <col min="13050" max="13050" width="8.140625" style="1615" customWidth="1"/>
    <col min="13051" max="13051" width="9.85546875" style="1615" customWidth="1"/>
    <col min="13052" max="13052" width="9" style="1615" customWidth="1"/>
    <col min="13053" max="13053" width="8.5703125" style="1615" customWidth="1"/>
    <col min="13054" max="13054" width="9.7109375" style="1615" customWidth="1"/>
    <col min="13055" max="13301" width="9.140625" style="1615"/>
    <col min="13302" max="13302" width="57.85546875" style="1615" customWidth="1"/>
    <col min="13303" max="13303" width="8.42578125" style="1615" bestFit="1" customWidth="1"/>
    <col min="13304" max="13304" width="8.42578125" style="1615" customWidth="1"/>
    <col min="13305" max="13305" width="7.7109375" style="1615" customWidth="1"/>
    <col min="13306" max="13306" width="8.140625" style="1615" customWidth="1"/>
    <col min="13307" max="13307" width="9.85546875" style="1615" customWidth="1"/>
    <col min="13308" max="13308" width="9" style="1615" customWidth="1"/>
    <col min="13309" max="13309" width="8.5703125" style="1615" customWidth="1"/>
    <col min="13310" max="13310" width="9.7109375" style="1615" customWidth="1"/>
    <col min="13311" max="13557" width="9.140625" style="1615"/>
    <col min="13558" max="13558" width="57.85546875" style="1615" customWidth="1"/>
    <col min="13559" max="13559" width="8.42578125" style="1615" bestFit="1" customWidth="1"/>
    <col min="13560" max="13560" width="8.42578125" style="1615" customWidth="1"/>
    <col min="13561" max="13561" width="7.7109375" style="1615" customWidth="1"/>
    <col min="13562" max="13562" width="8.140625" style="1615" customWidth="1"/>
    <col min="13563" max="13563" width="9.85546875" style="1615" customWidth="1"/>
    <col min="13564" max="13564" width="9" style="1615" customWidth="1"/>
    <col min="13565" max="13565" width="8.5703125" style="1615" customWidth="1"/>
    <col min="13566" max="13566" width="9.7109375" style="1615" customWidth="1"/>
    <col min="13567" max="13813" width="9.140625" style="1615"/>
    <col min="13814" max="13814" width="57.85546875" style="1615" customWidth="1"/>
    <col min="13815" max="13815" width="8.42578125" style="1615" bestFit="1" customWidth="1"/>
    <col min="13816" max="13816" width="8.42578125" style="1615" customWidth="1"/>
    <col min="13817" max="13817" width="7.7109375" style="1615" customWidth="1"/>
    <col min="13818" max="13818" width="8.140625" style="1615" customWidth="1"/>
    <col min="13819" max="13819" width="9.85546875" style="1615" customWidth="1"/>
    <col min="13820" max="13820" width="9" style="1615" customWidth="1"/>
    <col min="13821" max="13821" width="8.5703125" style="1615" customWidth="1"/>
    <col min="13822" max="13822" width="9.7109375" style="1615" customWidth="1"/>
    <col min="13823" max="14069" width="9.140625" style="1615"/>
    <col min="14070" max="14070" width="57.85546875" style="1615" customWidth="1"/>
    <col min="14071" max="14071" width="8.42578125" style="1615" bestFit="1" customWidth="1"/>
    <col min="14072" max="14072" width="8.42578125" style="1615" customWidth="1"/>
    <col min="14073" max="14073" width="7.7109375" style="1615" customWidth="1"/>
    <col min="14074" max="14074" width="8.140625" style="1615" customWidth="1"/>
    <col min="14075" max="14075" width="9.85546875" style="1615" customWidth="1"/>
    <col min="14076" max="14076" width="9" style="1615" customWidth="1"/>
    <col min="14077" max="14077" width="8.5703125" style="1615" customWidth="1"/>
    <col min="14078" max="14078" width="9.7109375" style="1615" customWidth="1"/>
    <col min="14079" max="14325" width="9.140625" style="1615"/>
    <col min="14326" max="14326" width="57.85546875" style="1615" customWidth="1"/>
    <col min="14327" max="14327" width="8.42578125" style="1615" bestFit="1" customWidth="1"/>
    <col min="14328" max="14328" width="8.42578125" style="1615" customWidth="1"/>
    <col min="14329" max="14329" width="7.7109375" style="1615" customWidth="1"/>
    <col min="14330" max="14330" width="8.140625" style="1615" customWidth="1"/>
    <col min="14331" max="14331" width="9.85546875" style="1615" customWidth="1"/>
    <col min="14332" max="14332" width="9" style="1615" customWidth="1"/>
    <col min="14333" max="14333" width="8.5703125" style="1615" customWidth="1"/>
    <col min="14334" max="14334" width="9.7109375" style="1615" customWidth="1"/>
    <col min="14335" max="14581" width="9.140625" style="1615"/>
    <col min="14582" max="14582" width="57.85546875" style="1615" customWidth="1"/>
    <col min="14583" max="14583" width="8.42578125" style="1615" bestFit="1" customWidth="1"/>
    <col min="14584" max="14584" width="8.42578125" style="1615" customWidth="1"/>
    <col min="14585" max="14585" width="7.7109375" style="1615" customWidth="1"/>
    <col min="14586" max="14586" width="8.140625" style="1615" customWidth="1"/>
    <col min="14587" max="14587" width="9.85546875" style="1615" customWidth="1"/>
    <col min="14588" max="14588" width="9" style="1615" customWidth="1"/>
    <col min="14589" max="14589" width="8.5703125" style="1615" customWidth="1"/>
    <col min="14590" max="14590" width="9.7109375" style="1615" customWidth="1"/>
    <col min="14591" max="14837" width="9.140625" style="1615"/>
    <col min="14838" max="14838" width="57.85546875" style="1615" customWidth="1"/>
    <col min="14839" max="14839" width="8.42578125" style="1615" bestFit="1" customWidth="1"/>
    <col min="14840" max="14840" width="8.42578125" style="1615" customWidth="1"/>
    <col min="14841" max="14841" width="7.7109375" style="1615" customWidth="1"/>
    <col min="14842" max="14842" width="8.140625" style="1615" customWidth="1"/>
    <col min="14843" max="14843" width="9.85546875" style="1615" customWidth="1"/>
    <col min="14844" max="14844" width="9" style="1615" customWidth="1"/>
    <col min="14845" max="14845" width="8.5703125" style="1615" customWidth="1"/>
    <col min="14846" max="14846" width="9.7109375" style="1615" customWidth="1"/>
    <col min="14847" max="15093" width="9.140625" style="1615"/>
    <col min="15094" max="15094" width="57.85546875" style="1615" customWidth="1"/>
    <col min="15095" max="15095" width="8.42578125" style="1615" bestFit="1" customWidth="1"/>
    <col min="15096" max="15096" width="8.42578125" style="1615" customWidth="1"/>
    <col min="15097" max="15097" width="7.7109375" style="1615" customWidth="1"/>
    <col min="15098" max="15098" width="8.140625" style="1615" customWidth="1"/>
    <col min="15099" max="15099" width="9.85546875" style="1615" customWidth="1"/>
    <col min="15100" max="15100" width="9" style="1615" customWidth="1"/>
    <col min="15101" max="15101" width="8.5703125" style="1615" customWidth="1"/>
    <col min="15102" max="15102" width="9.7109375" style="1615" customWidth="1"/>
    <col min="15103" max="15349" width="9.140625" style="1615"/>
    <col min="15350" max="15350" width="57.85546875" style="1615" customWidth="1"/>
    <col min="15351" max="15351" width="8.42578125" style="1615" bestFit="1" customWidth="1"/>
    <col min="15352" max="15352" width="8.42578125" style="1615" customWidth="1"/>
    <col min="15353" max="15353" width="7.7109375" style="1615" customWidth="1"/>
    <col min="15354" max="15354" width="8.140625" style="1615" customWidth="1"/>
    <col min="15355" max="15355" width="9.85546875" style="1615" customWidth="1"/>
    <col min="15356" max="15356" width="9" style="1615" customWidth="1"/>
    <col min="15357" max="15357" width="8.5703125" style="1615" customWidth="1"/>
    <col min="15358" max="15358" width="9.7109375" style="1615" customWidth="1"/>
    <col min="15359" max="15605" width="9.140625" style="1615"/>
    <col min="15606" max="15606" width="57.85546875" style="1615" customWidth="1"/>
    <col min="15607" max="15607" width="8.42578125" style="1615" bestFit="1" customWidth="1"/>
    <col min="15608" max="15608" width="8.42578125" style="1615" customWidth="1"/>
    <col min="15609" max="15609" width="7.7109375" style="1615" customWidth="1"/>
    <col min="15610" max="15610" width="8.140625" style="1615" customWidth="1"/>
    <col min="15611" max="15611" width="9.85546875" style="1615" customWidth="1"/>
    <col min="15612" max="15612" width="9" style="1615" customWidth="1"/>
    <col min="15613" max="15613" width="8.5703125" style="1615" customWidth="1"/>
    <col min="15614" max="15614" width="9.7109375" style="1615" customWidth="1"/>
    <col min="15615" max="15861" width="9.140625" style="1615"/>
    <col min="15862" max="15862" width="57.85546875" style="1615" customWidth="1"/>
    <col min="15863" max="15863" width="8.42578125" style="1615" bestFit="1" customWidth="1"/>
    <col min="15864" max="15864" width="8.42578125" style="1615" customWidth="1"/>
    <col min="15865" max="15865" width="7.7109375" style="1615" customWidth="1"/>
    <col min="15866" max="15866" width="8.140625" style="1615" customWidth="1"/>
    <col min="15867" max="15867" width="9.85546875" style="1615" customWidth="1"/>
    <col min="15868" max="15868" width="9" style="1615" customWidth="1"/>
    <col min="15869" max="15869" width="8.5703125" style="1615" customWidth="1"/>
    <col min="15870" max="15870" width="9.7109375" style="1615" customWidth="1"/>
    <col min="15871" max="16117" width="9.140625" style="1615"/>
    <col min="16118" max="16118" width="57.85546875" style="1615" customWidth="1"/>
    <col min="16119" max="16119" width="8.42578125" style="1615" bestFit="1" customWidth="1"/>
    <col min="16120" max="16120" width="8.42578125" style="1615" customWidth="1"/>
    <col min="16121" max="16121" width="7.7109375" style="1615" customWidth="1"/>
    <col min="16122" max="16122" width="8.140625" style="1615" customWidth="1"/>
    <col min="16123" max="16123" width="9.85546875" style="1615" customWidth="1"/>
    <col min="16124" max="16124" width="9" style="1615" customWidth="1"/>
    <col min="16125" max="16125" width="8.5703125" style="1615" customWidth="1"/>
    <col min="16126" max="16126" width="9.7109375" style="1615" customWidth="1"/>
    <col min="16127" max="16384" width="9.140625" style="1615"/>
  </cols>
  <sheetData>
    <row r="1" spans="2:16">
      <c r="B1" s="1579"/>
      <c r="C1" s="1579"/>
      <c r="J1" s="2178" t="s">
        <v>878</v>
      </c>
      <c r="K1" s="2178"/>
    </row>
    <row r="2" spans="2:16" ht="14.25">
      <c r="B2" s="2168" t="s">
        <v>852</v>
      </c>
      <c r="C2" s="2168"/>
      <c r="D2" s="2168"/>
      <c r="E2" s="2168"/>
      <c r="F2" s="2168"/>
      <c r="G2" s="2168"/>
      <c r="H2" s="2168"/>
      <c r="I2" s="2168"/>
      <c r="J2" s="2168"/>
      <c r="K2" s="2168"/>
    </row>
    <row r="3" spans="2:16" ht="15" thickBot="1">
      <c r="B3" s="1616"/>
      <c r="C3" s="1616"/>
      <c r="D3" s="1616"/>
      <c r="E3" s="1616"/>
      <c r="F3" s="1616"/>
      <c r="G3" s="1616"/>
      <c r="J3" s="2179" t="s">
        <v>759</v>
      </c>
      <c r="K3" s="2179"/>
    </row>
    <row r="4" spans="2:16" ht="13.5" thickBot="1">
      <c r="B4" s="2180" t="s">
        <v>760</v>
      </c>
      <c r="C4" s="2180" t="s">
        <v>702</v>
      </c>
      <c r="D4" s="2172" t="s">
        <v>11</v>
      </c>
      <c r="E4" s="2173"/>
      <c r="F4" s="2173"/>
      <c r="G4" s="2174"/>
      <c r="H4" s="2172" t="s">
        <v>13</v>
      </c>
      <c r="I4" s="2173"/>
      <c r="J4" s="2173"/>
      <c r="K4" s="2174"/>
    </row>
    <row r="5" spans="2:16" ht="26.25" thickBot="1">
      <c r="B5" s="2181"/>
      <c r="C5" s="2181"/>
      <c r="D5" s="1617" t="s">
        <v>24</v>
      </c>
      <c r="E5" s="1618" t="s">
        <v>638</v>
      </c>
      <c r="F5" s="1619" t="s">
        <v>639</v>
      </c>
      <c r="G5" s="1620" t="s">
        <v>27</v>
      </c>
      <c r="H5" s="1617" t="s">
        <v>24</v>
      </c>
      <c r="I5" s="1618" t="s">
        <v>638</v>
      </c>
      <c r="J5" s="1619" t="s">
        <v>639</v>
      </c>
      <c r="K5" s="1620" t="s">
        <v>27</v>
      </c>
    </row>
    <row r="6" spans="2:16">
      <c r="B6" s="1621" t="s">
        <v>853</v>
      </c>
      <c r="C6" s="1622" t="s">
        <v>854</v>
      </c>
      <c r="D6" s="2175"/>
      <c r="E6" s="2176"/>
      <c r="F6" s="2176"/>
      <c r="G6" s="2177"/>
      <c r="H6" s="2175"/>
      <c r="I6" s="2176"/>
      <c r="J6" s="2176"/>
      <c r="K6" s="2177"/>
    </row>
    <row r="7" spans="2:16">
      <c r="B7" s="1623">
        <v>1</v>
      </c>
      <c r="C7" s="1624" t="s">
        <v>855</v>
      </c>
      <c r="D7" s="1625">
        <v>198323.45288250002</v>
      </c>
      <c r="E7" s="1626">
        <v>59645.658113749989</v>
      </c>
      <c r="F7" s="1627">
        <v>8926.3926565000002</v>
      </c>
      <c r="G7" s="1628">
        <v>266895.50365274999</v>
      </c>
      <c r="H7" s="1625">
        <v>198187.35235675002</v>
      </c>
      <c r="I7" s="1626">
        <v>59920.79389529999</v>
      </c>
      <c r="J7" s="1627">
        <v>8991.2043285</v>
      </c>
      <c r="K7" s="1628">
        <v>267099.35058055003</v>
      </c>
      <c r="M7" s="1629"/>
      <c r="N7" s="1629"/>
      <c r="O7" s="1629"/>
      <c r="P7" s="1629"/>
    </row>
    <row r="8" spans="2:16">
      <c r="B8" s="1623">
        <v>2</v>
      </c>
      <c r="C8" s="1624" t="s">
        <v>856</v>
      </c>
      <c r="D8" s="1625">
        <v>20399.696682500002</v>
      </c>
      <c r="E8" s="1626">
        <v>3802.0113362500001</v>
      </c>
      <c r="F8" s="1627">
        <v>323.77262350000001</v>
      </c>
      <c r="G8" s="1628">
        <v>24525.480642250004</v>
      </c>
      <c r="H8" s="1625">
        <v>19632.401928250001</v>
      </c>
      <c r="I8" s="1626">
        <v>3677.9820746999999</v>
      </c>
      <c r="J8" s="1627">
        <v>350.74262149999998</v>
      </c>
      <c r="K8" s="1628">
        <v>23661.126624449997</v>
      </c>
      <c r="M8" s="1629"/>
      <c r="N8" s="1629"/>
      <c r="O8" s="1629"/>
      <c r="P8" s="1629"/>
    </row>
    <row r="9" spans="2:16">
      <c r="B9" s="1630">
        <v>3</v>
      </c>
      <c r="C9" s="1631" t="s">
        <v>857</v>
      </c>
      <c r="D9" s="1632">
        <v>218723.14956500003</v>
      </c>
      <c r="E9" s="1633">
        <v>63447.669449999987</v>
      </c>
      <c r="F9" s="1634">
        <v>9250.1652800000011</v>
      </c>
      <c r="G9" s="1628">
        <v>291420.98429499997</v>
      </c>
      <c r="H9" s="1632">
        <v>217819.75428500003</v>
      </c>
      <c r="I9" s="1633">
        <v>63598.775969999988</v>
      </c>
      <c r="J9" s="1634">
        <v>9341.9469499999996</v>
      </c>
      <c r="K9" s="1628">
        <v>290760.477205</v>
      </c>
      <c r="M9" s="1629"/>
      <c r="N9" s="1629"/>
      <c r="O9" s="1629"/>
      <c r="P9" s="1629"/>
    </row>
    <row r="10" spans="2:16">
      <c r="B10" s="1623">
        <v>4</v>
      </c>
      <c r="C10" s="1624" t="s">
        <v>858</v>
      </c>
      <c r="D10" s="1625">
        <v>17497.8519652</v>
      </c>
      <c r="E10" s="1626">
        <v>5075.8135560000001</v>
      </c>
      <c r="F10" s="1627">
        <v>740.01322240000013</v>
      </c>
      <c r="G10" s="1628">
        <v>23313.678743600001</v>
      </c>
      <c r="H10" s="1625">
        <v>17425.5803428</v>
      </c>
      <c r="I10" s="1626">
        <v>5087.9020775999998</v>
      </c>
      <c r="J10" s="1627">
        <v>747.35575600000004</v>
      </c>
      <c r="K10" s="1628">
        <v>23260.838176400001</v>
      </c>
      <c r="M10" s="1629"/>
      <c r="N10" s="1629"/>
      <c r="O10" s="1629"/>
      <c r="P10" s="1629"/>
    </row>
    <row r="11" spans="2:16">
      <c r="B11" s="1635" t="s">
        <v>859</v>
      </c>
      <c r="C11" s="1636" t="s">
        <v>860</v>
      </c>
      <c r="D11" s="1637"/>
      <c r="E11" s="1638"/>
      <c r="F11" s="1638"/>
      <c r="G11" s="1639"/>
      <c r="H11" s="1637"/>
      <c r="I11" s="1638"/>
      <c r="J11" s="1638"/>
      <c r="K11" s="1639"/>
      <c r="M11" s="1629"/>
      <c r="N11" s="1629"/>
      <c r="O11" s="1629"/>
      <c r="P11" s="1629"/>
    </row>
    <row r="12" spans="2:16">
      <c r="B12" s="1623">
        <v>5</v>
      </c>
      <c r="C12" s="1640" t="s">
        <v>861</v>
      </c>
      <c r="D12" s="1625">
        <v>2925.9880772969841</v>
      </c>
      <c r="E12" s="1626">
        <v>3137.5533524769958</v>
      </c>
      <c r="F12" s="1627">
        <v>303.53448924899851</v>
      </c>
      <c r="G12" s="1628">
        <v>6367.0759190229783</v>
      </c>
      <c r="H12" s="1625">
        <v>2260.5296199999998</v>
      </c>
      <c r="I12" s="1626">
        <v>3792.35394</v>
      </c>
      <c r="J12" s="1627">
        <v>473.93086999999997</v>
      </c>
      <c r="K12" s="1628">
        <v>6526.8144300000004</v>
      </c>
      <c r="M12" s="1629"/>
      <c r="N12" s="1629"/>
      <c r="O12" s="1629"/>
      <c r="P12" s="1629"/>
    </row>
    <row r="13" spans="2:16">
      <c r="B13" s="1623">
        <v>6</v>
      </c>
      <c r="C13" s="1640" t="s">
        <v>862</v>
      </c>
      <c r="D13" s="1641">
        <v>0</v>
      </c>
      <c r="E13" s="1642">
        <v>0</v>
      </c>
      <c r="F13" s="1643">
        <v>0</v>
      </c>
      <c r="G13" s="1628">
        <v>0</v>
      </c>
      <c r="H13" s="1641">
        <v>0</v>
      </c>
      <c r="I13" s="1642">
        <v>0</v>
      </c>
      <c r="J13" s="1643">
        <v>0</v>
      </c>
      <c r="K13" s="1628">
        <v>0</v>
      </c>
      <c r="M13" s="1629"/>
      <c r="N13" s="1629"/>
      <c r="O13" s="1629"/>
      <c r="P13" s="1629"/>
    </row>
    <row r="14" spans="2:16">
      <c r="B14" s="1630">
        <v>7</v>
      </c>
      <c r="C14" s="1644" t="s">
        <v>863</v>
      </c>
      <c r="D14" s="1632">
        <v>2925.9880772969841</v>
      </c>
      <c r="E14" s="1633">
        <v>3137.5533524769958</v>
      </c>
      <c r="F14" s="1645">
        <v>303.53448924899851</v>
      </c>
      <c r="G14" s="1628">
        <v>6367.0759190229783</v>
      </c>
      <c r="H14" s="1632">
        <v>2260.5296199999998</v>
      </c>
      <c r="I14" s="1633">
        <v>3792.35394</v>
      </c>
      <c r="J14" s="1645">
        <v>473.93086999999997</v>
      </c>
      <c r="K14" s="1628">
        <v>6526.8144300000004</v>
      </c>
      <c r="M14" s="1629"/>
      <c r="N14" s="1629"/>
      <c r="O14" s="1629"/>
      <c r="P14" s="1629"/>
    </row>
    <row r="15" spans="2:16">
      <c r="B15" s="1623">
        <v>8</v>
      </c>
      <c r="C15" s="1640" t="s">
        <v>864</v>
      </c>
      <c r="D15" s="1625">
        <v>221.0227991122388</v>
      </c>
      <c r="E15" s="1626">
        <v>250.15595651775971</v>
      </c>
      <c r="F15" s="1627">
        <v>23.942460875919899</v>
      </c>
      <c r="G15" s="1628">
        <v>495.12121650591837</v>
      </c>
      <c r="H15" s="1625">
        <v>170.84728240000001</v>
      </c>
      <c r="I15" s="1626">
        <v>302.01367279999999</v>
      </c>
      <c r="J15" s="1627">
        <v>37.914469599999997</v>
      </c>
      <c r="K15" s="1628">
        <v>510.77542480000005</v>
      </c>
      <c r="M15" s="1629"/>
      <c r="N15" s="1629"/>
      <c r="O15" s="1629"/>
      <c r="P15" s="1629"/>
    </row>
    <row r="16" spans="2:16">
      <c r="B16" s="1635" t="s">
        <v>865</v>
      </c>
      <c r="C16" s="1636" t="s">
        <v>866</v>
      </c>
      <c r="D16" s="1637"/>
      <c r="E16" s="1638"/>
      <c r="F16" s="1638"/>
      <c r="G16" s="1639"/>
      <c r="H16" s="1637"/>
      <c r="I16" s="1638"/>
      <c r="J16" s="1638"/>
      <c r="K16" s="1639"/>
      <c r="M16" s="1629"/>
      <c r="N16" s="1629"/>
      <c r="O16" s="1629"/>
      <c r="P16" s="1629"/>
    </row>
    <row r="17" spans="2:16" ht="25.5">
      <c r="B17" s="1623">
        <v>9</v>
      </c>
      <c r="C17" s="1640" t="s">
        <v>867</v>
      </c>
      <c r="D17" s="1625">
        <v>4955.08</v>
      </c>
      <c r="E17" s="1626">
        <v>6696.8431687500006</v>
      </c>
      <c r="F17" s="1627">
        <v>1656.7534499999999</v>
      </c>
      <c r="G17" s="1628">
        <v>13308.67661875</v>
      </c>
      <c r="H17" s="1625">
        <v>4955.08</v>
      </c>
      <c r="I17" s="1626">
        <v>6696.8431687500006</v>
      </c>
      <c r="J17" s="1627">
        <v>1656.7534499999999</v>
      </c>
      <c r="K17" s="1628">
        <v>13308.67661875</v>
      </c>
      <c r="M17" s="1629"/>
      <c r="N17" s="1629"/>
      <c r="O17" s="1629"/>
      <c r="P17" s="1629"/>
    </row>
    <row r="18" spans="2:16" ht="25.5">
      <c r="B18" s="1623">
        <v>10</v>
      </c>
      <c r="C18" s="1640" t="s">
        <v>868</v>
      </c>
      <c r="D18" s="1625">
        <v>21177.623895000001</v>
      </c>
      <c r="E18" s="1626">
        <v>0</v>
      </c>
      <c r="F18" s="1627">
        <v>0</v>
      </c>
      <c r="G18" s="1628">
        <v>21177.623895000001</v>
      </c>
      <c r="H18" s="1625">
        <v>21177.623895000001</v>
      </c>
      <c r="I18" s="1626">
        <v>0</v>
      </c>
      <c r="J18" s="1627">
        <v>0</v>
      </c>
      <c r="K18" s="1628">
        <v>21177.623895000001</v>
      </c>
      <c r="M18" s="1629"/>
      <c r="N18" s="1629"/>
      <c r="O18" s="1629"/>
      <c r="P18" s="1629"/>
    </row>
    <row r="19" spans="2:16">
      <c r="B19" s="1646">
        <v>11</v>
      </c>
      <c r="C19" s="1647" t="s">
        <v>869</v>
      </c>
      <c r="D19" s="1648">
        <v>26132.703894999999</v>
      </c>
      <c r="E19" s="1649">
        <v>6696.8431687500006</v>
      </c>
      <c r="F19" s="1650">
        <v>1656.7534499999999</v>
      </c>
      <c r="G19" s="1628">
        <v>34486.30051375</v>
      </c>
      <c r="H19" s="1648">
        <v>26132.703894999999</v>
      </c>
      <c r="I19" s="1649">
        <v>6696.8431687500006</v>
      </c>
      <c r="J19" s="1650">
        <v>1656.7534499999999</v>
      </c>
      <c r="K19" s="1628">
        <v>34486.30051375</v>
      </c>
      <c r="M19" s="1629"/>
      <c r="N19" s="1629"/>
      <c r="O19" s="1629"/>
      <c r="P19" s="1629"/>
    </row>
    <row r="20" spans="2:16">
      <c r="B20" s="1623">
        <v>12</v>
      </c>
      <c r="C20" s="1640" t="s">
        <v>870</v>
      </c>
      <c r="D20" s="1625">
        <v>2090.6163115999998</v>
      </c>
      <c r="E20" s="1626">
        <v>535.74745350000001</v>
      </c>
      <c r="F20" s="1627">
        <v>132.54027600000001</v>
      </c>
      <c r="G20" s="1628">
        <v>2758.9040411000001</v>
      </c>
      <c r="H20" s="1625">
        <v>2090.6163115999998</v>
      </c>
      <c r="I20" s="1626">
        <v>535.74745350000001</v>
      </c>
      <c r="J20" s="1627">
        <v>132.54027600000001</v>
      </c>
      <c r="K20" s="1628">
        <v>2758.9040411000001</v>
      </c>
      <c r="M20" s="1629"/>
      <c r="N20" s="1629"/>
      <c r="O20" s="1629"/>
      <c r="P20" s="1629"/>
    </row>
    <row r="21" spans="2:16">
      <c r="B21" s="1635" t="s">
        <v>871</v>
      </c>
      <c r="C21" s="1651" t="s">
        <v>872</v>
      </c>
      <c r="D21" s="1652">
        <v>247618.63844890296</v>
      </c>
      <c r="E21" s="1653">
        <v>73271.462075222007</v>
      </c>
      <c r="F21" s="1654">
        <v>11206.199490948999</v>
      </c>
      <c r="G21" s="1655">
        <v>332096.30001507397</v>
      </c>
      <c r="H21" s="1652">
        <v>246088.04921</v>
      </c>
      <c r="I21" s="1653">
        <v>74070.790048750001</v>
      </c>
      <c r="J21" s="1654">
        <v>11472.63127</v>
      </c>
      <c r="K21" s="1655">
        <v>331631.47052874998</v>
      </c>
      <c r="M21" s="1629"/>
      <c r="N21" s="1629"/>
      <c r="O21" s="1629"/>
      <c r="P21" s="1629"/>
    </row>
    <row r="22" spans="2:16">
      <c r="B22" s="1623">
        <v>13</v>
      </c>
      <c r="C22" s="1640" t="s">
        <v>873</v>
      </c>
      <c r="D22" s="1625">
        <v>19809.491075912239</v>
      </c>
      <c r="E22" s="1626">
        <v>5861.7169660177606</v>
      </c>
      <c r="F22" s="1656">
        <v>896.49595927591997</v>
      </c>
      <c r="G22" s="1628">
        <v>26567.704001205919</v>
      </c>
      <c r="H22" s="1625">
        <v>19687.043936800001</v>
      </c>
      <c r="I22" s="1626">
        <v>5925.6632038999996</v>
      </c>
      <c r="J22" s="1656">
        <v>917.81050160000007</v>
      </c>
      <c r="K22" s="1628">
        <v>26530.517642300005</v>
      </c>
      <c r="L22" s="1657"/>
      <c r="M22" s="1629"/>
      <c r="N22" s="1629"/>
      <c r="O22" s="1629"/>
      <c r="P22" s="1629"/>
    </row>
    <row r="23" spans="2:16" ht="13.5" thickBot="1">
      <c r="B23" s="1658" t="s">
        <v>874</v>
      </c>
      <c r="C23" s="1659" t="s">
        <v>875</v>
      </c>
      <c r="D23" s="1660">
        <v>37688.930009999996</v>
      </c>
      <c r="E23" s="1661">
        <v>12873.83568</v>
      </c>
      <c r="F23" s="1662">
        <v>2063.6170299999999</v>
      </c>
      <c r="G23" s="1663">
        <v>52626.382719999994</v>
      </c>
      <c r="H23" s="1660">
        <v>38894.821220000005</v>
      </c>
      <c r="I23" s="1661">
        <v>12892.0504</v>
      </c>
      <c r="J23" s="1662">
        <v>2030.5326699999998</v>
      </c>
      <c r="K23" s="1663">
        <v>53817.404290000006</v>
      </c>
      <c r="L23" s="1657"/>
      <c r="M23" s="1629"/>
      <c r="N23" s="1629"/>
      <c r="O23" s="1629"/>
      <c r="P23" s="1629"/>
    </row>
    <row r="24" spans="2:16" ht="13.5" thickBot="1">
      <c r="B24" s="1664" t="s">
        <v>876</v>
      </c>
      <c r="C24" s="1665" t="s">
        <v>877</v>
      </c>
      <c r="D24" s="1666">
        <v>0.15220554577832093</v>
      </c>
      <c r="E24" s="1667">
        <v>0.17570054309525657</v>
      </c>
      <c r="F24" s="1668">
        <v>0.18414958895446562</v>
      </c>
      <c r="G24" s="1669">
        <v>0.15846723591202691</v>
      </c>
      <c r="H24" s="1666">
        <v>0.15805245864178064</v>
      </c>
      <c r="I24" s="1667">
        <v>0.17405039680979564</v>
      </c>
      <c r="J24" s="1668">
        <v>0.17698927318527863</v>
      </c>
      <c r="K24" s="1669">
        <v>0.16228075159511871</v>
      </c>
      <c r="M24" s="1629"/>
      <c r="N24" s="1629"/>
      <c r="O24" s="1629"/>
      <c r="P24" s="1629"/>
    </row>
    <row r="25" spans="2:16">
      <c r="B25" s="1670"/>
      <c r="C25" s="1670"/>
      <c r="D25" s="1670"/>
      <c r="E25" s="1670"/>
      <c r="F25" s="1670"/>
      <c r="G25" s="1670"/>
      <c r="H25" s="1670"/>
      <c r="I25" s="1670"/>
      <c r="J25" s="1670"/>
      <c r="K25" s="1670"/>
    </row>
    <row r="26" spans="2:16">
      <c r="H26" s="1671"/>
      <c r="I26" s="1629"/>
      <c r="J26" s="1629"/>
      <c r="K26" s="1629"/>
    </row>
    <row r="27" spans="2:16">
      <c r="K27" s="1657"/>
    </row>
  </sheetData>
  <mergeCells count="9">
    <mergeCell ref="D6:G6"/>
    <mergeCell ref="H6:K6"/>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6"/>
  <sheetViews>
    <sheetView workbookViewId="0"/>
  </sheetViews>
  <sheetFormatPr defaultRowHeight="12.75"/>
  <cols>
    <col min="1" max="1" width="6.5703125" style="262" customWidth="1"/>
    <col min="2" max="2" width="20.85546875" style="262" customWidth="1"/>
    <col min="3" max="4" width="11" style="262" customWidth="1"/>
    <col min="5" max="5" width="11.140625" style="262" customWidth="1"/>
    <col min="6" max="6" width="10.85546875" style="262" customWidth="1"/>
    <col min="7" max="7" width="11.7109375" style="262" customWidth="1"/>
    <col min="8" max="8" width="10.5703125" style="262" customWidth="1"/>
    <col min="9" max="9" width="13.28515625" style="262" customWidth="1"/>
    <col min="10" max="10" width="12" style="262" bestFit="1" customWidth="1"/>
    <col min="11" max="11" width="6.28515625" style="262" bestFit="1" customWidth="1"/>
    <col min="12" max="230" width="9.140625" style="262"/>
    <col min="231" max="231" width="20.5703125" style="262" customWidth="1"/>
    <col min="232" max="232" width="11.140625" style="262" bestFit="1" customWidth="1"/>
    <col min="233" max="235" width="11.28515625" style="262" bestFit="1" customWidth="1"/>
    <col min="236" max="236" width="10.5703125" style="262" customWidth="1"/>
    <col min="237" max="237" width="11.28515625" style="262" bestFit="1" customWidth="1"/>
    <col min="238" max="238" width="12.5703125" style="262" customWidth="1"/>
    <col min="239" max="239" width="11" style="262" customWidth="1"/>
    <col min="240" max="240" width="6.28515625" style="262" bestFit="1" customWidth="1"/>
    <col min="241" max="241" width="25.5703125" style="262" customWidth="1"/>
    <col min="242" max="242" width="10" style="262" customWidth="1"/>
    <col min="243" max="243" width="10.85546875" style="262" customWidth="1"/>
    <col min="244" max="244" width="9.85546875" style="262" customWidth="1"/>
    <col min="245" max="245" width="10.140625" style="262" customWidth="1"/>
    <col min="246" max="246" width="9.5703125" style="262" customWidth="1"/>
    <col min="247" max="247" width="10.42578125" style="262" customWidth="1"/>
    <col min="248" max="486" width="9.140625" style="262"/>
    <col min="487" max="487" width="20.5703125" style="262" customWidth="1"/>
    <col min="488" max="488" width="11.140625" style="262" bestFit="1" customWidth="1"/>
    <col min="489" max="491" width="11.28515625" style="262" bestFit="1" customWidth="1"/>
    <col min="492" max="492" width="10.5703125" style="262" customWidth="1"/>
    <col min="493" max="493" width="11.28515625" style="262" bestFit="1" customWidth="1"/>
    <col min="494" max="494" width="12.5703125" style="262" customWidth="1"/>
    <col min="495" max="495" width="11" style="262" customWidth="1"/>
    <col min="496" max="496" width="6.28515625" style="262" bestFit="1" customWidth="1"/>
    <col min="497" max="497" width="25.5703125" style="262" customWidth="1"/>
    <col min="498" max="498" width="10" style="262" customWidth="1"/>
    <col min="499" max="499" width="10.85546875" style="262" customWidth="1"/>
    <col min="500" max="500" width="9.85546875" style="262" customWidth="1"/>
    <col min="501" max="501" width="10.140625" style="262" customWidth="1"/>
    <col min="502" max="502" width="9.5703125" style="262" customWidth="1"/>
    <col min="503" max="503" width="10.42578125" style="262" customWidth="1"/>
    <col min="504" max="742" width="9.140625" style="262"/>
    <col min="743" max="743" width="20.5703125" style="262" customWidth="1"/>
    <col min="744" max="744" width="11.140625" style="262" bestFit="1" customWidth="1"/>
    <col min="745" max="747" width="11.28515625" style="262" bestFit="1" customWidth="1"/>
    <col min="748" max="748" width="10.5703125" style="262" customWidth="1"/>
    <col min="749" max="749" width="11.28515625" style="262" bestFit="1" customWidth="1"/>
    <col min="750" max="750" width="12.5703125" style="262" customWidth="1"/>
    <col min="751" max="751" width="11" style="262" customWidth="1"/>
    <col min="752" max="752" width="6.28515625" style="262" bestFit="1" customWidth="1"/>
    <col min="753" max="753" width="25.5703125" style="262" customWidth="1"/>
    <col min="754" max="754" width="10" style="262" customWidth="1"/>
    <col min="755" max="755" width="10.85546875" style="262" customWidth="1"/>
    <col min="756" max="756" width="9.85546875" style="262" customWidth="1"/>
    <col min="757" max="757" width="10.140625" style="262" customWidth="1"/>
    <col min="758" max="758" width="9.5703125" style="262" customWidth="1"/>
    <col min="759" max="759" width="10.42578125" style="262" customWidth="1"/>
    <col min="760" max="998" width="9.140625" style="262"/>
    <col min="999" max="999" width="20.5703125" style="262" customWidth="1"/>
    <col min="1000" max="1000" width="11.140625" style="262" bestFit="1" customWidth="1"/>
    <col min="1001" max="1003" width="11.28515625" style="262" bestFit="1" customWidth="1"/>
    <col min="1004" max="1004" width="10.5703125" style="262" customWidth="1"/>
    <col min="1005" max="1005" width="11.28515625" style="262" bestFit="1" customWidth="1"/>
    <col min="1006" max="1006" width="12.5703125" style="262" customWidth="1"/>
    <col min="1007" max="1007" width="11" style="262" customWidth="1"/>
    <col min="1008" max="1008" width="6.28515625" style="262" bestFit="1" customWidth="1"/>
    <col min="1009" max="1009" width="25.5703125" style="262" customWidth="1"/>
    <col min="1010" max="1010" width="10" style="262" customWidth="1"/>
    <col min="1011" max="1011" width="10.85546875" style="262" customWidth="1"/>
    <col min="1012" max="1012" width="9.85546875" style="262" customWidth="1"/>
    <col min="1013" max="1013" width="10.140625" style="262" customWidth="1"/>
    <col min="1014" max="1014" width="9.5703125" style="262" customWidth="1"/>
    <col min="1015" max="1015" width="10.42578125" style="262" customWidth="1"/>
    <col min="1016" max="1254" width="9.140625" style="262"/>
    <col min="1255" max="1255" width="20.5703125" style="262" customWidth="1"/>
    <col min="1256" max="1256" width="11.140625" style="262" bestFit="1" customWidth="1"/>
    <col min="1257" max="1259" width="11.28515625" style="262" bestFit="1" customWidth="1"/>
    <col min="1260" max="1260" width="10.5703125" style="262" customWidth="1"/>
    <col min="1261" max="1261" width="11.28515625" style="262" bestFit="1" customWidth="1"/>
    <col min="1262" max="1262" width="12.5703125" style="262" customWidth="1"/>
    <col min="1263" max="1263" width="11" style="262" customWidth="1"/>
    <col min="1264" max="1264" width="6.28515625" style="262" bestFit="1" customWidth="1"/>
    <col min="1265" max="1265" width="25.5703125" style="262" customWidth="1"/>
    <col min="1266" max="1266" width="10" style="262" customWidth="1"/>
    <col min="1267" max="1267" width="10.85546875" style="262" customWidth="1"/>
    <col min="1268" max="1268" width="9.85546875" style="262" customWidth="1"/>
    <col min="1269" max="1269" width="10.140625" style="262" customWidth="1"/>
    <col min="1270" max="1270" width="9.5703125" style="262" customWidth="1"/>
    <col min="1271" max="1271" width="10.42578125" style="262" customWidth="1"/>
    <col min="1272" max="1510" width="9.140625" style="262"/>
    <col min="1511" max="1511" width="20.5703125" style="262" customWidth="1"/>
    <col min="1512" max="1512" width="11.140625" style="262" bestFit="1" customWidth="1"/>
    <col min="1513" max="1515" width="11.28515625" style="262" bestFit="1" customWidth="1"/>
    <col min="1516" max="1516" width="10.5703125" style="262" customWidth="1"/>
    <col min="1517" max="1517" width="11.28515625" style="262" bestFit="1" customWidth="1"/>
    <col min="1518" max="1518" width="12.5703125" style="262" customWidth="1"/>
    <col min="1519" max="1519" width="11" style="262" customWidth="1"/>
    <col min="1520" max="1520" width="6.28515625" style="262" bestFit="1" customWidth="1"/>
    <col min="1521" max="1521" width="25.5703125" style="262" customWidth="1"/>
    <col min="1522" max="1522" width="10" style="262" customWidth="1"/>
    <col min="1523" max="1523" width="10.85546875" style="262" customWidth="1"/>
    <col min="1524" max="1524" width="9.85546875" style="262" customWidth="1"/>
    <col min="1525" max="1525" width="10.140625" style="262" customWidth="1"/>
    <col min="1526" max="1526" width="9.5703125" style="262" customWidth="1"/>
    <col min="1527" max="1527" width="10.42578125" style="262" customWidth="1"/>
    <col min="1528" max="1766" width="9.140625" style="262"/>
    <col min="1767" max="1767" width="20.5703125" style="262" customWidth="1"/>
    <col min="1768" max="1768" width="11.140625" style="262" bestFit="1" customWidth="1"/>
    <col min="1769" max="1771" width="11.28515625" style="262" bestFit="1" customWidth="1"/>
    <col min="1772" max="1772" width="10.5703125" style="262" customWidth="1"/>
    <col min="1773" max="1773" width="11.28515625" style="262" bestFit="1" customWidth="1"/>
    <col min="1774" max="1774" width="12.5703125" style="262" customWidth="1"/>
    <col min="1775" max="1775" width="11" style="262" customWidth="1"/>
    <col min="1776" max="1776" width="6.28515625" style="262" bestFit="1" customWidth="1"/>
    <col min="1777" max="1777" width="25.5703125" style="262" customWidth="1"/>
    <col min="1778" max="1778" width="10" style="262" customWidth="1"/>
    <col min="1779" max="1779" width="10.85546875" style="262" customWidth="1"/>
    <col min="1780" max="1780" width="9.85546875" style="262" customWidth="1"/>
    <col min="1781" max="1781" width="10.140625" style="262" customWidth="1"/>
    <col min="1782" max="1782" width="9.5703125" style="262" customWidth="1"/>
    <col min="1783" max="1783" width="10.42578125" style="262" customWidth="1"/>
    <col min="1784" max="2022" width="9.140625" style="262"/>
    <col min="2023" max="2023" width="20.5703125" style="262" customWidth="1"/>
    <col min="2024" max="2024" width="11.140625" style="262" bestFit="1" customWidth="1"/>
    <col min="2025" max="2027" width="11.28515625" style="262" bestFit="1" customWidth="1"/>
    <col min="2028" max="2028" width="10.5703125" style="262" customWidth="1"/>
    <col min="2029" max="2029" width="11.28515625" style="262" bestFit="1" customWidth="1"/>
    <col min="2030" max="2030" width="12.5703125" style="262" customWidth="1"/>
    <col min="2031" max="2031" width="11" style="262" customWidth="1"/>
    <col min="2032" max="2032" width="6.28515625" style="262" bestFit="1" customWidth="1"/>
    <col min="2033" max="2033" width="25.5703125" style="262" customWidth="1"/>
    <col min="2034" max="2034" width="10" style="262" customWidth="1"/>
    <col min="2035" max="2035" width="10.85546875" style="262" customWidth="1"/>
    <col min="2036" max="2036" width="9.85546875" style="262" customWidth="1"/>
    <col min="2037" max="2037" width="10.140625" style="262" customWidth="1"/>
    <col min="2038" max="2038" width="9.5703125" style="262" customWidth="1"/>
    <col min="2039" max="2039" width="10.42578125" style="262" customWidth="1"/>
    <col min="2040" max="2278" width="9.140625" style="262"/>
    <col min="2279" max="2279" width="20.5703125" style="262" customWidth="1"/>
    <col min="2280" max="2280" width="11.140625" style="262" bestFit="1" customWidth="1"/>
    <col min="2281" max="2283" width="11.28515625" style="262" bestFit="1" customWidth="1"/>
    <col min="2284" max="2284" width="10.5703125" style="262" customWidth="1"/>
    <col min="2285" max="2285" width="11.28515625" style="262" bestFit="1" customWidth="1"/>
    <col min="2286" max="2286" width="12.5703125" style="262" customWidth="1"/>
    <col min="2287" max="2287" width="11" style="262" customWidth="1"/>
    <col min="2288" max="2288" width="6.28515625" style="262" bestFit="1" customWidth="1"/>
    <col min="2289" max="2289" width="25.5703125" style="262" customWidth="1"/>
    <col min="2290" max="2290" width="10" style="262" customWidth="1"/>
    <col min="2291" max="2291" width="10.85546875" style="262" customWidth="1"/>
    <col min="2292" max="2292" width="9.85546875" style="262" customWidth="1"/>
    <col min="2293" max="2293" width="10.140625" style="262" customWidth="1"/>
    <col min="2294" max="2294" width="9.5703125" style="262" customWidth="1"/>
    <col min="2295" max="2295" width="10.42578125" style="262" customWidth="1"/>
    <col min="2296" max="2534" width="9.140625" style="262"/>
    <col min="2535" max="2535" width="20.5703125" style="262" customWidth="1"/>
    <col min="2536" max="2536" width="11.140625" style="262" bestFit="1" customWidth="1"/>
    <col min="2537" max="2539" width="11.28515625" style="262" bestFit="1" customWidth="1"/>
    <col min="2540" max="2540" width="10.5703125" style="262" customWidth="1"/>
    <col min="2541" max="2541" width="11.28515625" style="262" bestFit="1" customWidth="1"/>
    <col min="2542" max="2542" width="12.5703125" style="262" customWidth="1"/>
    <col min="2543" max="2543" width="11" style="262" customWidth="1"/>
    <col min="2544" max="2544" width="6.28515625" style="262" bestFit="1" customWidth="1"/>
    <col min="2545" max="2545" width="25.5703125" style="262" customWidth="1"/>
    <col min="2546" max="2546" width="10" style="262" customWidth="1"/>
    <col min="2547" max="2547" width="10.85546875" style="262" customWidth="1"/>
    <col min="2548" max="2548" width="9.85546875" style="262" customWidth="1"/>
    <col min="2549" max="2549" width="10.140625" style="262" customWidth="1"/>
    <col min="2550" max="2550" width="9.5703125" style="262" customWidth="1"/>
    <col min="2551" max="2551" width="10.42578125" style="262" customWidth="1"/>
    <col min="2552" max="2790" width="9.140625" style="262"/>
    <col min="2791" max="2791" width="20.5703125" style="262" customWidth="1"/>
    <col min="2792" max="2792" width="11.140625" style="262" bestFit="1" customWidth="1"/>
    <col min="2793" max="2795" width="11.28515625" style="262" bestFit="1" customWidth="1"/>
    <col min="2796" max="2796" width="10.5703125" style="262" customWidth="1"/>
    <col min="2797" max="2797" width="11.28515625" style="262" bestFit="1" customWidth="1"/>
    <col min="2798" max="2798" width="12.5703125" style="262" customWidth="1"/>
    <col min="2799" max="2799" width="11" style="262" customWidth="1"/>
    <col min="2800" max="2800" width="6.28515625" style="262" bestFit="1" customWidth="1"/>
    <col min="2801" max="2801" width="25.5703125" style="262" customWidth="1"/>
    <col min="2802" max="2802" width="10" style="262" customWidth="1"/>
    <col min="2803" max="2803" width="10.85546875" style="262" customWidth="1"/>
    <col min="2804" max="2804" width="9.85546875" style="262" customWidth="1"/>
    <col min="2805" max="2805" width="10.140625" style="262" customWidth="1"/>
    <col min="2806" max="2806" width="9.5703125" style="262" customWidth="1"/>
    <col min="2807" max="2807" width="10.42578125" style="262" customWidth="1"/>
    <col min="2808" max="3046" width="9.140625" style="262"/>
    <col min="3047" max="3047" width="20.5703125" style="262" customWidth="1"/>
    <col min="3048" max="3048" width="11.140625" style="262" bestFit="1" customWidth="1"/>
    <col min="3049" max="3051" width="11.28515625" style="262" bestFit="1" customWidth="1"/>
    <col min="3052" max="3052" width="10.5703125" style="262" customWidth="1"/>
    <col min="3053" max="3053" width="11.28515625" style="262" bestFit="1" customWidth="1"/>
    <col min="3054" max="3054" width="12.5703125" style="262" customWidth="1"/>
    <col min="3055" max="3055" width="11" style="262" customWidth="1"/>
    <col min="3056" max="3056" width="6.28515625" style="262" bestFit="1" customWidth="1"/>
    <col min="3057" max="3057" width="25.5703125" style="262" customWidth="1"/>
    <col min="3058" max="3058" width="10" style="262" customWidth="1"/>
    <col min="3059" max="3059" width="10.85546875" style="262" customWidth="1"/>
    <col min="3060" max="3060" width="9.85546875" style="262" customWidth="1"/>
    <col min="3061" max="3061" width="10.140625" style="262" customWidth="1"/>
    <col min="3062" max="3062" width="9.5703125" style="262" customWidth="1"/>
    <col min="3063" max="3063" width="10.42578125" style="262" customWidth="1"/>
    <col min="3064" max="3302" width="9.140625" style="262"/>
    <col min="3303" max="3303" width="20.5703125" style="262" customWidth="1"/>
    <col min="3304" max="3304" width="11.140625" style="262" bestFit="1" customWidth="1"/>
    <col min="3305" max="3307" width="11.28515625" style="262" bestFit="1" customWidth="1"/>
    <col min="3308" max="3308" width="10.5703125" style="262" customWidth="1"/>
    <col min="3309" max="3309" width="11.28515625" style="262" bestFit="1" customWidth="1"/>
    <col min="3310" max="3310" width="12.5703125" style="262" customWidth="1"/>
    <col min="3311" max="3311" width="11" style="262" customWidth="1"/>
    <col min="3312" max="3312" width="6.28515625" style="262" bestFit="1" customWidth="1"/>
    <col min="3313" max="3313" width="25.5703125" style="262" customWidth="1"/>
    <col min="3314" max="3314" width="10" style="262" customWidth="1"/>
    <col min="3315" max="3315" width="10.85546875" style="262" customWidth="1"/>
    <col min="3316" max="3316" width="9.85546875" style="262" customWidth="1"/>
    <col min="3317" max="3317" width="10.140625" style="262" customWidth="1"/>
    <col min="3318" max="3318" width="9.5703125" style="262" customWidth="1"/>
    <col min="3319" max="3319" width="10.42578125" style="262" customWidth="1"/>
    <col min="3320" max="3558" width="9.140625" style="262"/>
    <col min="3559" max="3559" width="20.5703125" style="262" customWidth="1"/>
    <col min="3560" max="3560" width="11.140625" style="262" bestFit="1" customWidth="1"/>
    <col min="3561" max="3563" width="11.28515625" style="262" bestFit="1" customWidth="1"/>
    <col min="3564" max="3564" width="10.5703125" style="262" customWidth="1"/>
    <col min="3565" max="3565" width="11.28515625" style="262" bestFit="1" customWidth="1"/>
    <col min="3566" max="3566" width="12.5703125" style="262" customWidth="1"/>
    <col min="3567" max="3567" width="11" style="262" customWidth="1"/>
    <col min="3568" max="3568" width="6.28515625" style="262" bestFit="1" customWidth="1"/>
    <col min="3569" max="3569" width="25.5703125" style="262" customWidth="1"/>
    <col min="3570" max="3570" width="10" style="262" customWidth="1"/>
    <col min="3571" max="3571" width="10.85546875" style="262" customWidth="1"/>
    <col min="3572" max="3572" width="9.85546875" style="262" customWidth="1"/>
    <col min="3573" max="3573" width="10.140625" style="262" customWidth="1"/>
    <col min="3574" max="3574" width="9.5703125" style="262" customWidth="1"/>
    <col min="3575" max="3575" width="10.42578125" style="262" customWidth="1"/>
    <col min="3576" max="3814" width="9.140625" style="262"/>
    <col min="3815" max="3815" width="20.5703125" style="262" customWidth="1"/>
    <col min="3816" max="3816" width="11.140625" style="262" bestFit="1" customWidth="1"/>
    <col min="3817" max="3819" width="11.28515625" style="262" bestFit="1" customWidth="1"/>
    <col min="3820" max="3820" width="10.5703125" style="262" customWidth="1"/>
    <col min="3821" max="3821" width="11.28515625" style="262" bestFit="1" customWidth="1"/>
    <col min="3822" max="3822" width="12.5703125" style="262" customWidth="1"/>
    <col min="3823" max="3823" width="11" style="262" customWidth="1"/>
    <col min="3824" max="3824" width="6.28515625" style="262" bestFit="1" customWidth="1"/>
    <col min="3825" max="3825" width="25.5703125" style="262" customWidth="1"/>
    <col min="3826" max="3826" width="10" style="262" customWidth="1"/>
    <col min="3827" max="3827" width="10.85546875" style="262" customWidth="1"/>
    <col min="3828" max="3828" width="9.85546875" style="262" customWidth="1"/>
    <col min="3829" max="3829" width="10.140625" style="262" customWidth="1"/>
    <col min="3830" max="3830" width="9.5703125" style="262" customWidth="1"/>
    <col min="3831" max="3831" width="10.42578125" style="262" customWidth="1"/>
    <col min="3832" max="4070" width="9.140625" style="262"/>
    <col min="4071" max="4071" width="20.5703125" style="262" customWidth="1"/>
    <col min="4072" max="4072" width="11.140625" style="262" bestFit="1" customWidth="1"/>
    <col min="4073" max="4075" width="11.28515625" style="262" bestFit="1" customWidth="1"/>
    <col min="4076" max="4076" width="10.5703125" style="262" customWidth="1"/>
    <col min="4077" max="4077" width="11.28515625" style="262" bestFit="1" customWidth="1"/>
    <col min="4078" max="4078" width="12.5703125" style="262" customWidth="1"/>
    <col min="4079" max="4079" width="11" style="262" customWidth="1"/>
    <col min="4080" max="4080" width="6.28515625" style="262" bestFit="1" customWidth="1"/>
    <col min="4081" max="4081" width="25.5703125" style="262" customWidth="1"/>
    <col min="4082" max="4082" width="10" style="262" customWidth="1"/>
    <col min="4083" max="4083" width="10.85546875" style="262" customWidth="1"/>
    <col min="4084" max="4084" width="9.85546875" style="262" customWidth="1"/>
    <col min="4085" max="4085" width="10.140625" style="262" customWidth="1"/>
    <col min="4086" max="4086" width="9.5703125" style="262" customWidth="1"/>
    <col min="4087" max="4087" width="10.42578125" style="262" customWidth="1"/>
    <col min="4088" max="4326" width="9.140625" style="262"/>
    <col min="4327" max="4327" width="20.5703125" style="262" customWidth="1"/>
    <col min="4328" max="4328" width="11.140625" style="262" bestFit="1" customWidth="1"/>
    <col min="4329" max="4331" width="11.28515625" style="262" bestFit="1" customWidth="1"/>
    <col min="4332" max="4332" width="10.5703125" style="262" customWidth="1"/>
    <col min="4333" max="4333" width="11.28515625" style="262" bestFit="1" customWidth="1"/>
    <col min="4334" max="4334" width="12.5703125" style="262" customWidth="1"/>
    <col min="4335" max="4335" width="11" style="262" customWidth="1"/>
    <col min="4336" max="4336" width="6.28515625" style="262" bestFit="1" customWidth="1"/>
    <col min="4337" max="4337" width="25.5703125" style="262" customWidth="1"/>
    <col min="4338" max="4338" width="10" style="262" customWidth="1"/>
    <col min="4339" max="4339" width="10.85546875" style="262" customWidth="1"/>
    <col min="4340" max="4340" width="9.85546875" style="262" customWidth="1"/>
    <col min="4341" max="4341" width="10.140625" style="262" customWidth="1"/>
    <col min="4342" max="4342" width="9.5703125" style="262" customWidth="1"/>
    <col min="4343" max="4343" width="10.42578125" style="262" customWidth="1"/>
    <col min="4344" max="4582" width="9.140625" style="262"/>
    <col min="4583" max="4583" width="20.5703125" style="262" customWidth="1"/>
    <col min="4584" max="4584" width="11.140625" style="262" bestFit="1" customWidth="1"/>
    <col min="4585" max="4587" width="11.28515625" style="262" bestFit="1" customWidth="1"/>
    <col min="4588" max="4588" width="10.5703125" style="262" customWidth="1"/>
    <col min="4589" max="4589" width="11.28515625" style="262" bestFit="1" customWidth="1"/>
    <col min="4590" max="4590" width="12.5703125" style="262" customWidth="1"/>
    <col min="4591" max="4591" width="11" style="262" customWidth="1"/>
    <col min="4592" max="4592" width="6.28515625" style="262" bestFit="1" customWidth="1"/>
    <col min="4593" max="4593" width="25.5703125" style="262" customWidth="1"/>
    <col min="4594" max="4594" width="10" style="262" customWidth="1"/>
    <col min="4595" max="4595" width="10.85546875" style="262" customWidth="1"/>
    <col min="4596" max="4596" width="9.85546875" style="262" customWidth="1"/>
    <col min="4597" max="4597" width="10.140625" style="262" customWidth="1"/>
    <col min="4598" max="4598" width="9.5703125" style="262" customWidth="1"/>
    <col min="4599" max="4599" width="10.42578125" style="262" customWidth="1"/>
    <col min="4600" max="4838" width="9.140625" style="262"/>
    <col min="4839" max="4839" width="20.5703125" style="262" customWidth="1"/>
    <col min="4840" max="4840" width="11.140625" style="262" bestFit="1" customWidth="1"/>
    <col min="4841" max="4843" width="11.28515625" style="262" bestFit="1" customWidth="1"/>
    <col min="4844" max="4844" width="10.5703125" style="262" customWidth="1"/>
    <col min="4845" max="4845" width="11.28515625" style="262" bestFit="1" customWidth="1"/>
    <col min="4846" max="4846" width="12.5703125" style="262" customWidth="1"/>
    <col min="4847" max="4847" width="11" style="262" customWidth="1"/>
    <col min="4848" max="4848" width="6.28515625" style="262" bestFit="1" customWidth="1"/>
    <col min="4849" max="4849" width="25.5703125" style="262" customWidth="1"/>
    <col min="4850" max="4850" width="10" style="262" customWidth="1"/>
    <col min="4851" max="4851" width="10.85546875" style="262" customWidth="1"/>
    <col min="4852" max="4852" width="9.85546875" style="262" customWidth="1"/>
    <col min="4853" max="4853" width="10.140625" style="262" customWidth="1"/>
    <col min="4854" max="4854" width="9.5703125" style="262" customWidth="1"/>
    <col min="4855" max="4855" width="10.42578125" style="262" customWidth="1"/>
    <col min="4856" max="5094" width="9.140625" style="262"/>
    <col min="5095" max="5095" width="20.5703125" style="262" customWidth="1"/>
    <col min="5096" max="5096" width="11.140625" style="262" bestFit="1" customWidth="1"/>
    <col min="5097" max="5099" width="11.28515625" style="262" bestFit="1" customWidth="1"/>
    <col min="5100" max="5100" width="10.5703125" style="262" customWidth="1"/>
    <col min="5101" max="5101" width="11.28515625" style="262" bestFit="1" customWidth="1"/>
    <col min="5102" max="5102" width="12.5703125" style="262" customWidth="1"/>
    <col min="5103" max="5103" width="11" style="262" customWidth="1"/>
    <col min="5104" max="5104" width="6.28515625" style="262" bestFit="1" customWidth="1"/>
    <col min="5105" max="5105" width="25.5703125" style="262" customWidth="1"/>
    <col min="5106" max="5106" width="10" style="262" customWidth="1"/>
    <col min="5107" max="5107" width="10.85546875" style="262" customWidth="1"/>
    <col min="5108" max="5108" width="9.85546875" style="262" customWidth="1"/>
    <col min="5109" max="5109" width="10.140625" style="262" customWidth="1"/>
    <col min="5110" max="5110" width="9.5703125" style="262" customWidth="1"/>
    <col min="5111" max="5111" width="10.42578125" style="262" customWidth="1"/>
    <col min="5112" max="5350" width="9.140625" style="262"/>
    <col min="5351" max="5351" width="20.5703125" style="262" customWidth="1"/>
    <col min="5352" max="5352" width="11.140625" style="262" bestFit="1" customWidth="1"/>
    <col min="5353" max="5355" width="11.28515625" style="262" bestFit="1" customWidth="1"/>
    <col min="5356" max="5356" width="10.5703125" style="262" customWidth="1"/>
    <col min="5357" max="5357" width="11.28515625" style="262" bestFit="1" customWidth="1"/>
    <col min="5358" max="5358" width="12.5703125" style="262" customWidth="1"/>
    <col min="5359" max="5359" width="11" style="262" customWidth="1"/>
    <col min="5360" max="5360" width="6.28515625" style="262" bestFit="1" customWidth="1"/>
    <col min="5361" max="5361" width="25.5703125" style="262" customWidth="1"/>
    <col min="5362" max="5362" width="10" style="262" customWidth="1"/>
    <col min="5363" max="5363" width="10.85546875" style="262" customWidth="1"/>
    <col min="5364" max="5364" width="9.85546875" style="262" customWidth="1"/>
    <col min="5365" max="5365" width="10.140625" style="262" customWidth="1"/>
    <col min="5366" max="5366" width="9.5703125" style="262" customWidth="1"/>
    <col min="5367" max="5367" width="10.42578125" style="262" customWidth="1"/>
    <col min="5368" max="5606" width="9.140625" style="262"/>
    <col min="5607" max="5607" width="20.5703125" style="262" customWidth="1"/>
    <col min="5608" max="5608" width="11.140625" style="262" bestFit="1" customWidth="1"/>
    <col min="5609" max="5611" width="11.28515625" style="262" bestFit="1" customWidth="1"/>
    <col min="5612" max="5612" width="10.5703125" style="262" customWidth="1"/>
    <col min="5613" max="5613" width="11.28515625" style="262" bestFit="1" customWidth="1"/>
    <col min="5614" max="5614" width="12.5703125" style="262" customWidth="1"/>
    <col min="5615" max="5615" width="11" style="262" customWidth="1"/>
    <col min="5616" max="5616" width="6.28515625" style="262" bestFit="1" customWidth="1"/>
    <col min="5617" max="5617" width="25.5703125" style="262" customWidth="1"/>
    <col min="5618" max="5618" width="10" style="262" customWidth="1"/>
    <col min="5619" max="5619" width="10.85546875" style="262" customWidth="1"/>
    <col min="5620" max="5620" width="9.85546875" style="262" customWidth="1"/>
    <col min="5621" max="5621" width="10.140625" style="262" customWidth="1"/>
    <col min="5622" max="5622" width="9.5703125" style="262" customWidth="1"/>
    <col min="5623" max="5623" width="10.42578125" style="262" customWidth="1"/>
    <col min="5624" max="5862" width="9.140625" style="262"/>
    <col min="5863" max="5863" width="20.5703125" style="262" customWidth="1"/>
    <col min="5864" max="5864" width="11.140625" style="262" bestFit="1" customWidth="1"/>
    <col min="5865" max="5867" width="11.28515625" style="262" bestFit="1" customWidth="1"/>
    <col min="5868" max="5868" width="10.5703125" style="262" customWidth="1"/>
    <col min="5869" max="5869" width="11.28515625" style="262" bestFit="1" customWidth="1"/>
    <col min="5870" max="5870" width="12.5703125" style="262" customWidth="1"/>
    <col min="5871" max="5871" width="11" style="262" customWidth="1"/>
    <col min="5872" max="5872" width="6.28515625" style="262" bestFit="1" customWidth="1"/>
    <col min="5873" max="5873" width="25.5703125" style="262" customWidth="1"/>
    <col min="5874" max="5874" width="10" style="262" customWidth="1"/>
    <col min="5875" max="5875" width="10.85546875" style="262" customWidth="1"/>
    <col min="5876" max="5876" width="9.85546875" style="262" customWidth="1"/>
    <col min="5877" max="5877" width="10.140625" style="262" customWidth="1"/>
    <col min="5878" max="5878" width="9.5703125" style="262" customWidth="1"/>
    <col min="5879" max="5879" width="10.42578125" style="262" customWidth="1"/>
    <col min="5880" max="6118" width="9.140625" style="262"/>
    <col min="6119" max="6119" width="20.5703125" style="262" customWidth="1"/>
    <col min="6120" max="6120" width="11.140625" style="262" bestFit="1" customWidth="1"/>
    <col min="6121" max="6123" width="11.28515625" style="262" bestFit="1" customWidth="1"/>
    <col min="6124" max="6124" width="10.5703125" style="262" customWidth="1"/>
    <col min="6125" max="6125" width="11.28515625" style="262" bestFit="1" customWidth="1"/>
    <col min="6126" max="6126" width="12.5703125" style="262" customWidth="1"/>
    <col min="6127" max="6127" width="11" style="262" customWidth="1"/>
    <col min="6128" max="6128" width="6.28515625" style="262" bestFit="1" customWidth="1"/>
    <col min="6129" max="6129" width="25.5703125" style="262" customWidth="1"/>
    <col min="6130" max="6130" width="10" style="262" customWidth="1"/>
    <col min="6131" max="6131" width="10.85546875" style="262" customWidth="1"/>
    <col min="6132" max="6132" width="9.85546875" style="262" customWidth="1"/>
    <col min="6133" max="6133" width="10.140625" style="262" customWidth="1"/>
    <col min="6134" max="6134" width="9.5703125" style="262" customWidth="1"/>
    <col min="6135" max="6135" width="10.42578125" style="262" customWidth="1"/>
    <col min="6136" max="6374" width="9.140625" style="262"/>
    <col min="6375" max="6375" width="20.5703125" style="262" customWidth="1"/>
    <col min="6376" max="6376" width="11.140625" style="262" bestFit="1" customWidth="1"/>
    <col min="6377" max="6379" width="11.28515625" style="262" bestFit="1" customWidth="1"/>
    <col min="6380" max="6380" width="10.5703125" style="262" customWidth="1"/>
    <col min="6381" max="6381" width="11.28515625" style="262" bestFit="1" customWidth="1"/>
    <col min="6382" max="6382" width="12.5703125" style="262" customWidth="1"/>
    <col min="6383" max="6383" width="11" style="262" customWidth="1"/>
    <col min="6384" max="6384" width="6.28515625" style="262" bestFit="1" customWidth="1"/>
    <col min="6385" max="6385" width="25.5703125" style="262" customWidth="1"/>
    <col min="6386" max="6386" width="10" style="262" customWidth="1"/>
    <col min="6387" max="6387" width="10.85546875" style="262" customWidth="1"/>
    <col min="6388" max="6388" width="9.85546875" style="262" customWidth="1"/>
    <col min="6389" max="6389" width="10.140625" style="262" customWidth="1"/>
    <col min="6390" max="6390" width="9.5703125" style="262" customWidth="1"/>
    <col min="6391" max="6391" width="10.42578125" style="262" customWidth="1"/>
    <col min="6392" max="6630" width="9.140625" style="262"/>
    <col min="6631" max="6631" width="20.5703125" style="262" customWidth="1"/>
    <col min="6632" max="6632" width="11.140625" style="262" bestFit="1" customWidth="1"/>
    <col min="6633" max="6635" width="11.28515625" style="262" bestFit="1" customWidth="1"/>
    <col min="6636" max="6636" width="10.5703125" style="262" customWidth="1"/>
    <col min="6637" max="6637" width="11.28515625" style="262" bestFit="1" customWidth="1"/>
    <col min="6638" max="6638" width="12.5703125" style="262" customWidth="1"/>
    <col min="6639" max="6639" width="11" style="262" customWidth="1"/>
    <col min="6640" max="6640" width="6.28515625" style="262" bestFit="1" customWidth="1"/>
    <col min="6641" max="6641" width="25.5703125" style="262" customWidth="1"/>
    <col min="6642" max="6642" width="10" style="262" customWidth="1"/>
    <col min="6643" max="6643" width="10.85546875" style="262" customWidth="1"/>
    <col min="6644" max="6644" width="9.85546875" style="262" customWidth="1"/>
    <col min="6645" max="6645" width="10.140625" style="262" customWidth="1"/>
    <col min="6646" max="6646" width="9.5703125" style="262" customWidth="1"/>
    <col min="6647" max="6647" width="10.42578125" style="262" customWidth="1"/>
    <col min="6648" max="6886" width="9.140625" style="262"/>
    <col min="6887" max="6887" width="20.5703125" style="262" customWidth="1"/>
    <col min="6888" max="6888" width="11.140625" style="262" bestFit="1" customWidth="1"/>
    <col min="6889" max="6891" width="11.28515625" style="262" bestFit="1" customWidth="1"/>
    <col min="6892" max="6892" width="10.5703125" style="262" customWidth="1"/>
    <col min="6893" max="6893" width="11.28515625" style="262" bestFit="1" customWidth="1"/>
    <col min="6894" max="6894" width="12.5703125" style="262" customWidth="1"/>
    <col min="6895" max="6895" width="11" style="262" customWidth="1"/>
    <col min="6896" max="6896" width="6.28515625" style="262" bestFit="1" customWidth="1"/>
    <col min="6897" max="6897" width="25.5703125" style="262" customWidth="1"/>
    <col min="6898" max="6898" width="10" style="262" customWidth="1"/>
    <col min="6899" max="6899" width="10.85546875" style="262" customWidth="1"/>
    <col min="6900" max="6900" width="9.85546875" style="262" customWidth="1"/>
    <col min="6901" max="6901" width="10.140625" style="262" customWidth="1"/>
    <col min="6902" max="6902" width="9.5703125" style="262" customWidth="1"/>
    <col min="6903" max="6903" width="10.42578125" style="262" customWidth="1"/>
    <col min="6904" max="7142" width="9.140625" style="262"/>
    <col min="7143" max="7143" width="20.5703125" style="262" customWidth="1"/>
    <col min="7144" max="7144" width="11.140625" style="262" bestFit="1" customWidth="1"/>
    <col min="7145" max="7147" width="11.28515625" style="262" bestFit="1" customWidth="1"/>
    <col min="7148" max="7148" width="10.5703125" style="262" customWidth="1"/>
    <col min="7149" max="7149" width="11.28515625" style="262" bestFit="1" customWidth="1"/>
    <col min="7150" max="7150" width="12.5703125" style="262" customWidth="1"/>
    <col min="7151" max="7151" width="11" style="262" customWidth="1"/>
    <col min="7152" max="7152" width="6.28515625" style="262" bestFit="1" customWidth="1"/>
    <col min="7153" max="7153" width="25.5703125" style="262" customWidth="1"/>
    <col min="7154" max="7154" width="10" style="262" customWidth="1"/>
    <col min="7155" max="7155" width="10.85546875" style="262" customWidth="1"/>
    <col min="7156" max="7156" width="9.85546875" style="262" customWidth="1"/>
    <col min="7157" max="7157" width="10.140625" style="262" customWidth="1"/>
    <col min="7158" max="7158" width="9.5703125" style="262" customWidth="1"/>
    <col min="7159" max="7159" width="10.42578125" style="262" customWidth="1"/>
    <col min="7160" max="7398" width="9.140625" style="262"/>
    <col min="7399" max="7399" width="20.5703125" style="262" customWidth="1"/>
    <col min="7400" max="7400" width="11.140625" style="262" bestFit="1" customWidth="1"/>
    <col min="7401" max="7403" width="11.28515625" style="262" bestFit="1" customWidth="1"/>
    <col min="7404" max="7404" width="10.5703125" style="262" customWidth="1"/>
    <col min="7405" max="7405" width="11.28515625" style="262" bestFit="1" customWidth="1"/>
    <col min="7406" max="7406" width="12.5703125" style="262" customWidth="1"/>
    <col min="7407" max="7407" width="11" style="262" customWidth="1"/>
    <col min="7408" max="7408" width="6.28515625" style="262" bestFit="1" customWidth="1"/>
    <col min="7409" max="7409" width="25.5703125" style="262" customWidth="1"/>
    <col min="7410" max="7410" width="10" style="262" customWidth="1"/>
    <col min="7411" max="7411" width="10.85546875" style="262" customWidth="1"/>
    <col min="7412" max="7412" width="9.85546875" style="262" customWidth="1"/>
    <col min="7413" max="7413" width="10.140625" style="262" customWidth="1"/>
    <col min="7414" max="7414" width="9.5703125" style="262" customWidth="1"/>
    <col min="7415" max="7415" width="10.42578125" style="262" customWidth="1"/>
    <col min="7416" max="7654" width="9.140625" style="262"/>
    <col min="7655" max="7655" width="20.5703125" style="262" customWidth="1"/>
    <col min="7656" max="7656" width="11.140625" style="262" bestFit="1" customWidth="1"/>
    <col min="7657" max="7659" width="11.28515625" style="262" bestFit="1" customWidth="1"/>
    <col min="7660" max="7660" width="10.5703125" style="262" customWidth="1"/>
    <col min="7661" max="7661" width="11.28515625" style="262" bestFit="1" customWidth="1"/>
    <col min="7662" max="7662" width="12.5703125" style="262" customWidth="1"/>
    <col min="7663" max="7663" width="11" style="262" customWidth="1"/>
    <col min="7664" max="7664" width="6.28515625" style="262" bestFit="1" customWidth="1"/>
    <col min="7665" max="7665" width="25.5703125" style="262" customWidth="1"/>
    <col min="7666" max="7666" width="10" style="262" customWidth="1"/>
    <col min="7667" max="7667" width="10.85546875" style="262" customWidth="1"/>
    <col min="7668" max="7668" width="9.85546875" style="262" customWidth="1"/>
    <col min="7669" max="7669" width="10.140625" style="262" customWidth="1"/>
    <col min="7670" max="7670" width="9.5703125" style="262" customWidth="1"/>
    <col min="7671" max="7671" width="10.42578125" style="262" customWidth="1"/>
    <col min="7672" max="7910" width="9.140625" style="262"/>
    <col min="7911" max="7911" width="20.5703125" style="262" customWidth="1"/>
    <col min="7912" max="7912" width="11.140625" style="262" bestFit="1" customWidth="1"/>
    <col min="7913" max="7915" width="11.28515625" style="262" bestFit="1" customWidth="1"/>
    <col min="7916" max="7916" width="10.5703125" style="262" customWidth="1"/>
    <col min="7917" max="7917" width="11.28515625" style="262" bestFit="1" customWidth="1"/>
    <col min="7918" max="7918" width="12.5703125" style="262" customWidth="1"/>
    <col min="7919" max="7919" width="11" style="262" customWidth="1"/>
    <col min="7920" max="7920" width="6.28515625" style="262" bestFit="1" customWidth="1"/>
    <col min="7921" max="7921" width="25.5703125" style="262" customWidth="1"/>
    <col min="7922" max="7922" width="10" style="262" customWidth="1"/>
    <col min="7923" max="7923" width="10.85546875" style="262" customWidth="1"/>
    <col min="7924" max="7924" width="9.85546875" style="262" customWidth="1"/>
    <col min="7925" max="7925" width="10.140625" style="262" customWidth="1"/>
    <col min="7926" max="7926" width="9.5703125" style="262" customWidth="1"/>
    <col min="7927" max="7927" width="10.42578125" style="262" customWidth="1"/>
    <col min="7928" max="8166" width="9.140625" style="262"/>
    <col min="8167" max="8167" width="20.5703125" style="262" customWidth="1"/>
    <col min="8168" max="8168" width="11.140625" style="262" bestFit="1" customWidth="1"/>
    <col min="8169" max="8171" width="11.28515625" style="262" bestFit="1" customWidth="1"/>
    <col min="8172" max="8172" width="10.5703125" style="262" customWidth="1"/>
    <col min="8173" max="8173" width="11.28515625" style="262" bestFit="1" customWidth="1"/>
    <col min="8174" max="8174" width="12.5703125" style="262" customWidth="1"/>
    <col min="8175" max="8175" width="11" style="262" customWidth="1"/>
    <col min="8176" max="8176" width="6.28515625" style="262" bestFit="1" customWidth="1"/>
    <col min="8177" max="8177" width="25.5703125" style="262" customWidth="1"/>
    <col min="8178" max="8178" width="10" style="262" customWidth="1"/>
    <col min="8179" max="8179" width="10.85546875" style="262" customWidth="1"/>
    <col min="8180" max="8180" width="9.85546875" style="262" customWidth="1"/>
    <col min="8181" max="8181" width="10.140625" style="262" customWidth="1"/>
    <col min="8182" max="8182" width="9.5703125" style="262" customWidth="1"/>
    <col min="8183" max="8183" width="10.42578125" style="262" customWidth="1"/>
    <col min="8184" max="8422" width="9.140625" style="262"/>
    <col min="8423" max="8423" width="20.5703125" style="262" customWidth="1"/>
    <col min="8424" max="8424" width="11.140625" style="262" bestFit="1" customWidth="1"/>
    <col min="8425" max="8427" width="11.28515625" style="262" bestFit="1" customWidth="1"/>
    <col min="8428" max="8428" width="10.5703125" style="262" customWidth="1"/>
    <col min="8429" max="8429" width="11.28515625" style="262" bestFit="1" customWidth="1"/>
    <col min="8430" max="8430" width="12.5703125" style="262" customWidth="1"/>
    <col min="8431" max="8431" width="11" style="262" customWidth="1"/>
    <col min="8432" max="8432" width="6.28515625" style="262" bestFit="1" customWidth="1"/>
    <col min="8433" max="8433" width="25.5703125" style="262" customWidth="1"/>
    <col min="8434" max="8434" width="10" style="262" customWidth="1"/>
    <col min="8435" max="8435" width="10.85546875" style="262" customWidth="1"/>
    <col min="8436" max="8436" width="9.85546875" style="262" customWidth="1"/>
    <col min="8437" max="8437" width="10.140625" style="262" customWidth="1"/>
    <col min="8438" max="8438" width="9.5703125" style="262" customWidth="1"/>
    <col min="8439" max="8439" width="10.42578125" style="262" customWidth="1"/>
    <col min="8440" max="8678" width="9.140625" style="262"/>
    <col min="8679" max="8679" width="20.5703125" style="262" customWidth="1"/>
    <col min="8680" max="8680" width="11.140625" style="262" bestFit="1" customWidth="1"/>
    <col min="8681" max="8683" width="11.28515625" style="262" bestFit="1" customWidth="1"/>
    <col min="8684" max="8684" width="10.5703125" style="262" customWidth="1"/>
    <col min="8685" max="8685" width="11.28515625" style="262" bestFit="1" customWidth="1"/>
    <col min="8686" max="8686" width="12.5703125" style="262" customWidth="1"/>
    <col min="8687" max="8687" width="11" style="262" customWidth="1"/>
    <col min="8688" max="8688" width="6.28515625" style="262" bestFit="1" customWidth="1"/>
    <col min="8689" max="8689" width="25.5703125" style="262" customWidth="1"/>
    <col min="8690" max="8690" width="10" style="262" customWidth="1"/>
    <col min="8691" max="8691" width="10.85546875" style="262" customWidth="1"/>
    <col min="8692" max="8692" width="9.85546875" style="262" customWidth="1"/>
    <col min="8693" max="8693" width="10.140625" style="262" customWidth="1"/>
    <col min="8694" max="8694" width="9.5703125" style="262" customWidth="1"/>
    <col min="8695" max="8695" width="10.42578125" style="262" customWidth="1"/>
    <col min="8696" max="8934" width="9.140625" style="262"/>
    <col min="8935" max="8935" width="20.5703125" style="262" customWidth="1"/>
    <col min="8936" max="8936" width="11.140625" style="262" bestFit="1" customWidth="1"/>
    <col min="8937" max="8939" width="11.28515625" style="262" bestFit="1" customWidth="1"/>
    <col min="8940" max="8940" width="10.5703125" style="262" customWidth="1"/>
    <col min="8941" max="8941" width="11.28515625" style="262" bestFit="1" customWidth="1"/>
    <col min="8942" max="8942" width="12.5703125" style="262" customWidth="1"/>
    <col min="8943" max="8943" width="11" style="262" customWidth="1"/>
    <col min="8944" max="8944" width="6.28515625" style="262" bestFit="1" customWidth="1"/>
    <col min="8945" max="8945" width="25.5703125" style="262" customWidth="1"/>
    <col min="8946" max="8946" width="10" style="262" customWidth="1"/>
    <col min="8947" max="8947" width="10.85546875" style="262" customWidth="1"/>
    <col min="8948" max="8948" width="9.85546875" style="262" customWidth="1"/>
    <col min="8949" max="8949" width="10.140625" style="262" customWidth="1"/>
    <col min="8950" max="8950" width="9.5703125" style="262" customWidth="1"/>
    <col min="8951" max="8951" width="10.42578125" style="262" customWidth="1"/>
    <col min="8952" max="9190" width="9.140625" style="262"/>
    <col min="9191" max="9191" width="20.5703125" style="262" customWidth="1"/>
    <col min="9192" max="9192" width="11.140625" style="262" bestFit="1" customWidth="1"/>
    <col min="9193" max="9195" width="11.28515625" style="262" bestFit="1" customWidth="1"/>
    <col min="9196" max="9196" width="10.5703125" style="262" customWidth="1"/>
    <col min="9197" max="9197" width="11.28515625" style="262" bestFit="1" customWidth="1"/>
    <col min="9198" max="9198" width="12.5703125" style="262" customWidth="1"/>
    <col min="9199" max="9199" width="11" style="262" customWidth="1"/>
    <col min="9200" max="9200" width="6.28515625" style="262" bestFit="1" customWidth="1"/>
    <col min="9201" max="9201" width="25.5703125" style="262" customWidth="1"/>
    <col min="9202" max="9202" width="10" style="262" customWidth="1"/>
    <col min="9203" max="9203" width="10.85546875" style="262" customWidth="1"/>
    <col min="9204" max="9204" width="9.85546875" style="262" customWidth="1"/>
    <col min="9205" max="9205" width="10.140625" style="262" customWidth="1"/>
    <col min="9206" max="9206" width="9.5703125" style="262" customWidth="1"/>
    <col min="9207" max="9207" width="10.42578125" style="262" customWidth="1"/>
    <col min="9208" max="9446" width="9.140625" style="262"/>
    <col min="9447" max="9447" width="20.5703125" style="262" customWidth="1"/>
    <col min="9448" max="9448" width="11.140625" style="262" bestFit="1" customWidth="1"/>
    <col min="9449" max="9451" width="11.28515625" style="262" bestFit="1" customWidth="1"/>
    <col min="9452" max="9452" width="10.5703125" style="262" customWidth="1"/>
    <col min="9453" max="9453" width="11.28515625" style="262" bestFit="1" customWidth="1"/>
    <col min="9454" max="9454" width="12.5703125" style="262" customWidth="1"/>
    <col min="9455" max="9455" width="11" style="262" customWidth="1"/>
    <col min="9456" max="9456" width="6.28515625" style="262" bestFit="1" customWidth="1"/>
    <col min="9457" max="9457" width="25.5703125" style="262" customWidth="1"/>
    <col min="9458" max="9458" width="10" style="262" customWidth="1"/>
    <col min="9459" max="9459" width="10.85546875" style="262" customWidth="1"/>
    <col min="9460" max="9460" width="9.85546875" style="262" customWidth="1"/>
    <col min="9461" max="9461" width="10.140625" style="262" customWidth="1"/>
    <col min="9462" max="9462" width="9.5703125" style="262" customWidth="1"/>
    <col min="9463" max="9463" width="10.42578125" style="262" customWidth="1"/>
    <col min="9464" max="9702" width="9.140625" style="262"/>
    <col min="9703" max="9703" width="20.5703125" style="262" customWidth="1"/>
    <col min="9704" max="9704" width="11.140625" style="262" bestFit="1" customWidth="1"/>
    <col min="9705" max="9707" width="11.28515625" style="262" bestFit="1" customWidth="1"/>
    <col min="9708" max="9708" width="10.5703125" style="262" customWidth="1"/>
    <col min="9709" max="9709" width="11.28515625" style="262" bestFit="1" customWidth="1"/>
    <col min="9710" max="9710" width="12.5703125" style="262" customWidth="1"/>
    <col min="9711" max="9711" width="11" style="262" customWidth="1"/>
    <col min="9712" max="9712" width="6.28515625" style="262" bestFit="1" customWidth="1"/>
    <col min="9713" max="9713" width="25.5703125" style="262" customWidth="1"/>
    <col min="9714" max="9714" width="10" style="262" customWidth="1"/>
    <col min="9715" max="9715" width="10.85546875" style="262" customWidth="1"/>
    <col min="9716" max="9716" width="9.85546875" style="262" customWidth="1"/>
    <col min="9717" max="9717" width="10.140625" style="262" customWidth="1"/>
    <col min="9718" max="9718" width="9.5703125" style="262" customWidth="1"/>
    <col min="9719" max="9719" width="10.42578125" style="262" customWidth="1"/>
    <col min="9720" max="9958" width="9.140625" style="262"/>
    <col min="9959" max="9959" width="20.5703125" style="262" customWidth="1"/>
    <col min="9960" max="9960" width="11.140625" style="262" bestFit="1" customWidth="1"/>
    <col min="9961" max="9963" width="11.28515625" style="262" bestFit="1" customWidth="1"/>
    <col min="9964" max="9964" width="10.5703125" style="262" customWidth="1"/>
    <col min="9965" max="9965" width="11.28515625" style="262" bestFit="1" customWidth="1"/>
    <col min="9966" max="9966" width="12.5703125" style="262" customWidth="1"/>
    <col min="9967" max="9967" width="11" style="262" customWidth="1"/>
    <col min="9968" max="9968" width="6.28515625" style="262" bestFit="1" customWidth="1"/>
    <col min="9969" max="9969" width="25.5703125" style="262" customWidth="1"/>
    <col min="9970" max="9970" width="10" style="262" customWidth="1"/>
    <col min="9971" max="9971" width="10.85546875" style="262" customWidth="1"/>
    <col min="9972" max="9972" width="9.85546875" style="262" customWidth="1"/>
    <col min="9973" max="9973" width="10.140625" style="262" customWidth="1"/>
    <col min="9974" max="9974" width="9.5703125" style="262" customWidth="1"/>
    <col min="9975" max="9975" width="10.42578125" style="262" customWidth="1"/>
    <col min="9976" max="10214" width="9.140625" style="262"/>
    <col min="10215" max="10215" width="20.5703125" style="262" customWidth="1"/>
    <col min="10216" max="10216" width="11.140625" style="262" bestFit="1" customWidth="1"/>
    <col min="10217" max="10219" width="11.28515625" style="262" bestFit="1" customWidth="1"/>
    <col min="10220" max="10220" width="10.5703125" style="262" customWidth="1"/>
    <col min="10221" max="10221" width="11.28515625" style="262" bestFit="1" customWidth="1"/>
    <col min="10222" max="10222" width="12.5703125" style="262" customWidth="1"/>
    <col min="10223" max="10223" width="11" style="262" customWidth="1"/>
    <col min="10224" max="10224" width="6.28515625" style="262" bestFit="1" customWidth="1"/>
    <col min="10225" max="10225" width="25.5703125" style="262" customWidth="1"/>
    <col min="10226" max="10226" width="10" style="262" customWidth="1"/>
    <col min="10227" max="10227" width="10.85546875" style="262" customWidth="1"/>
    <col min="10228" max="10228" width="9.85546875" style="262" customWidth="1"/>
    <col min="10229" max="10229" width="10.140625" style="262" customWidth="1"/>
    <col min="10230" max="10230" width="9.5703125" style="262" customWidth="1"/>
    <col min="10231" max="10231" width="10.42578125" style="262" customWidth="1"/>
    <col min="10232" max="10470" width="9.140625" style="262"/>
    <col min="10471" max="10471" width="20.5703125" style="262" customWidth="1"/>
    <col min="10472" max="10472" width="11.140625" style="262" bestFit="1" customWidth="1"/>
    <col min="10473" max="10475" width="11.28515625" style="262" bestFit="1" customWidth="1"/>
    <col min="10476" max="10476" width="10.5703125" style="262" customWidth="1"/>
    <col min="10477" max="10477" width="11.28515625" style="262" bestFit="1" customWidth="1"/>
    <col min="10478" max="10478" width="12.5703125" style="262" customWidth="1"/>
    <col min="10479" max="10479" width="11" style="262" customWidth="1"/>
    <col min="10480" max="10480" width="6.28515625" style="262" bestFit="1" customWidth="1"/>
    <col min="10481" max="10481" width="25.5703125" style="262" customWidth="1"/>
    <col min="10482" max="10482" width="10" style="262" customWidth="1"/>
    <col min="10483" max="10483" width="10.85546875" style="262" customWidth="1"/>
    <col min="10484" max="10484" width="9.85546875" style="262" customWidth="1"/>
    <col min="10485" max="10485" width="10.140625" style="262" customWidth="1"/>
    <col min="10486" max="10486" width="9.5703125" style="262" customWidth="1"/>
    <col min="10487" max="10487" width="10.42578125" style="262" customWidth="1"/>
    <col min="10488" max="10726" width="9.140625" style="262"/>
    <col min="10727" max="10727" width="20.5703125" style="262" customWidth="1"/>
    <col min="10728" max="10728" width="11.140625" style="262" bestFit="1" customWidth="1"/>
    <col min="10729" max="10731" width="11.28515625" style="262" bestFit="1" customWidth="1"/>
    <col min="10732" max="10732" width="10.5703125" style="262" customWidth="1"/>
    <col min="10733" max="10733" width="11.28515625" style="262" bestFit="1" customWidth="1"/>
    <col min="10734" max="10734" width="12.5703125" style="262" customWidth="1"/>
    <col min="10735" max="10735" width="11" style="262" customWidth="1"/>
    <col min="10736" max="10736" width="6.28515625" style="262" bestFit="1" customWidth="1"/>
    <col min="10737" max="10737" width="25.5703125" style="262" customWidth="1"/>
    <col min="10738" max="10738" width="10" style="262" customWidth="1"/>
    <col min="10739" max="10739" width="10.85546875" style="262" customWidth="1"/>
    <col min="10740" max="10740" width="9.85546875" style="262" customWidth="1"/>
    <col min="10741" max="10741" width="10.140625" style="262" customWidth="1"/>
    <col min="10742" max="10742" width="9.5703125" style="262" customWidth="1"/>
    <col min="10743" max="10743" width="10.42578125" style="262" customWidth="1"/>
    <col min="10744" max="10982" width="9.140625" style="262"/>
    <col min="10983" max="10983" width="20.5703125" style="262" customWidth="1"/>
    <col min="10984" max="10984" width="11.140625" style="262" bestFit="1" customWidth="1"/>
    <col min="10985" max="10987" width="11.28515625" style="262" bestFit="1" customWidth="1"/>
    <col min="10988" max="10988" width="10.5703125" style="262" customWidth="1"/>
    <col min="10989" max="10989" width="11.28515625" style="262" bestFit="1" customWidth="1"/>
    <col min="10990" max="10990" width="12.5703125" style="262" customWidth="1"/>
    <col min="10991" max="10991" width="11" style="262" customWidth="1"/>
    <col min="10992" max="10992" width="6.28515625" style="262" bestFit="1" customWidth="1"/>
    <col min="10993" max="10993" width="25.5703125" style="262" customWidth="1"/>
    <col min="10994" max="10994" width="10" style="262" customWidth="1"/>
    <col min="10995" max="10995" width="10.85546875" style="262" customWidth="1"/>
    <col min="10996" max="10996" width="9.85546875" style="262" customWidth="1"/>
    <col min="10997" max="10997" width="10.140625" style="262" customWidth="1"/>
    <col min="10998" max="10998" width="9.5703125" style="262" customWidth="1"/>
    <col min="10999" max="10999" width="10.42578125" style="262" customWidth="1"/>
    <col min="11000" max="11238" width="9.140625" style="262"/>
    <col min="11239" max="11239" width="20.5703125" style="262" customWidth="1"/>
    <col min="11240" max="11240" width="11.140625" style="262" bestFit="1" customWidth="1"/>
    <col min="11241" max="11243" width="11.28515625" style="262" bestFit="1" customWidth="1"/>
    <col min="11244" max="11244" width="10.5703125" style="262" customWidth="1"/>
    <col min="11245" max="11245" width="11.28515625" style="262" bestFit="1" customWidth="1"/>
    <col min="11246" max="11246" width="12.5703125" style="262" customWidth="1"/>
    <col min="11247" max="11247" width="11" style="262" customWidth="1"/>
    <col min="11248" max="11248" width="6.28515625" style="262" bestFit="1" customWidth="1"/>
    <col min="11249" max="11249" width="25.5703125" style="262" customWidth="1"/>
    <col min="11250" max="11250" width="10" style="262" customWidth="1"/>
    <col min="11251" max="11251" width="10.85546875" style="262" customWidth="1"/>
    <col min="11252" max="11252" width="9.85546875" style="262" customWidth="1"/>
    <col min="11253" max="11253" width="10.140625" style="262" customWidth="1"/>
    <col min="11254" max="11254" width="9.5703125" style="262" customWidth="1"/>
    <col min="11255" max="11255" width="10.42578125" style="262" customWidth="1"/>
    <col min="11256" max="11494" width="9.140625" style="262"/>
    <col min="11495" max="11495" width="20.5703125" style="262" customWidth="1"/>
    <col min="11496" max="11496" width="11.140625" style="262" bestFit="1" customWidth="1"/>
    <col min="11497" max="11499" width="11.28515625" style="262" bestFit="1" customWidth="1"/>
    <col min="11500" max="11500" width="10.5703125" style="262" customWidth="1"/>
    <col min="11501" max="11501" width="11.28515625" style="262" bestFit="1" customWidth="1"/>
    <col min="11502" max="11502" width="12.5703125" style="262" customWidth="1"/>
    <col min="11503" max="11503" width="11" style="262" customWidth="1"/>
    <col min="11504" max="11504" width="6.28515625" style="262" bestFit="1" customWidth="1"/>
    <col min="11505" max="11505" width="25.5703125" style="262" customWidth="1"/>
    <col min="11506" max="11506" width="10" style="262" customWidth="1"/>
    <col min="11507" max="11507" width="10.85546875" style="262" customWidth="1"/>
    <col min="11508" max="11508" width="9.85546875" style="262" customWidth="1"/>
    <col min="11509" max="11509" width="10.140625" style="262" customWidth="1"/>
    <col min="11510" max="11510" width="9.5703125" style="262" customWidth="1"/>
    <col min="11511" max="11511" width="10.42578125" style="262" customWidth="1"/>
    <col min="11512" max="11750" width="9.140625" style="262"/>
    <col min="11751" max="11751" width="20.5703125" style="262" customWidth="1"/>
    <col min="11752" max="11752" width="11.140625" style="262" bestFit="1" customWidth="1"/>
    <col min="11753" max="11755" width="11.28515625" style="262" bestFit="1" customWidth="1"/>
    <col min="11756" max="11756" width="10.5703125" style="262" customWidth="1"/>
    <col min="11757" max="11757" width="11.28515625" style="262" bestFit="1" customWidth="1"/>
    <col min="11758" max="11758" width="12.5703125" style="262" customWidth="1"/>
    <col min="11759" max="11759" width="11" style="262" customWidth="1"/>
    <col min="11760" max="11760" width="6.28515625" style="262" bestFit="1" customWidth="1"/>
    <col min="11761" max="11761" width="25.5703125" style="262" customWidth="1"/>
    <col min="11762" max="11762" width="10" style="262" customWidth="1"/>
    <col min="11763" max="11763" width="10.85546875" style="262" customWidth="1"/>
    <col min="11764" max="11764" width="9.85546875" style="262" customWidth="1"/>
    <col min="11765" max="11765" width="10.140625" style="262" customWidth="1"/>
    <col min="11766" max="11766" width="9.5703125" style="262" customWidth="1"/>
    <col min="11767" max="11767" width="10.42578125" style="262" customWidth="1"/>
    <col min="11768" max="12006" width="9.140625" style="262"/>
    <col min="12007" max="12007" width="20.5703125" style="262" customWidth="1"/>
    <col min="12008" max="12008" width="11.140625" style="262" bestFit="1" customWidth="1"/>
    <col min="12009" max="12011" width="11.28515625" style="262" bestFit="1" customWidth="1"/>
    <col min="12012" max="12012" width="10.5703125" style="262" customWidth="1"/>
    <col min="12013" max="12013" width="11.28515625" style="262" bestFit="1" customWidth="1"/>
    <col min="12014" max="12014" width="12.5703125" style="262" customWidth="1"/>
    <col min="12015" max="12015" width="11" style="262" customWidth="1"/>
    <col min="12016" max="12016" width="6.28515625" style="262" bestFit="1" customWidth="1"/>
    <col min="12017" max="12017" width="25.5703125" style="262" customWidth="1"/>
    <col min="12018" max="12018" width="10" style="262" customWidth="1"/>
    <col min="12019" max="12019" width="10.85546875" style="262" customWidth="1"/>
    <col min="12020" max="12020" width="9.85546875" style="262" customWidth="1"/>
    <col min="12021" max="12021" width="10.140625" style="262" customWidth="1"/>
    <col min="12022" max="12022" width="9.5703125" style="262" customWidth="1"/>
    <col min="12023" max="12023" width="10.42578125" style="262" customWidth="1"/>
    <col min="12024" max="12262" width="9.140625" style="262"/>
    <col min="12263" max="12263" width="20.5703125" style="262" customWidth="1"/>
    <col min="12264" max="12264" width="11.140625" style="262" bestFit="1" customWidth="1"/>
    <col min="12265" max="12267" width="11.28515625" style="262" bestFit="1" customWidth="1"/>
    <col min="12268" max="12268" width="10.5703125" style="262" customWidth="1"/>
    <col min="12269" max="12269" width="11.28515625" style="262" bestFit="1" customWidth="1"/>
    <col min="12270" max="12270" width="12.5703125" style="262" customWidth="1"/>
    <col min="12271" max="12271" width="11" style="262" customWidth="1"/>
    <col min="12272" max="12272" width="6.28515625" style="262" bestFit="1" customWidth="1"/>
    <col min="12273" max="12273" width="25.5703125" style="262" customWidth="1"/>
    <col min="12274" max="12274" width="10" style="262" customWidth="1"/>
    <col min="12275" max="12275" width="10.85546875" style="262" customWidth="1"/>
    <col min="12276" max="12276" width="9.85546875" style="262" customWidth="1"/>
    <col min="12277" max="12277" width="10.140625" style="262" customWidth="1"/>
    <col min="12278" max="12278" width="9.5703125" style="262" customWidth="1"/>
    <col min="12279" max="12279" width="10.42578125" style="262" customWidth="1"/>
    <col min="12280" max="12518" width="9.140625" style="262"/>
    <col min="12519" max="12519" width="20.5703125" style="262" customWidth="1"/>
    <col min="12520" max="12520" width="11.140625" style="262" bestFit="1" customWidth="1"/>
    <col min="12521" max="12523" width="11.28515625" style="262" bestFit="1" customWidth="1"/>
    <col min="12524" max="12524" width="10.5703125" style="262" customWidth="1"/>
    <col min="12525" max="12525" width="11.28515625" style="262" bestFit="1" customWidth="1"/>
    <col min="12526" max="12526" width="12.5703125" style="262" customWidth="1"/>
    <col min="12527" max="12527" width="11" style="262" customWidth="1"/>
    <col min="12528" max="12528" width="6.28515625" style="262" bestFit="1" customWidth="1"/>
    <col min="12529" max="12529" width="25.5703125" style="262" customWidth="1"/>
    <col min="12530" max="12530" width="10" style="262" customWidth="1"/>
    <col min="12531" max="12531" width="10.85546875" style="262" customWidth="1"/>
    <col min="12532" max="12532" width="9.85546875" style="262" customWidth="1"/>
    <col min="12533" max="12533" width="10.140625" style="262" customWidth="1"/>
    <col min="12534" max="12534" width="9.5703125" style="262" customWidth="1"/>
    <col min="12535" max="12535" width="10.42578125" style="262" customWidth="1"/>
    <col min="12536" max="12774" width="9.140625" style="262"/>
    <col min="12775" max="12775" width="20.5703125" style="262" customWidth="1"/>
    <col min="12776" max="12776" width="11.140625" style="262" bestFit="1" customWidth="1"/>
    <col min="12777" max="12779" width="11.28515625" style="262" bestFit="1" customWidth="1"/>
    <col min="12780" max="12780" width="10.5703125" style="262" customWidth="1"/>
    <col min="12781" max="12781" width="11.28515625" style="262" bestFit="1" customWidth="1"/>
    <col min="12782" max="12782" width="12.5703125" style="262" customWidth="1"/>
    <col min="12783" max="12783" width="11" style="262" customWidth="1"/>
    <col min="12784" max="12784" width="6.28515625" style="262" bestFit="1" customWidth="1"/>
    <col min="12785" max="12785" width="25.5703125" style="262" customWidth="1"/>
    <col min="12786" max="12786" width="10" style="262" customWidth="1"/>
    <col min="12787" max="12787" width="10.85546875" style="262" customWidth="1"/>
    <col min="12788" max="12788" width="9.85546875" style="262" customWidth="1"/>
    <col min="12789" max="12789" width="10.140625" style="262" customWidth="1"/>
    <col min="12790" max="12790" width="9.5703125" style="262" customWidth="1"/>
    <col min="12791" max="12791" width="10.42578125" style="262" customWidth="1"/>
    <col min="12792" max="13030" width="9.140625" style="262"/>
    <col min="13031" max="13031" width="20.5703125" style="262" customWidth="1"/>
    <col min="13032" max="13032" width="11.140625" style="262" bestFit="1" customWidth="1"/>
    <col min="13033" max="13035" width="11.28515625" style="262" bestFit="1" customWidth="1"/>
    <col min="13036" max="13036" width="10.5703125" style="262" customWidth="1"/>
    <col min="13037" max="13037" width="11.28515625" style="262" bestFit="1" customWidth="1"/>
    <col min="13038" max="13038" width="12.5703125" style="262" customWidth="1"/>
    <col min="13039" max="13039" width="11" style="262" customWidth="1"/>
    <col min="13040" max="13040" width="6.28515625" style="262" bestFit="1" customWidth="1"/>
    <col min="13041" max="13041" width="25.5703125" style="262" customWidth="1"/>
    <col min="13042" max="13042" width="10" style="262" customWidth="1"/>
    <col min="13043" max="13043" width="10.85546875" style="262" customWidth="1"/>
    <col min="13044" max="13044" width="9.85546875" style="262" customWidth="1"/>
    <col min="13045" max="13045" width="10.140625" style="262" customWidth="1"/>
    <col min="13046" max="13046" width="9.5703125" style="262" customWidth="1"/>
    <col min="13047" max="13047" width="10.42578125" style="262" customWidth="1"/>
    <col min="13048" max="13286" width="9.140625" style="262"/>
    <col min="13287" max="13287" width="20.5703125" style="262" customWidth="1"/>
    <col min="13288" max="13288" width="11.140625" style="262" bestFit="1" customWidth="1"/>
    <col min="13289" max="13291" width="11.28515625" style="262" bestFit="1" customWidth="1"/>
    <col min="13292" max="13292" width="10.5703125" style="262" customWidth="1"/>
    <col min="13293" max="13293" width="11.28515625" style="262" bestFit="1" customWidth="1"/>
    <col min="13294" max="13294" width="12.5703125" style="262" customWidth="1"/>
    <col min="13295" max="13295" width="11" style="262" customWidth="1"/>
    <col min="13296" max="13296" width="6.28515625" style="262" bestFit="1" customWidth="1"/>
    <col min="13297" max="13297" width="25.5703125" style="262" customWidth="1"/>
    <col min="13298" max="13298" width="10" style="262" customWidth="1"/>
    <col min="13299" max="13299" width="10.85546875" style="262" customWidth="1"/>
    <col min="13300" max="13300" width="9.85546875" style="262" customWidth="1"/>
    <col min="13301" max="13301" width="10.140625" style="262" customWidth="1"/>
    <col min="13302" max="13302" width="9.5703125" style="262" customWidth="1"/>
    <col min="13303" max="13303" width="10.42578125" style="262" customWidth="1"/>
    <col min="13304" max="13542" width="9.140625" style="262"/>
    <col min="13543" max="13543" width="20.5703125" style="262" customWidth="1"/>
    <col min="13544" max="13544" width="11.140625" style="262" bestFit="1" customWidth="1"/>
    <col min="13545" max="13547" width="11.28515625" style="262" bestFit="1" customWidth="1"/>
    <col min="13548" max="13548" width="10.5703125" style="262" customWidth="1"/>
    <col min="13549" max="13549" width="11.28515625" style="262" bestFit="1" customWidth="1"/>
    <col min="13550" max="13550" width="12.5703125" style="262" customWidth="1"/>
    <col min="13551" max="13551" width="11" style="262" customWidth="1"/>
    <col min="13552" max="13552" width="6.28515625" style="262" bestFit="1" customWidth="1"/>
    <col min="13553" max="13553" width="25.5703125" style="262" customWidth="1"/>
    <col min="13554" max="13554" width="10" style="262" customWidth="1"/>
    <col min="13555" max="13555" width="10.85546875" style="262" customWidth="1"/>
    <col min="13556" max="13556" width="9.85546875" style="262" customWidth="1"/>
    <col min="13557" max="13557" width="10.140625" style="262" customWidth="1"/>
    <col min="13558" max="13558" width="9.5703125" style="262" customWidth="1"/>
    <col min="13559" max="13559" width="10.42578125" style="262" customWidth="1"/>
    <col min="13560" max="13798" width="9.140625" style="262"/>
    <col min="13799" max="13799" width="20.5703125" style="262" customWidth="1"/>
    <col min="13800" max="13800" width="11.140625" style="262" bestFit="1" customWidth="1"/>
    <col min="13801" max="13803" width="11.28515625" style="262" bestFit="1" customWidth="1"/>
    <col min="13804" max="13804" width="10.5703125" style="262" customWidth="1"/>
    <col min="13805" max="13805" width="11.28515625" style="262" bestFit="1" customWidth="1"/>
    <col min="13806" max="13806" width="12.5703125" style="262" customWidth="1"/>
    <col min="13807" max="13807" width="11" style="262" customWidth="1"/>
    <col min="13808" max="13808" width="6.28515625" style="262" bestFit="1" customWidth="1"/>
    <col min="13809" max="13809" width="25.5703125" style="262" customWidth="1"/>
    <col min="13810" max="13810" width="10" style="262" customWidth="1"/>
    <col min="13811" max="13811" width="10.85546875" style="262" customWidth="1"/>
    <col min="13812" max="13812" width="9.85546875" style="262" customWidth="1"/>
    <col min="13813" max="13813" width="10.140625" style="262" customWidth="1"/>
    <col min="13814" max="13814" width="9.5703125" style="262" customWidth="1"/>
    <col min="13815" max="13815" width="10.42578125" style="262" customWidth="1"/>
    <col min="13816" max="14054" width="9.140625" style="262"/>
    <col min="14055" max="14055" width="20.5703125" style="262" customWidth="1"/>
    <col min="14056" max="14056" width="11.140625" style="262" bestFit="1" customWidth="1"/>
    <col min="14057" max="14059" width="11.28515625" style="262" bestFit="1" customWidth="1"/>
    <col min="14060" max="14060" width="10.5703125" style="262" customWidth="1"/>
    <col min="14061" max="14061" width="11.28515625" style="262" bestFit="1" customWidth="1"/>
    <col min="14062" max="14062" width="12.5703125" style="262" customWidth="1"/>
    <col min="14063" max="14063" width="11" style="262" customWidth="1"/>
    <col min="14064" max="14064" width="6.28515625" style="262" bestFit="1" customWidth="1"/>
    <col min="14065" max="14065" width="25.5703125" style="262" customWidth="1"/>
    <col min="14066" max="14066" width="10" style="262" customWidth="1"/>
    <col min="14067" max="14067" width="10.85546875" style="262" customWidth="1"/>
    <col min="14068" max="14068" width="9.85546875" style="262" customWidth="1"/>
    <col min="14069" max="14069" width="10.140625" style="262" customWidth="1"/>
    <col min="14070" max="14070" width="9.5703125" style="262" customWidth="1"/>
    <col min="14071" max="14071" width="10.42578125" style="262" customWidth="1"/>
    <col min="14072" max="14310" width="9.140625" style="262"/>
    <col min="14311" max="14311" width="20.5703125" style="262" customWidth="1"/>
    <col min="14312" max="14312" width="11.140625" style="262" bestFit="1" customWidth="1"/>
    <col min="14313" max="14315" width="11.28515625" style="262" bestFit="1" customWidth="1"/>
    <col min="14316" max="14316" width="10.5703125" style="262" customWidth="1"/>
    <col min="14317" max="14317" width="11.28515625" style="262" bestFit="1" customWidth="1"/>
    <col min="14318" max="14318" width="12.5703125" style="262" customWidth="1"/>
    <col min="14319" max="14319" width="11" style="262" customWidth="1"/>
    <col min="14320" max="14320" width="6.28515625" style="262" bestFit="1" customWidth="1"/>
    <col min="14321" max="14321" width="25.5703125" style="262" customWidth="1"/>
    <col min="14322" max="14322" width="10" style="262" customWidth="1"/>
    <col min="14323" max="14323" width="10.85546875" style="262" customWidth="1"/>
    <col min="14324" max="14324" width="9.85546875" style="262" customWidth="1"/>
    <col min="14325" max="14325" width="10.140625" style="262" customWidth="1"/>
    <col min="14326" max="14326" width="9.5703125" style="262" customWidth="1"/>
    <col min="14327" max="14327" width="10.42578125" style="262" customWidth="1"/>
    <col min="14328" max="14566" width="9.140625" style="262"/>
    <col min="14567" max="14567" width="20.5703125" style="262" customWidth="1"/>
    <col min="14568" max="14568" width="11.140625" style="262" bestFit="1" customWidth="1"/>
    <col min="14569" max="14571" width="11.28515625" style="262" bestFit="1" customWidth="1"/>
    <col min="14572" max="14572" width="10.5703125" style="262" customWidth="1"/>
    <col min="14573" max="14573" width="11.28515625" style="262" bestFit="1" customWidth="1"/>
    <col min="14574" max="14574" width="12.5703125" style="262" customWidth="1"/>
    <col min="14575" max="14575" width="11" style="262" customWidth="1"/>
    <col min="14576" max="14576" width="6.28515625" style="262" bestFit="1" customWidth="1"/>
    <col min="14577" max="14577" width="25.5703125" style="262" customWidth="1"/>
    <col min="14578" max="14578" width="10" style="262" customWidth="1"/>
    <col min="14579" max="14579" width="10.85546875" style="262" customWidth="1"/>
    <col min="14580" max="14580" width="9.85546875" style="262" customWidth="1"/>
    <col min="14581" max="14581" width="10.140625" style="262" customWidth="1"/>
    <col min="14582" max="14582" width="9.5703125" style="262" customWidth="1"/>
    <col min="14583" max="14583" width="10.42578125" style="262" customWidth="1"/>
    <col min="14584" max="14822" width="9.140625" style="262"/>
    <col min="14823" max="14823" width="20.5703125" style="262" customWidth="1"/>
    <col min="14824" max="14824" width="11.140625" style="262" bestFit="1" customWidth="1"/>
    <col min="14825" max="14827" width="11.28515625" style="262" bestFit="1" customWidth="1"/>
    <col min="14828" max="14828" width="10.5703125" style="262" customWidth="1"/>
    <col min="14829" max="14829" width="11.28515625" style="262" bestFit="1" customWidth="1"/>
    <col min="14830" max="14830" width="12.5703125" style="262" customWidth="1"/>
    <col min="14831" max="14831" width="11" style="262" customWidth="1"/>
    <col min="14832" max="14832" width="6.28515625" style="262" bestFit="1" customWidth="1"/>
    <col min="14833" max="14833" width="25.5703125" style="262" customWidth="1"/>
    <col min="14834" max="14834" width="10" style="262" customWidth="1"/>
    <col min="14835" max="14835" width="10.85546875" style="262" customWidth="1"/>
    <col min="14836" max="14836" width="9.85546875" style="262" customWidth="1"/>
    <col min="14837" max="14837" width="10.140625" style="262" customWidth="1"/>
    <col min="14838" max="14838" width="9.5703125" style="262" customWidth="1"/>
    <col min="14839" max="14839" width="10.42578125" style="262" customWidth="1"/>
    <col min="14840" max="15078" width="9.140625" style="262"/>
    <col min="15079" max="15079" width="20.5703125" style="262" customWidth="1"/>
    <col min="15080" max="15080" width="11.140625" style="262" bestFit="1" customWidth="1"/>
    <col min="15081" max="15083" width="11.28515625" style="262" bestFit="1" customWidth="1"/>
    <col min="15084" max="15084" width="10.5703125" style="262" customWidth="1"/>
    <col min="15085" max="15085" width="11.28515625" style="262" bestFit="1" customWidth="1"/>
    <col min="15086" max="15086" width="12.5703125" style="262" customWidth="1"/>
    <col min="15087" max="15087" width="11" style="262" customWidth="1"/>
    <col min="15088" max="15088" width="6.28515625" style="262" bestFit="1" customWidth="1"/>
    <col min="15089" max="15089" width="25.5703125" style="262" customWidth="1"/>
    <col min="15090" max="15090" width="10" style="262" customWidth="1"/>
    <col min="15091" max="15091" width="10.85546875" style="262" customWidth="1"/>
    <col min="15092" max="15092" width="9.85546875" style="262" customWidth="1"/>
    <col min="15093" max="15093" width="10.140625" style="262" customWidth="1"/>
    <col min="15094" max="15094" width="9.5703125" style="262" customWidth="1"/>
    <col min="15095" max="15095" width="10.42578125" style="262" customWidth="1"/>
    <col min="15096" max="15334" width="9.140625" style="262"/>
    <col min="15335" max="15335" width="20.5703125" style="262" customWidth="1"/>
    <col min="15336" max="15336" width="11.140625" style="262" bestFit="1" customWidth="1"/>
    <col min="15337" max="15339" width="11.28515625" style="262" bestFit="1" customWidth="1"/>
    <col min="15340" max="15340" width="10.5703125" style="262" customWidth="1"/>
    <col min="15341" max="15341" width="11.28515625" style="262" bestFit="1" customWidth="1"/>
    <col min="15342" max="15342" width="12.5703125" style="262" customWidth="1"/>
    <col min="15343" max="15343" width="11" style="262" customWidth="1"/>
    <col min="15344" max="15344" width="6.28515625" style="262" bestFit="1" customWidth="1"/>
    <col min="15345" max="15345" width="25.5703125" style="262" customWidth="1"/>
    <col min="15346" max="15346" width="10" style="262" customWidth="1"/>
    <col min="15347" max="15347" width="10.85546875" style="262" customWidth="1"/>
    <col min="15348" max="15348" width="9.85546875" style="262" customWidth="1"/>
    <col min="15349" max="15349" width="10.140625" style="262" customWidth="1"/>
    <col min="15350" max="15350" width="9.5703125" style="262" customWidth="1"/>
    <col min="15351" max="15351" width="10.42578125" style="262" customWidth="1"/>
    <col min="15352" max="15590" width="9.140625" style="262"/>
    <col min="15591" max="15591" width="20.5703125" style="262" customWidth="1"/>
    <col min="15592" max="15592" width="11.140625" style="262" bestFit="1" customWidth="1"/>
    <col min="15593" max="15595" width="11.28515625" style="262" bestFit="1" customWidth="1"/>
    <col min="15596" max="15596" width="10.5703125" style="262" customWidth="1"/>
    <col min="15597" max="15597" width="11.28515625" style="262" bestFit="1" customWidth="1"/>
    <col min="15598" max="15598" width="12.5703125" style="262" customWidth="1"/>
    <col min="15599" max="15599" width="11" style="262" customWidth="1"/>
    <col min="15600" max="15600" width="6.28515625" style="262" bestFit="1" customWidth="1"/>
    <col min="15601" max="15601" width="25.5703125" style="262" customWidth="1"/>
    <col min="15602" max="15602" width="10" style="262" customWidth="1"/>
    <col min="15603" max="15603" width="10.85546875" style="262" customWidth="1"/>
    <col min="15604" max="15604" width="9.85546875" style="262" customWidth="1"/>
    <col min="15605" max="15605" width="10.140625" style="262" customWidth="1"/>
    <col min="15606" max="15606" width="9.5703125" style="262" customWidth="1"/>
    <col min="15607" max="15607" width="10.42578125" style="262" customWidth="1"/>
    <col min="15608" max="15846" width="9.140625" style="262"/>
    <col min="15847" max="15847" width="20.5703125" style="262" customWidth="1"/>
    <col min="15848" max="15848" width="11.140625" style="262" bestFit="1" customWidth="1"/>
    <col min="15849" max="15851" width="11.28515625" style="262" bestFit="1" customWidth="1"/>
    <col min="15852" max="15852" width="10.5703125" style="262" customWidth="1"/>
    <col min="15853" max="15853" width="11.28515625" style="262" bestFit="1" customWidth="1"/>
    <col min="15854" max="15854" width="12.5703125" style="262" customWidth="1"/>
    <col min="15855" max="15855" width="11" style="262" customWidth="1"/>
    <col min="15856" max="15856" width="6.28515625" style="262" bestFit="1" customWidth="1"/>
    <col min="15857" max="15857" width="25.5703125" style="262" customWidth="1"/>
    <col min="15858" max="15858" width="10" style="262" customWidth="1"/>
    <col min="15859" max="15859" width="10.85546875" style="262" customWidth="1"/>
    <col min="15860" max="15860" width="9.85546875" style="262" customWidth="1"/>
    <col min="15861" max="15861" width="10.140625" style="262" customWidth="1"/>
    <col min="15862" max="15862" width="9.5703125" style="262" customWidth="1"/>
    <col min="15863" max="15863" width="10.42578125" style="262" customWidth="1"/>
    <col min="15864" max="16102" width="9.140625" style="262"/>
    <col min="16103" max="16103" width="20.5703125" style="262" customWidth="1"/>
    <col min="16104" max="16104" width="11.140625" style="262" bestFit="1" customWidth="1"/>
    <col min="16105" max="16107" width="11.28515625" style="262" bestFit="1" customWidth="1"/>
    <col min="16108" max="16108" width="10.5703125" style="262" customWidth="1"/>
    <col min="16109" max="16109" width="11.28515625" style="262" bestFit="1" customWidth="1"/>
    <col min="16110" max="16110" width="12.5703125" style="262" customWidth="1"/>
    <col min="16111" max="16111" width="11" style="262" customWidth="1"/>
    <col min="16112" max="16112" width="6.28515625" style="262" bestFit="1" customWidth="1"/>
    <col min="16113" max="16113" width="25.5703125" style="262" customWidth="1"/>
    <col min="16114" max="16114" width="10" style="262" customWidth="1"/>
    <col min="16115" max="16115" width="10.85546875" style="262" customWidth="1"/>
    <col min="16116" max="16116" width="9.85546875" style="262" customWidth="1"/>
    <col min="16117" max="16117" width="10.140625" style="262" customWidth="1"/>
    <col min="16118" max="16118" width="9.5703125" style="262" customWidth="1"/>
    <col min="16119" max="16119" width="10.42578125" style="262" customWidth="1"/>
    <col min="16120" max="16384" width="9.140625" style="262"/>
  </cols>
  <sheetData>
    <row r="1" spans="2:17">
      <c r="I1" s="1862" t="s">
        <v>254</v>
      </c>
      <c r="J1" s="1862"/>
    </row>
    <row r="3" spans="2:17" ht="14.25">
      <c r="B3" s="1863" t="s">
        <v>255</v>
      </c>
      <c r="C3" s="1863"/>
      <c r="D3" s="1863"/>
      <c r="E3" s="1863"/>
      <c r="F3" s="1863"/>
      <c r="G3" s="1863"/>
      <c r="H3" s="1863"/>
      <c r="I3" s="1863"/>
      <c r="J3" s="1863"/>
    </row>
    <row r="4" spans="2:17" ht="13.5" thickBot="1">
      <c r="B4" s="263"/>
      <c r="C4" s="263"/>
      <c r="D4" s="263"/>
      <c r="E4" s="263"/>
      <c r="F4" s="263"/>
      <c r="G4" s="263"/>
      <c r="H4" s="263"/>
      <c r="I4" s="263"/>
      <c r="J4" s="264"/>
    </row>
    <row r="5" spans="2:17" ht="30.6" customHeight="1" thickBot="1">
      <c r="B5" s="1864" t="s">
        <v>256</v>
      </c>
      <c r="C5" s="1866" t="s">
        <v>263</v>
      </c>
      <c r="D5" s="1867"/>
      <c r="E5" s="1868" t="s">
        <v>264</v>
      </c>
      <c r="F5" s="1867"/>
      <c r="G5" s="1869" t="s">
        <v>265</v>
      </c>
      <c r="H5" s="1870"/>
      <c r="I5" s="1871"/>
      <c r="J5" s="1872"/>
    </row>
    <row r="6" spans="2:17" ht="69.599999999999994" customHeight="1" thickBot="1">
      <c r="B6" s="1865"/>
      <c r="C6" s="837" t="s">
        <v>10</v>
      </c>
      <c r="D6" s="836" t="s">
        <v>12</v>
      </c>
      <c r="E6" s="837" t="s">
        <v>10</v>
      </c>
      <c r="F6" s="869" t="s">
        <v>12</v>
      </c>
      <c r="G6" s="944" t="s">
        <v>266</v>
      </c>
      <c r="H6" s="945" t="s">
        <v>267</v>
      </c>
      <c r="I6" s="945" t="s">
        <v>268</v>
      </c>
      <c r="J6" s="946" t="s">
        <v>269</v>
      </c>
      <c r="Q6" s="264"/>
    </row>
    <row r="7" spans="2:17">
      <c r="B7" s="265" t="s">
        <v>257</v>
      </c>
      <c r="C7" s="266">
        <v>439962.48590999999</v>
      </c>
      <c r="D7" s="267">
        <v>440672.446</v>
      </c>
      <c r="E7" s="799">
        <v>100</v>
      </c>
      <c r="F7" s="870">
        <v>100</v>
      </c>
      <c r="G7" s="866">
        <v>709.96009000000777</v>
      </c>
      <c r="H7" s="838">
        <v>0.1613683240587106</v>
      </c>
      <c r="I7" s="834"/>
      <c r="J7" s="835">
        <v>100</v>
      </c>
      <c r="L7" s="281"/>
    </row>
    <row r="8" spans="2:17">
      <c r="B8" s="268" t="s">
        <v>258</v>
      </c>
      <c r="C8" s="269">
        <v>327260.81099999999</v>
      </c>
      <c r="D8" s="270">
        <v>327707.89399999997</v>
      </c>
      <c r="E8" s="271">
        <v>74.383798955746755</v>
      </c>
      <c r="F8" s="871">
        <v>74.365415168254017</v>
      </c>
      <c r="G8" s="867">
        <v>447.08299999998417</v>
      </c>
      <c r="H8" s="271">
        <v>0.13661366866196031</v>
      </c>
      <c r="I8" s="802">
        <v>-1.8383787492737724E-2</v>
      </c>
      <c r="J8" s="272">
        <v>62.972976410544327</v>
      </c>
      <c r="K8" s="273"/>
      <c r="L8" s="281"/>
      <c r="M8" s="274"/>
    </row>
    <row r="9" spans="2:17">
      <c r="B9" s="268" t="s">
        <v>259</v>
      </c>
      <c r="C9" s="269">
        <v>96257.562000000005</v>
      </c>
      <c r="D9" s="270">
        <v>96253.504000000001</v>
      </c>
      <c r="E9" s="271">
        <v>21.878583989020083</v>
      </c>
      <c r="F9" s="871">
        <v>21.842414898797642</v>
      </c>
      <c r="G9" s="879">
        <v>-4.0580000000045402</v>
      </c>
      <c r="H9" s="271">
        <v>-4.2157726787268313E-3</v>
      </c>
      <c r="I9" s="802">
        <v>-3.6169090222440303E-2</v>
      </c>
      <c r="J9" s="272">
        <v>-0.57158142509172538</v>
      </c>
      <c r="L9" s="281"/>
      <c r="M9" s="274"/>
    </row>
    <row r="10" spans="2:17">
      <c r="B10" s="276" t="s">
        <v>260</v>
      </c>
      <c r="C10" s="277">
        <v>16444.11291</v>
      </c>
      <c r="D10" s="278">
        <v>16711.047999999999</v>
      </c>
      <c r="E10" s="279">
        <v>3.7376170552331716</v>
      </c>
      <c r="F10" s="872">
        <v>3.7921699329483376</v>
      </c>
      <c r="G10" s="878">
        <v>266.93508999999904</v>
      </c>
      <c r="H10" s="271">
        <v>1.6232866525604455</v>
      </c>
      <c r="I10" s="802">
        <v>5.4552877715166037E-2</v>
      </c>
      <c r="J10" s="272">
        <v>37.598605014543296</v>
      </c>
      <c r="L10" s="281"/>
      <c r="M10" s="274"/>
    </row>
    <row r="11" spans="2:17" ht="25.5">
      <c r="B11" s="942" t="s">
        <v>261</v>
      </c>
      <c r="C11" s="266">
        <v>284565.49099999998</v>
      </c>
      <c r="D11" s="282">
        <v>285458.36099999998</v>
      </c>
      <c r="E11" s="800">
        <v>100</v>
      </c>
      <c r="F11" s="288">
        <v>100</v>
      </c>
      <c r="G11" s="286">
        <v>892.86999999999534</v>
      </c>
      <c r="H11" s="839">
        <v>0.31376608486936858</v>
      </c>
      <c r="I11" s="804"/>
      <c r="J11" s="805">
        <v>100</v>
      </c>
      <c r="L11" s="281"/>
      <c r="M11" s="264"/>
      <c r="O11" s="264"/>
      <c r="Q11" s="264"/>
    </row>
    <row r="12" spans="2:17">
      <c r="B12" s="943" t="s">
        <v>258</v>
      </c>
      <c r="C12" s="269">
        <v>216551.68400000001</v>
      </c>
      <c r="D12" s="270">
        <v>216568.508</v>
      </c>
      <c r="E12" s="283">
        <v>76.099067121248382</v>
      </c>
      <c r="F12" s="873">
        <v>75.866934582448621</v>
      </c>
      <c r="G12" s="867">
        <v>16.823999999993248</v>
      </c>
      <c r="H12" s="283">
        <v>7.7690460259792976E-3</v>
      </c>
      <c r="I12" s="802">
        <v>-0.23213253879976037</v>
      </c>
      <c r="J12" s="284">
        <v>1.884260866642774</v>
      </c>
      <c r="L12" s="281"/>
    </row>
    <row r="13" spans="2:17">
      <c r="B13" s="268" t="s">
        <v>259</v>
      </c>
      <c r="C13" s="269">
        <v>58392.669000000002</v>
      </c>
      <c r="D13" s="270">
        <v>59222.409</v>
      </c>
      <c r="E13" s="271">
        <v>20.519940346526418</v>
      </c>
      <c r="F13" s="874">
        <v>20.746426481443997</v>
      </c>
      <c r="G13" s="879">
        <v>829.73999999999796</v>
      </c>
      <c r="H13" s="275">
        <v>1.4209660462685787</v>
      </c>
      <c r="I13" s="802">
        <v>0.22648613491757885</v>
      </c>
      <c r="J13" s="285">
        <v>92.929541814598124</v>
      </c>
      <c r="L13" s="281"/>
      <c r="M13" s="264"/>
      <c r="P13" s="264"/>
    </row>
    <row r="14" spans="2:17">
      <c r="B14" s="276" t="s">
        <v>260</v>
      </c>
      <c r="C14" s="277">
        <v>9621.1380000000008</v>
      </c>
      <c r="D14" s="278">
        <v>9667.4439999999995</v>
      </c>
      <c r="E14" s="271">
        <v>3.3809925322252097</v>
      </c>
      <c r="F14" s="874">
        <v>3.3866389361073925</v>
      </c>
      <c r="G14" s="868">
        <v>46.305999999998676</v>
      </c>
      <c r="H14" s="280">
        <v>0.48129441652327065</v>
      </c>
      <c r="I14" s="802">
        <v>5.6464038821828488E-3</v>
      </c>
      <c r="J14" s="285">
        <v>5.186197318758488</v>
      </c>
      <c r="L14" s="281"/>
      <c r="M14" s="264"/>
    </row>
    <row r="15" spans="2:17" ht="25.5">
      <c r="B15" s="942" t="s">
        <v>262</v>
      </c>
      <c r="C15" s="286">
        <v>318298.05800000002</v>
      </c>
      <c r="D15" s="287">
        <v>319570.24800000002</v>
      </c>
      <c r="E15" s="801">
        <v>100</v>
      </c>
      <c r="F15" s="288">
        <v>100</v>
      </c>
      <c r="G15" s="286">
        <v>1272.1900000000023</v>
      </c>
      <c r="H15" s="839">
        <v>0.39968512783072091</v>
      </c>
      <c r="I15" s="804"/>
      <c r="J15" s="288">
        <v>100</v>
      </c>
      <c r="L15" s="281"/>
    </row>
    <row r="16" spans="2:17">
      <c r="B16" s="943" t="s">
        <v>258</v>
      </c>
      <c r="C16" s="269">
        <v>251437.72</v>
      </c>
      <c r="D16" s="270">
        <v>251625.514</v>
      </c>
      <c r="E16" s="289">
        <v>78.9944247790541</v>
      </c>
      <c r="F16" s="875">
        <v>78.738717253803927</v>
      </c>
      <c r="G16" s="868">
        <v>187.79399999999441</v>
      </c>
      <c r="H16" s="271">
        <v>7.4688077826984112E-2</v>
      </c>
      <c r="I16" s="803">
        <v>-0.25570752525017326</v>
      </c>
      <c r="J16" s="290">
        <v>14.761474308082445</v>
      </c>
      <c r="L16" s="281"/>
    </row>
    <row r="17" spans="2:12">
      <c r="B17" s="268" t="s">
        <v>259</v>
      </c>
      <c r="C17" s="269">
        <v>55871.707000000002</v>
      </c>
      <c r="D17" s="270">
        <v>56468.305999999997</v>
      </c>
      <c r="E17" s="291">
        <v>17.553266693194843</v>
      </c>
      <c r="F17" s="876">
        <v>17.670076095444276</v>
      </c>
      <c r="G17" s="868">
        <v>596.5989999999947</v>
      </c>
      <c r="H17" s="271">
        <v>1.0678016334814948</v>
      </c>
      <c r="I17" s="803">
        <v>0.1168094022494337</v>
      </c>
      <c r="J17" s="292">
        <v>46.8954322860574</v>
      </c>
      <c r="L17" s="281"/>
    </row>
    <row r="18" spans="2:12" ht="13.5" thickBot="1">
      <c r="B18" s="293" t="s">
        <v>260</v>
      </c>
      <c r="C18" s="294">
        <v>10988.630999999999</v>
      </c>
      <c r="D18" s="295">
        <v>11476.428</v>
      </c>
      <c r="E18" s="296">
        <v>3.4523085277510552</v>
      </c>
      <c r="F18" s="877">
        <v>3.591206650751793</v>
      </c>
      <c r="G18" s="868">
        <v>487.79700000000048</v>
      </c>
      <c r="H18" s="271">
        <v>4.4391061998532892</v>
      </c>
      <c r="I18" s="803">
        <v>0.13889812300073778</v>
      </c>
      <c r="J18" s="297">
        <v>38.343093405859157</v>
      </c>
      <c r="L18" s="281"/>
    </row>
    <row r="19" spans="2:12">
      <c r="B19" s="298"/>
      <c r="C19" s="299"/>
      <c r="D19" s="299"/>
      <c r="E19" s="300"/>
      <c r="F19" s="300"/>
      <c r="G19" s="298"/>
      <c r="H19" s="840"/>
      <c r="I19" s="880"/>
      <c r="J19" s="300"/>
    </row>
    <row r="20" spans="2:12">
      <c r="B20" s="264"/>
      <c r="D20" s="299"/>
      <c r="E20" s="274"/>
      <c r="F20" s="302"/>
      <c r="I20" s="301"/>
      <c r="J20" s="300"/>
    </row>
    <row r="22" spans="2:12">
      <c r="H22" s="303"/>
      <c r="I22" s="303"/>
      <c r="J22" s="303"/>
    </row>
    <row r="23" spans="2:12">
      <c r="C23" s="264"/>
    </row>
    <row r="26" spans="2:12">
      <c r="E26" s="264"/>
    </row>
  </sheetData>
  <mergeCells count="6">
    <mergeCell ref="I1:J1"/>
    <mergeCell ref="B3:J3"/>
    <mergeCell ref="B5:B6"/>
    <mergeCell ref="C5:D5"/>
    <mergeCell ref="E5:F5"/>
    <mergeCell ref="G5:J5"/>
  </mergeCells>
  <pageMargins left="0.7" right="0.7" top="0.75" bottom="0.75" header="0.3" footer="0.3"/>
  <pageSetup paperSize="9" orientation="landscape" r:id="rId1"/>
  <ignoredErrors>
    <ignoredError sqref="C6:F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workbookViewId="0"/>
  </sheetViews>
  <sheetFormatPr defaultColWidth="9.140625" defaultRowHeight="14.25"/>
  <cols>
    <col min="1" max="1" width="5.5703125" style="1590" customWidth="1"/>
    <col min="2" max="2" width="89" style="1590" customWidth="1"/>
    <col min="3" max="3" width="10.85546875" style="1590" customWidth="1"/>
    <col min="4" max="4" width="10.7109375" style="1590" customWidth="1"/>
    <col min="5" max="6" width="9.140625" style="1590"/>
    <col min="7" max="7" width="11.7109375" style="1590" customWidth="1"/>
    <col min="8" max="16384" width="9.140625" style="1590"/>
  </cols>
  <sheetData>
    <row r="1" spans="2:11">
      <c r="I1" s="2182" t="s">
        <v>838</v>
      </c>
      <c r="J1" s="2182"/>
    </row>
    <row r="3" spans="2:11">
      <c r="B3" s="2183" t="s">
        <v>839</v>
      </c>
      <c r="C3" s="2183"/>
      <c r="D3" s="2183"/>
      <c r="E3" s="2183"/>
      <c r="F3" s="2183"/>
      <c r="G3" s="2183"/>
      <c r="H3" s="2183"/>
      <c r="I3" s="2183"/>
      <c r="J3" s="2183"/>
    </row>
    <row r="4" spans="2:11" ht="15" thickBot="1"/>
    <row r="5" spans="2:11">
      <c r="B5" s="2184" t="s">
        <v>678</v>
      </c>
      <c r="C5" s="2186" t="s">
        <v>8</v>
      </c>
      <c r="D5" s="2187"/>
      <c r="E5" s="2187"/>
      <c r="F5" s="2188"/>
      <c r="G5" s="2189" t="s">
        <v>12</v>
      </c>
      <c r="H5" s="2187"/>
      <c r="I5" s="2187"/>
      <c r="J5" s="2190"/>
    </row>
    <row r="6" spans="2:11" ht="39" thickBot="1">
      <c r="B6" s="2185"/>
      <c r="C6" s="1591" t="s">
        <v>381</v>
      </c>
      <c r="D6" s="1592" t="s">
        <v>24</v>
      </c>
      <c r="E6" s="1592" t="s">
        <v>25</v>
      </c>
      <c r="F6" s="1593" t="s">
        <v>26</v>
      </c>
      <c r="G6" s="1594" t="s">
        <v>381</v>
      </c>
      <c r="H6" s="1592" t="s">
        <v>24</v>
      </c>
      <c r="I6" s="1592" t="s">
        <v>25</v>
      </c>
      <c r="J6" s="1595" t="s">
        <v>26</v>
      </c>
    </row>
    <row r="7" spans="2:11">
      <c r="B7" s="1596" t="s">
        <v>840</v>
      </c>
      <c r="C7" s="1597">
        <v>1.5652119969426812</v>
      </c>
      <c r="D7" s="1598">
        <v>1.9254802551678427</v>
      </c>
      <c r="E7" s="1598">
        <v>0.93110114938410815</v>
      </c>
      <c r="F7" s="1599">
        <v>9.0166586954850747E-2</v>
      </c>
      <c r="G7" s="1600">
        <v>1.3857983032505163</v>
      </c>
      <c r="H7" s="1598">
        <v>1.7400286890008418</v>
      </c>
      <c r="I7" s="1598">
        <v>0.61338493535749616</v>
      </c>
      <c r="J7" s="1601">
        <v>-1.1330739253099418</v>
      </c>
      <c r="K7" s="1602"/>
    </row>
    <row r="8" spans="2:11">
      <c r="B8" s="1603" t="s">
        <v>841</v>
      </c>
      <c r="C8" s="1604">
        <v>13.883661331359923</v>
      </c>
      <c r="D8" s="1605">
        <v>17.138603666531228</v>
      </c>
      <c r="E8" s="1605">
        <v>8.1974999231715771</v>
      </c>
      <c r="F8" s="1606">
        <v>0.79789460240749022</v>
      </c>
      <c r="G8" s="1607">
        <v>12.609696760010658</v>
      </c>
      <c r="H8" s="1605">
        <v>15.993891465891025</v>
      </c>
      <c r="I8" s="1605">
        <v>5.3974563077882953</v>
      </c>
      <c r="J8" s="1608">
        <v>-10.307135784979144</v>
      </c>
      <c r="K8" s="1602"/>
    </row>
    <row r="9" spans="2:11">
      <c r="B9" s="1603" t="s">
        <v>842</v>
      </c>
      <c r="C9" s="1604">
        <v>50.527812883271459</v>
      </c>
      <c r="D9" s="1605">
        <v>42.188328421775694</v>
      </c>
      <c r="E9" s="1605">
        <v>66.932551433411348</v>
      </c>
      <c r="F9" s="1606">
        <v>75.567812481898869</v>
      </c>
      <c r="G9" s="1607">
        <v>50.00353208047823</v>
      </c>
      <c r="H9" s="1605">
        <v>42.550001609098537</v>
      </c>
      <c r="I9" s="1605">
        <v>74.555736752810759</v>
      </c>
      <c r="J9" s="1608">
        <v>81.846638243653828</v>
      </c>
      <c r="K9" s="1602"/>
    </row>
    <row r="10" spans="2:11">
      <c r="B10" s="1603" t="s">
        <v>843</v>
      </c>
      <c r="C10" s="1604">
        <v>57.768427856072456</v>
      </c>
      <c r="D10" s="1605">
        <v>48.174544530544559</v>
      </c>
      <c r="E10" s="1605">
        <v>77.305225453557995</v>
      </c>
      <c r="F10" s="1606">
        <v>82.606048514258873</v>
      </c>
      <c r="G10" s="1607">
        <v>57.922328179451391</v>
      </c>
      <c r="H10" s="1605">
        <v>49.550775780991763</v>
      </c>
      <c r="I10" s="1605">
        <v>86.226891211960989</v>
      </c>
      <c r="J10" s="1608">
        <v>90.128669263941973</v>
      </c>
      <c r="K10" s="1602"/>
    </row>
    <row r="11" spans="2:11">
      <c r="B11" s="1603" t="s">
        <v>844</v>
      </c>
      <c r="C11" s="1604">
        <v>20.357211145713947</v>
      </c>
      <c r="D11" s="1605">
        <v>17.142997007690372</v>
      </c>
      <c r="E11" s="1605">
        <v>25.543730791943069</v>
      </c>
      <c r="F11" s="1606">
        <v>36.794248827046474</v>
      </c>
      <c r="G11" s="1607">
        <v>20.356706878328605</v>
      </c>
      <c r="H11" s="1605">
        <v>17.584213750844775</v>
      </c>
      <c r="I11" s="1605">
        <v>27.962452362586887</v>
      </c>
      <c r="J11" s="1608">
        <v>39.662047927080266</v>
      </c>
      <c r="K11" s="1602"/>
    </row>
    <row r="12" spans="2:11">
      <c r="B12" s="1603" t="s">
        <v>845</v>
      </c>
      <c r="C12" s="1604">
        <v>40.289119960016571</v>
      </c>
      <c r="D12" s="1605">
        <v>40.634454241239709</v>
      </c>
      <c r="E12" s="1605">
        <v>38.163390226287063</v>
      </c>
      <c r="F12" s="1606">
        <v>48.690371758293232</v>
      </c>
      <c r="G12" s="1607">
        <v>40.710537898733804</v>
      </c>
      <c r="H12" s="1605">
        <v>41.326000201806615</v>
      </c>
      <c r="I12" s="1605">
        <v>37.505433626517949</v>
      </c>
      <c r="J12" s="1608">
        <v>48.458982284657928</v>
      </c>
      <c r="K12" s="1602"/>
    </row>
    <row r="13" spans="2:11">
      <c r="B13" s="1603" t="str">
        <f>[5]АНЕКС_ПОКАЗАТЕЛИ_ПРОФИТАБИЛНОСТ!$B$14</f>
        <v>Impairment losses of financial and non-financial assets /Net interest income</v>
      </c>
      <c r="C13" s="1604">
        <v>29.243136135727067</v>
      </c>
      <c r="D13" s="1605">
        <v>32.262220189430074</v>
      </c>
      <c r="E13" s="1605">
        <v>20.523951755227003</v>
      </c>
      <c r="F13" s="1606">
        <v>35.276827011117092</v>
      </c>
      <c r="G13" s="1607">
        <v>34.291591125627626</v>
      </c>
      <c r="H13" s="1605">
        <v>37.296136941979725</v>
      </c>
      <c r="I13" s="1605">
        <v>16.522746200891898</v>
      </c>
      <c r="J13" s="1608">
        <v>62.984362352450432</v>
      </c>
      <c r="K13" s="1602"/>
    </row>
    <row r="14" spans="2:11">
      <c r="B14" s="1603" t="s">
        <v>846</v>
      </c>
      <c r="C14" s="1604">
        <v>3.6047776648987124</v>
      </c>
      <c r="D14" s="1605">
        <v>3.7085191686922712</v>
      </c>
      <c r="E14" s="1605">
        <v>3.2631508939045526</v>
      </c>
      <c r="F14" s="1606">
        <v>4.5082939153476245</v>
      </c>
      <c r="G14" s="1607">
        <v>3.476185412080071</v>
      </c>
      <c r="H14" s="1605">
        <v>3.6347983810273057</v>
      </c>
      <c r="I14" s="1605">
        <v>2.9765148002370481</v>
      </c>
      <c r="J14" s="1608">
        <v>3.2528404813092728</v>
      </c>
      <c r="K14" s="1602"/>
    </row>
    <row r="15" spans="2:11">
      <c r="B15" s="1603" t="s">
        <v>847</v>
      </c>
      <c r="C15" s="1604">
        <v>4.2100793215763606</v>
      </c>
      <c r="D15" s="1605">
        <v>3.4667011335028626</v>
      </c>
      <c r="E15" s="1605">
        <v>1.7363340121805237</v>
      </c>
      <c r="F15" s="1606">
        <v>0.36225306378943117</v>
      </c>
      <c r="G15" s="1607">
        <v>4.0432025832743426</v>
      </c>
      <c r="H15" s="1605">
        <v>4.2063780629762286</v>
      </c>
      <c r="I15" s="1605">
        <v>3.4521974500550527</v>
      </c>
      <c r="J15" s="1608">
        <v>4.288307481653117</v>
      </c>
      <c r="K15" s="1602"/>
    </row>
    <row r="16" spans="2:11">
      <c r="B16" s="1603" t="s">
        <v>848</v>
      </c>
      <c r="C16" s="1604">
        <v>67.87094129618167</v>
      </c>
      <c r="D16" s="1605">
        <v>68.662572325202248</v>
      </c>
      <c r="E16" s="1605">
        <v>66.310846167440374</v>
      </c>
      <c r="F16" s="1606">
        <v>65.511111683196361</v>
      </c>
      <c r="G16" s="1607">
        <v>67.323542246803342</v>
      </c>
      <c r="H16" s="1605">
        <v>67.455493387206559</v>
      </c>
      <c r="I16" s="1605">
        <v>67.929172385454734</v>
      </c>
      <c r="J16" s="1608">
        <v>61.677019014015485</v>
      </c>
      <c r="K16" s="1602"/>
    </row>
    <row r="17" spans="2:11">
      <c r="B17" s="1603" t="s">
        <v>849</v>
      </c>
      <c r="C17" s="1604">
        <v>117.48794941292012</v>
      </c>
      <c r="D17" s="1605">
        <v>142.52874208632625</v>
      </c>
      <c r="E17" s="1605">
        <v>85.7779610348299</v>
      </c>
      <c r="F17" s="1606">
        <v>79.30546595736061</v>
      </c>
      <c r="G17" s="1607">
        <v>116.23072546087185</v>
      </c>
      <c r="H17" s="1605">
        <v>136.13408130147428</v>
      </c>
      <c r="I17" s="1605">
        <v>78.779567987059608</v>
      </c>
      <c r="J17" s="1608">
        <v>68.432186470427311</v>
      </c>
      <c r="K17" s="1602"/>
    </row>
    <row r="18" spans="2:11">
      <c r="B18" s="1603" t="s">
        <v>850</v>
      </c>
      <c r="C18" s="1604">
        <v>39.369673676619335</v>
      </c>
      <c r="D18" s="1605">
        <v>37.323643783566624</v>
      </c>
      <c r="E18" s="1605">
        <v>44.061827852706259</v>
      </c>
      <c r="F18" s="1606">
        <v>41.52712434916365</v>
      </c>
      <c r="G18" s="1607">
        <v>40.595253852169805</v>
      </c>
      <c r="H18" s="1605">
        <v>39.545280784686675</v>
      </c>
      <c r="I18" s="1605">
        <v>43.741982073695496</v>
      </c>
      <c r="J18" s="1608">
        <v>46.605012006272666</v>
      </c>
      <c r="K18" s="1602"/>
    </row>
    <row r="19" spans="2:11" ht="15" thickBot="1">
      <c r="B19" s="1609" t="s">
        <v>851</v>
      </c>
      <c r="C19" s="1610">
        <v>29.469892857750196</v>
      </c>
      <c r="D19" s="1611">
        <v>35.649924206224689</v>
      </c>
      <c r="E19" s="1611">
        <v>18.921008280208103</v>
      </c>
      <c r="F19" s="1612">
        <v>1.3102325311983112</v>
      </c>
      <c r="G19" s="1613">
        <v>26.838859138588862</v>
      </c>
      <c r="H19" s="1611">
        <v>32.291885661969602</v>
      </c>
      <c r="I19" s="1611">
        <v>13.998496163775851</v>
      </c>
      <c r="J19" s="1614">
        <v>-21.484183573458786</v>
      </c>
      <c r="K19" s="1602"/>
    </row>
    <row r="20" spans="2:11">
      <c r="K20" s="1602"/>
    </row>
  </sheetData>
  <mergeCells count="5">
    <mergeCell ref="I1:J1"/>
    <mergeCell ref="B3:J3"/>
    <mergeCell ref="B5:B6"/>
    <mergeCell ref="C5:F5"/>
    <mergeCell ref="G5:J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580" customWidth="1"/>
    <col min="2" max="3" width="29.7109375" style="1580" customWidth="1"/>
    <col min="4" max="16384" width="9.140625" style="1580"/>
  </cols>
  <sheetData>
    <row r="2" spans="1:4">
      <c r="A2" s="1577"/>
      <c r="B2" s="1577"/>
      <c r="C2" s="1578" t="s">
        <v>829</v>
      </c>
      <c r="D2" s="1579"/>
    </row>
    <row r="3" spans="1:4">
      <c r="A3" s="1581"/>
      <c r="B3" s="1581"/>
      <c r="C3" s="1581"/>
    </row>
    <row r="4" spans="1:4">
      <c r="A4" s="2191"/>
      <c r="B4" s="2191"/>
      <c r="C4" s="2191"/>
    </row>
    <row r="5" spans="1:4" ht="19.5" customHeight="1">
      <c r="A5" s="2192" t="s">
        <v>830</v>
      </c>
      <c r="B5" s="2192"/>
      <c r="C5" s="2192"/>
    </row>
    <row r="6" spans="1:4" ht="15" thickBot="1">
      <c r="A6" s="1581"/>
      <c r="B6" s="1581"/>
      <c r="C6" s="1581"/>
    </row>
    <row r="7" spans="1:4" ht="57">
      <c r="A7" s="1582" t="s">
        <v>831</v>
      </c>
      <c r="B7" s="1583" t="s">
        <v>832</v>
      </c>
      <c r="C7" s="1584" t="s">
        <v>833</v>
      </c>
    </row>
    <row r="8" spans="1:4" ht="36" customHeight="1" thickBot="1">
      <c r="A8" s="1585" t="s">
        <v>834</v>
      </c>
      <c r="B8" s="1586" t="s">
        <v>835</v>
      </c>
      <c r="C8" s="1587" t="s">
        <v>836</v>
      </c>
    </row>
    <row r="9" spans="1:4" ht="42.75" customHeight="1">
      <c r="A9" s="2193" t="s">
        <v>837</v>
      </c>
      <c r="B9" s="2193"/>
      <c r="C9" s="2193"/>
    </row>
    <row r="11" spans="1:4">
      <c r="B11" s="1577"/>
      <c r="C11" s="1588"/>
    </row>
    <row r="13" spans="1:4">
      <c r="B13" s="1589"/>
      <c r="C13" s="1589"/>
    </row>
    <row r="14" spans="1:4">
      <c r="B14" s="1589"/>
      <c r="C14" s="1589"/>
    </row>
    <row r="15" spans="1:4">
      <c r="B15" s="1589"/>
      <c r="C15" s="1589"/>
    </row>
    <row r="16" spans="1:4">
      <c r="B16" s="1589"/>
      <c r="C16" s="1589"/>
    </row>
  </sheetData>
  <mergeCells count="3">
    <mergeCell ref="A4:C4"/>
    <mergeCell ref="A5:C5"/>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43"/>
  <sheetViews>
    <sheetView workbookViewId="0"/>
  </sheetViews>
  <sheetFormatPr defaultColWidth="9.140625" defaultRowHeight="15"/>
  <cols>
    <col min="1" max="1" width="3.85546875" style="305" customWidth="1"/>
    <col min="2" max="2" width="9.85546875" style="305" customWidth="1"/>
    <col min="3" max="3" width="27.7109375" style="305" customWidth="1"/>
    <col min="4" max="5" width="13.28515625" style="305" bestFit="1" customWidth="1"/>
    <col min="6" max="6" width="13" style="305" bestFit="1" customWidth="1"/>
    <col min="7" max="8" width="11.85546875" style="305" bestFit="1" customWidth="1"/>
    <col min="9" max="9" width="12.5703125" style="305" customWidth="1"/>
    <col min="10" max="10" width="11.85546875" style="305" bestFit="1" customWidth="1"/>
    <col min="11" max="11" width="13.28515625" style="305" bestFit="1" customWidth="1"/>
    <col min="12" max="12" width="11.140625" style="305" customWidth="1"/>
    <col min="13" max="13" width="13" style="305" bestFit="1" customWidth="1"/>
    <col min="14" max="14" width="12" style="305" customWidth="1"/>
    <col min="15" max="15" width="13.28515625" style="305" bestFit="1" customWidth="1"/>
    <col min="16" max="16" width="11" style="305" customWidth="1"/>
    <col min="17" max="17" width="12.85546875" style="305" bestFit="1" customWidth="1"/>
    <col min="18" max="18" width="10.85546875" style="305" customWidth="1"/>
    <col min="19" max="19" width="11.5703125" style="305" customWidth="1"/>
    <col min="20" max="16384" width="9.140625" style="305"/>
  </cols>
  <sheetData>
    <row r="1" spans="2:19" ht="14.45" customHeight="1">
      <c r="B1" s="304"/>
      <c r="C1" s="304"/>
      <c r="D1" s="304"/>
      <c r="E1" s="304"/>
      <c r="F1" s="304"/>
      <c r="G1" s="304"/>
      <c r="H1" s="304"/>
      <c r="I1" s="304"/>
      <c r="J1" s="304"/>
      <c r="K1" s="304"/>
      <c r="L1" s="304"/>
      <c r="M1" s="304"/>
      <c r="N1" s="304"/>
      <c r="O1" s="304"/>
      <c r="P1" s="1873" t="s">
        <v>271</v>
      </c>
      <c r="Q1" s="1873"/>
      <c r="R1" s="1873"/>
      <c r="S1" s="1873"/>
    </row>
    <row r="2" spans="2:19" ht="14.45" customHeight="1">
      <c r="B2" s="1874" t="s">
        <v>270</v>
      </c>
      <c r="C2" s="1874"/>
      <c r="D2" s="1874"/>
      <c r="E2" s="1874"/>
      <c r="F2" s="1874"/>
      <c r="G2" s="1874"/>
      <c r="H2" s="1874"/>
      <c r="I2" s="1874"/>
      <c r="J2" s="1874"/>
      <c r="K2" s="1874"/>
      <c r="L2" s="1874"/>
      <c r="M2" s="1874"/>
      <c r="N2" s="1874"/>
      <c r="O2" s="1874"/>
      <c r="P2" s="1874"/>
      <c r="Q2" s="1874"/>
      <c r="R2" s="1874"/>
      <c r="S2" s="1874"/>
    </row>
    <row r="3" spans="2:19">
      <c r="B3" s="306"/>
      <c r="C3" s="306"/>
      <c r="D3" s="306"/>
      <c r="E3" s="306"/>
      <c r="F3" s="655"/>
      <c r="G3" s="306"/>
      <c r="H3" s="306"/>
      <c r="I3" s="306"/>
      <c r="J3" s="306"/>
      <c r="K3" s="306"/>
      <c r="L3" s="306"/>
      <c r="M3" s="306"/>
      <c r="N3" s="306"/>
      <c r="O3" s="306"/>
      <c r="P3" s="306"/>
      <c r="Q3" s="306"/>
      <c r="R3" s="306"/>
      <c r="S3" s="306"/>
    </row>
    <row r="4" spans="2:19" ht="15" customHeight="1" thickBot="1">
      <c r="B4" s="304"/>
      <c r="C4" s="304"/>
      <c r="D4" s="304"/>
      <c r="E4" s="307"/>
      <c r="F4" s="307"/>
      <c r="G4" s="304"/>
      <c r="H4" s="304"/>
      <c r="I4" s="304"/>
      <c r="J4" s="304"/>
      <c r="K4" s="304"/>
      <c r="L4" s="304"/>
      <c r="M4" s="304"/>
      <c r="N4" s="304"/>
      <c r="O4" s="304"/>
      <c r="P4" s="1875" t="s">
        <v>17</v>
      </c>
      <c r="Q4" s="1875"/>
      <c r="R4" s="1875"/>
      <c r="S4" s="1875"/>
    </row>
    <row r="5" spans="2:19" ht="15" customHeight="1">
      <c r="B5" s="1876" t="s">
        <v>272</v>
      </c>
      <c r="C5" s="1878" t="s">
        <v>273</v>
      </c>
      <c r="D5" s="1876"/>
      <c r="E5" s="1876" t="s">
        <v>27</v>
      </c>
      <c r="F5" s="1880"/>
      <c r="G5" s="1880"/>
      <c r="H5" s="1881" t="s">
        <v>274</v>
      </c>
      <c r="I5" s="1882"/>
      <c r="J5" s="1882"/>
      <c r="K5" s="1883"/>
      <c r="L5" s="1884" t="s">
        <v>275</v>
      </c>
      <c r="M5" s="1884"/>
      <c r="N5" s="1884"/>
      <c r="O5" s="1885"/>
      <c r="P5" s="1886" t="s">
        <v>276</v>
      </c>
      <c r="Q5" s="1884"/>
      <c r="R5" s="1884"/>
      <c r="S5" s="1885"/>
    </row>
    <row r="6" spans="2:19" ht="45" customHeight="1" thickBot="1">
      <c r="B6" s="1877"/>
      <c r="C6" s="1879"/>
      <c r="D6" s="1877"/>
      <c r="E6" s="947" t="s">
        <v>277</v>
      </c>
      <c r="F6" s="948" t="s">
        <v>278</v>
      </c>
      <c r="G6" s="949" t="s">
        <v>279</v>
      </c>
      <c r="H6" s="947" t="s">
        <v>277</v>
      </c>
      <c r="I6" s="948" t="s">
        <v>278</v>
      </c>
      <c r="J6" s="949" t="s">
        <v>279</v>
      </c>
      <c r="K6" s="950" t="s">
        <v>27</v>
      </c>
      <c r="L6" s="947" t="s">
        <v>277</v>
      </c>
      <c r="M6" s="948" t="s">
        <v>278</v>
      </c>
      <c r="N6" s="949" t="s">
        <v>279</v>
      </c>
      <c r="O6" s="950" t="s">
        <v>27</v>
      </c>
      <c r="P6" s="947" t="s">
        <v>277</v>
      </c>
      <c r="Q6" s="948" t="s">
        <v>278</v>
      </c>
      <c r="R6" s="949" t="s">
        <v>279</v>
      </c>
      <c r="S6" s="950" t="s">
        <v>27</v>
      </c>
    </row>
    <row r="7" spans="2:19" s="317" customFormat="1" ht="14.45" customHeight="1">
      <c r="B7" s="1896" t="s">
        <v>11</v>
      </c>
      <c r="C7" s="310" t="s">
        <v>280</v>
      </c>
      <c r="D7" s="311">
        <v>2519.6170000000002</v>
      </c>
      <c r="E7" s="312">
        <v>1795.8889999999999</v>
      </c>
      <c r="F7" s="313">
        <v>390.07100000000003</v>
      </c>
      <c r="G7" s="314">
        <v>333.65699999999998</v>
      </c>
      <c r="H7" s="312">
        <v>984.95</v>
      </c>
      <c r="I7" s="313">
        <v>298.84300000000002</v>
      </c>
      <c r="J7" s="313">
        <v>312.67599999999999</v>
      </c>
      <c r="K7" s="314">
        <v>1596.4690000000001</v>
      </c>
      <c r="L7" s="312">
        <v>807.69899999999996</v>
      </c>
      <c r="M7" s="313">
        <v>90.003</v>
      </c>
      <c r="N7" s="313">
        <v>17.512</v>
      </c>
      <c r="O7" s="315">
        <v>915.21400000000006</v>
      </c>
      <c r="P7" s="316">
        <v>3.24</v>
      </c>
      <c r="Q7" s="313">
        <v>1.2250000000000001</v>
      </c>
      <c r="R7" s="313">
        <v>3.4689999999999999</v>
      </c>
      <c r="S7" s="315">
        <v>7.9340000000000002</v>
      </c>
    </row>
    <row r="8" spans="2:19" s="317" customFormat="1">
      <c r="B8" s="1897"/>
      <c r="C8" s="318" t="s">
        <v>281</v>
      </c>
      <c r="D8" s="319">
        <v>51258.548999999999</v>
      </c>
      <c r="E8" s="320">
        <v>41222.987000000001</v>
      </c>
      <c r="F8" s="321">
        <v>2705.8359999999998</v>
      </c>
      <c r="G8" s="322">
        <v>7329.7259999999997</v>
      </c>
      <c r="H8" s="320">
        <v>32184.558000000001</v>
      </c>
      <c r="I8" s="323">
        <v>2626.924</v>
      </c>
      <c r="J8" s="321">
        <v>7322.1390000000001</v>
      </c>
      <c r="K8" s="322">
        <v>42133.620999999999</v>
      </c>
      <c r="L8" s="320">
        <v>8891.3850000000002</v>
      </c>
      <c r="M8" s="321">
        <v>78.453999999999994</v>
      </c>
      <c r="N8" s="321">
        <v>6.8040000000000003</v>
      </c>
      <c r="O8" s="324">
        <v>8976.643</v>
      </c>
      <c r="P8" s="325">
        <v>147.04400000000001</v>
      </c>
      <c r="Q8" s="321">
        <v>0.45800000000000002</v>
      </c>
      <c r="R8" s="321">
        <v>0.78300000000000003</v>
      </c>
      <c r="S8" s="324">
        <v>148.285</v>
      </c>
    </row>
    <row r="9" spans="2:19" s="317" customFormat="1">
      <c r="B9" s="1897"/>
      <c r="C9" s="318" t="s">
        <v>282</v>
      </c>
      <c r="D9" s="319">
        <v>211570.489</v>
      </c>
      <c r="E9" s="320">
        <v>102472.803</v>
      </c>
      <c r="F9" s="321">
        <v>69868.175000000003</v>
      </c>
      <c r="G9" s="322">
        <v>39229.510999999999</v>
      </c>
      <c r="H9" s="320">
        <v>42288.449000000001</v>
      </c>
      <c r="I9" s="321">
        <v>15650.61</v>
      </c>
      <c r="J9" s="321">
        <v>31050.991000000002</v>
      </c>
      <c r="K9" s="322">
        <v>88990.05</v>
      </c>
      <c r="L9" s="320">
        <v>59801.042000000001</v>
      </c>
      <c r="M9" s="321">
        <v>52300.148999999998</v>
      </c>
      <c r="N9" s="321">
        <v>7869.7709999999997</v>
      </c>
      <c r="O9" s="324">
        <v>119970.962</v>
      </c>
      <c r="P9" s="325">
        <v>383.31200000000001</v>
      </c>
      <c r="Q9" s="321">
        <v>1917.4159999999999</v>
      </c>
      <c r="R9" s="321">
        <v>308.74900000000002</v>
      </c>
      <c r="S9" s="324">
        <v>2609.4769999999999</v>
      </c>
    </row>
    <row r="10" spans="2:19" s="317" customFormat="1">
      <c r="B10" s="1897"/>
      <c r="C10" s="318" t="s">
        <v>283</v>
      </c>
      <c r="D10" s="319">
        <v>19216.835999999999</v>
      </c>
      <c r="E10" s="320">
        <v>11883.884</v>
      </c>
      <c r="F10" s="321">
        <v>4550.0460000000003</v>
      </c>
      <c r="G10" s="322">
        <v>2782.9059999999999</v>
      </c>
      <c r="H10" s="320">
        <v>9756.0810000000001</v>
      </c>
      <c r="I10" s="321">
        <v>3484.694</v>
      </c>
      <c r="J10" s="321">
        <v>2536.7399999999998</v>
      </c>
      <c r="K10" s="322">
        <v>15777.514999999999</v>
      </c>
      <c r="L10" s="320">
        <v>2083.7460000000001</v>
      </c>
      <c r="M10" s="321">
        <v>1064.319</v>
      </c>
      <c r="N10" s="321">
        <v>245.92400000000001</v>
      </c>
      <c r="O10" s="324">
        <v>3393.989</v>
      </c>
      <c r="P10" s="325">
        <v>44.057000000000002</v>
      </c>
      <c r="Q10" s="321">
        <v>1.0329999999999999</v>
      </c>
      <c r="R10" s="321">
        <v>0.24199999999999999</v>
      </c>
      <c r="S10" s="324">
        <v>45.332000000000001</v>
      </c>
    </row>
    <row r="11" spans="2:19" s="317" customFormat="1" ht="15.75" thickBot="1">
      <c r="B11" s="1897"/>
      <c r="C11" s="326" t="s">
        <v>284</v>
      </c>
      <c r="D11" s="327">
        <v>284565.49099999998</v>
      </c>
      <c r="E11" s="328">
        <v>157375.56299999999</v>
      </c>
      <c r="F11" s="329">
        <v>77514.127999999997</v>
      </c>
      <c r="G11" s="330">
        <v>49675.8</v>
      </c>
      <c r="H11" s="328">
        <v>85214.038</v>
      </c>
      <c r="I11" s="329">
        <v>22061.071</v>
      </c>
      <c r="J11" s="329">
        <v>41222.546000000002</v>
      </c>
      <c r="K11" s="330">
        <v>148497.655</v>
      </c>
      <c r="L11" s="328">
        <v>71583.872000000003</v>
      </c>
      <c r="M11" s="329">
        <v>53532.925000000003</v>
      </c>
      <c r="N11" s="329">
        <v>8140.0110000000004</v>
      </c>
      <c r="O11" s="331">
        <v>133256.80799999999</v>
      </c>
      <c r="P11" s="332">
        <v>577.65300000000002</v>
      </c>
      <c r="Q11" s="332">
        <v>1920.1320000000001</v>
      </c>
      <c r="R11" s="332">
        <v>313.24299999999999</v>
      </c>
      <c r="S11" s="331">
        <v>2811.0279999999998</v>
      </c>
    </row>
    <row r="12" spans="2:19" s="317" customFormat="1">
      <c r="B12" s="1897"/>
      <c r="C12" s="333" t="s">
        <v>285</v>
      </c>
      <c r="D12" s="334">
        <v>-20983.825000000001</v>
      </c>
      <c r="E12" s="1887"/>
      <c r="F12" s="1888"/>
      <c r="G12" s="1889"/>
      <c r="H12" s="1887"/>
      <c r="I12" s="1888"/>
      <c r="J12" s="1888"/>
      <c r="K12" s="1889"/>
      <c r="L12" s="1887"/>
      <c r="M12" s="1888"/>
      <c r="N12" s="1888"/>
      <c r="O12" s="1889"/>
      <c r="P12" s="1887"/>
      <c r="Q12" s="1888"/>
      <c r="R12" s="1888"/>
      <c r="S12" s="1889"/>
    </row>
    <row r="13" spans="2:19" s="317" customFormat="1">
      <c r="B13" s="1897"/>
      <c r="C13" s="335" t="s">
        <v>286</v>
      </c>
      <c r="D13" s="336">
        <v>-428.16699999999997</v>
      </c>
      <c r="E13" s="1890"/>
      <c r="F13" s="1891"/>
      <c r="G13" s="1892"/>
      <c r="H13" s="1890"/>
      <c r="I13" s="1891"/>
      <c r="J13" s="1891"/>
      <c r="K13" s="1892"/>
      <c r="L13" s="1890"/>
      <c r="M13" s="1891"/>
      <c r="N13" s="1891"/>
      <c r="O13" s="1892"/>
      <c r="P13" s="1890"/>
      <c r="Q13" s="1891"/>
      <c r="R13" s="1891"/>
      <c r="S13" s="1892"/>
    </row>
    <row r="14" spans="2:19" s="317" customFormat="1" ht="15.75" thickBot="1">
      <c r="B14" s="1898"/>
      <c r="C14" s="337" t="s">
        <v>287</v>
      </c>
      <c r="D14" s="338">
        <v>263153.49899999995</v>
      </c>
      <c r="E14" s="1893"/>
      <c r="F14" s="1894"/>
      <c r="G14" s="1895"/>
      <c r="H14" s="1893"/>
      <c r="I14" s="1894"/>
      <c r="J14" s="1894"/>
      <c r="K14" s="1895"/>
      <c r="L14" s="1893"/>
      <c r="M14" s="1894"/>
      <c r="N14" s="1894"/>
      <c r="O14" s="1895"/>
      <c r="P14" s="1893"/>
      <c r="Q14" s="1894"/>
      <c r="R14" s="1894"/>
      <c r="S14" s="1895"/>
    </row>
    <row r="15" spans="2:19" s="317" customFormat="1" ht="15" customHeight="1">
      <c r="B15" s="1896" t="s">
        <v>13</v>
      </c>
      <c r="C15" s="310" t="s">
        <v>280</v>
      </c>
      <c r="D15" s="311">
        <v>3530.027</v>
      </c>
      <c r="E15" s="312">
        <v>2155.5749999999998</v>
      </c>
      <c r="F15" s="313">
        <v>326.47500000000002</v>
      </c>
      <c r="G15" s="314">
        <v>1047.9770000000001</v>
      </c>
      <c r="H15" s="312">
        <v>1260.8879999999999</v>
      </c>
      <c r="I15" s="313">
        <v>223.84399999999999</v>
      </c>
      <c r="J15" s="313">
        <v>1019.321</v>
      </c>
      <c r="K15" s="314">
        <v>2504.0529999999999</v>
      </c>
      <c r="L15" s="312">
        <v>821.86300000000006</v>
      </c>
      <c r="M15" s="313">
        <v>101.366</v>
      </c>
      <c r="N15" s="313">
        <v>25.225999999999999</v>
      </c>
      <c r="O15" s="315">
        <v>0.94845500000000005</v>
      </c>
      <c r="P15" s="316">
        <v>72.823999999999998</v>
      </c>
      <c r="Q15" s="313">
        <v>1.2649999999999999</v>
      </c>
      <c r="R15" s="313">
        <v>3.43</v>
      </c>
      <c r="S15" s="315">
        <v>77.519000000000005</v>
      </c>
    </row>
    <row r="16" spans="2:19" s="317" customFormat="1">
      <c r="B16" s="1897"/>
      <c r="C16" s="318" t="s">
        <v>281</v>
      </c>
      <c r="D16" s="319">
        <v>48565.485999999997</v>
      </c>
      <c r="E16" s="320">
        <v>40622.53</v>
      </c>
      <c r="F16" s="321">
        <v>1958.1179999999999</v>
      </c>
      <c r="G16" s="322">
        <v>5984.8379999999997</v>
      </c>
      <c r="H16" s="320">
        <v>31404.447</v>
      </c>
      <c r="I16" s="323">
        <v>1886.9590000000001</v>
      </c>
      <c r="J16" s="321">
        <v>5978.2120000000004</v>
      </c>
      <c r="K16" s="322">
        <v>39269.618000000002</v>
      </c>
      <c r="L16" s="320">
        <v>9070.4040000000005</v>
      </c>
      <c r="M16" s="321">
        <v>70.887</v>
      </c>
      <c r="N16" s="321">
        <v>6.6260000000000003</v>
      </c>
      <c r="O16" s="324">
        <v>9.1479169999999996</v>
      </c>
      <c r="P16" s="325">
        <v>147.679</v>
      </c>
      <c r="Q16" s="321">
        <v>0.27200000000000002</v>
      </c>
      <c r="R16" s="321">
        <v>0</v>
      </c>
      <c r="S16" s="324">
        <v>147.95099999999999</v>
      </c>
    </row>
    <row r="17" spans="2:24" s="317" customFormat="1">
      <c r="B17" s="1897"/>
      <c r="C17" s="318" t="s">
        <v>282</v>
      </c>
      <c r="D17" s="319">
        <v>214526.255</v>
      </c>
      <c r="E17" s="320">
        <v>106938.811</v>
      </c>
      <c r="F17" s="321">
        <v>68805.187999999995</v>
      </c>
      <c r="G17" s="322">
        <v>38782.256000000001</v>
      </c>
      <c r="H17" s="320">
        <v>44993.718999999997</v>
      </c>
      <c r="I17" s="321">
        <v>14170.713</v>
      </c>
      <c r="J17" s="321">
        <v>29947.15</v>
      </c>
      <c r="K17" s="322">
        <v>89111.581999999995</v>
      </c>
      <c r="L17" s="320">
        <v>61464.216999999997</v>
      </c>
      <c r="M17" s="321">
        <v>52719.872000000003</v>
      </c>
      <c r="N17" s="321">
        <v>8309.2129999999997</v>
      </c>
      <c r="O17" s="324">
        <v>122.493302</v>
      </c>
      <c r="P17" s="325">
        <v>480.875</v>
      </c>
      <c r="Q17" s="321">
        <v>1914.6030000000001</v>
      </c>
      <c r="R17" s="321">
        <v>525.89300000000003</v>
      </c>
      <c r="S17" s="324">
        <v>2921.3710000000001</v>
      </c>
    </row>
    <row r="18" spans="2:24" s="317" customFormat="1">
      <c r="B18" s="1897"/>
      <c r="C18" s="318" t="s">
        <v>283</v>
      </c>
      <c r="D18" s="319">
        <v>18836.593000000001</v>
      </c>
      <c r="E18" s="320">
        <v>11579.834999999999</v>
      </c>
      <c r="F18" s="321">
        <v>4492.2370000000001</v>
      </c>
      <c r="G18" s="322">
        <v>2764.5210000000002</v>
      </c>
      <c r="H18" s="320">
        <v>9337.5139999999992</v>
      </c>
      <c r="I18" s="317">
        <v>3378.857</v>
      </c>
      <c r="J18" s="321">
        <v>2503.3040000000001</v>
      </c>
      <c r="K18" s="322">
        <v>15219.674999999999</v>
      </c>
      <c r="L18" s="320">
        <v>2199.107</v>
      </c>
      <c r="M18" s="321">
        <v>1112.0519999999999</v>
      </c>
      <c r="N18" s="321">
        <v>260.98399999999998</v>
      </c>
      <c r="O18" s="324">
        <v>3.5721430000000001</v>
      </c>
      <c r="P18" s="325">
        <v>43.213999999999999</v>
      </c>
      <c r="Q18" s="321">
        <v>1.3280000000000001</v>
      </c>
      <c r="R18" s="321">
        <v>0.23300000000000001</v>
      </c>
      <c r="S18" s="324">
        <v>44.774999999999999</v>
      </c>
    </row>
    <row r="19" spans="2:24" s="317" customFormat="1" ht="15.75" thickBot="1">
      <c r="B19" s="1897"/>
      <c r="C19" s="326" t="s">
        <v>284</v>
      </c>
      <c r="D19" s="327">
        <v>285458.36099999998</v>
      </c>
      <c r="E19" s="328">
        <v>161296.75099999999</v>
      </c>
      <c r="F19" s="329">
        <v>75582.017999999996</v>
      </c>
      <c r="G19" s="330">
        <v>48579.591999999997</v>
      </c>
      <c r="H19" s="881">
        <v>86996.567999999999</v>
      </c>
      <c r="I19" s="882">
        <v>19660.373</v>
      </c>
      <c r="J19" s="882">
        <v>39447.987000000001</v>
      </c>
      <c r="K19" s="330">
        <v>146104.92800000001</v>
      </c>
      <c r="L19" s="328">
        <v>73555.591</v>
      </c>
      <c r="M19" s="329">
        <v>54004.177000000003</v>
      </c>
      <c r="N19" s="329">
        <v>8602.0490000000009</v>
      </c>
      <c r="O19" s="331">
        <v>136161.81700000001</v>
      </c>
      <c r="P19" s="332">
        <v>744.59199999999998</v>
      </c>
      <c r="Q19" s="332">
        <v>1917.4680000000001</v>
      </c>
      <c r="R19" s="332">
        <v>529.55600000000004</v>
      </c>
      <c r="S19" s="331">
        <v>3191.616</v>
      </c>
      <c r="T19" s="360"/>
    </row>
    <row r="20" spans="2:24" s="317" customFormat="1">
      <c r="B20" s="1897"/>
      <c r="C20" s="333" t="s">
        <v>285</v>
      </c>
      <c r="D20" s="334">
        <v>-21089.06</v>
      </c>
      <c r="E20" s="1887"/>
      <c r="F20" s="1888"/>
      <c r="G20" s="1889"/>
      <c r="H20" s="1887"/>
      <c r="I20" s="1888"/>
      <c r="J20" s="1888"/>
      <c r="K20" s="1889"/>
      <c r="L20" s="1887"/>
      <c r="M20" s="1888"/>
      <c r="N20" s="1888"/>
      <c r="O20" s="1889"/>
      <c r="P20" s="1887"/>
      <c r="Q20" s="1888"/>
      <c r="R20" s="1888"/>
      <c r="S20" s="1889"/>
    </row>
    <row r="21" spans="2:24" s="317" customFormat="1">
      <c r="B21" s="1897"/>
      <c r="C21" s="335" t="s">
        <v>286</v>
      </c>
      <c r="D21" s="336">
        <v>-394.34800000000001</v>
      </c>
      <c r="E21" s="1890"/>
      <c r="F21" s="1891"/>
      <c r="G21" s="1892"/>
      <c r="H21" s="1890"/>
      <c r="I21" s="1891"/>
      <c r="J21" s="1891"/>
      <c r="K21" s="1892"/>
      <c r="L21" s="1890"/>
      <c r="M21" s="1891"/>
      <c r="N21" s="1891"/>
      <c r="O21" s="1892"/>
      <c r="P21" s="1890"/>
      <c r="Q21" s="1891"/>
      <c r="R21" s="1891"/>
      <c r="S21" s="1892"/>
    </row>
    <row r="22" spans="2:24" s="317" customFormat="1" ht="15.75" thickBot="1">
      <c r="B22" s="1898"/>
      <c r="C22" s="337" t="s">
        <v>287</v>
      </c>
      <c r="D22" s="338">
        <v>263974.95299999998</v>
      </c>
      <c r="E22" s="1893"/>
      <c r="F22" s="1894"/>
      <c r="G22" s="1895"/>
      <c r="H22" s="1893"/>
      <c r="I22" s="1894"/>
      <c r="J22" s="1894"/>
      <c r="K22" s="1895"/>
      <c r="L22" s="1893"/>
      <c r="M22" s="1894"/>
      <c r="N22" s="1894"/>
      <c r="O22" s="1895"/>
      <c r="P22" s="1893"/>
      <c r="Q22" s="1894"/>
      <c r="R22" s="1894"/>
      <c r="S22" s="1894"/>
      <c r="T22" s="806"/>
      <c r="W22" s="842"/>
      <c r="X22" s="842"/>
    </row>
    <row r="23" spans="2:24" s="317" customFormat="1" ht="29.25" customHeight="1">
      <c r="B23" s="1899" t="s">
        <v>291</v>
      </c>
      <c r="C23" s="310" t="s">
        <v>288</v>
      </c>
      <c r="D23" s="339">
        <v>892.86999999999534</v>
      </c>
      <c r="E23" s="340">
        <v>3921.1879999999946</v>
      </c>
      <c r="F23" s="341">
        <v>-1932.1100000000006</v>
      </c>
      <c r="G23" s="809">
        <v>-1096.208000000006</v>
      </c>
      <c r="H23" s="339">
        <v>1782.5299999999988</v>
      </c>
      <c r="I23" s="885">
        <v>-2400.6980000000003</v>
      </c>
      <c r="J23" s="341">
        <v>-1774.5590000000011</v>
      </c>
      <c r="K23" s="809">
        <v>-2392.7269999999844</v>
      </c>
      <c r="L23" s="339">
        <v>1971.7189999999973</v>
      </c>
      <c r="M23" s="341">
        <v>471.25200000000041</v>
      </c>
      <c r="N23" s="807">
        <v>462.03800000000047</v>
      </c>
      <c r="O23" s="884">
        <v>2905.00900000002</v>
      </c>
      <c r="P23" s="339">
        <v>166.93899999999996</v>
      </c>
      <c r="Q23" s="341">
        <v>-2.6639999999999873</v>
      </c>
      <c r="R23" s="341">
        <v>216.31300000000005</v>
      </c>
      <c r="S23" s="809">
        <v>380.58800000000019</v>
      </c>
      <c r="T23" s="806"/>
    </row>
    <row r="24" spans="2:24" s="317" customFormat="1" ht="18" customHeight="1">
      <c r="B24" s="1900"/>
      <c r="C24" s="318" t="s">
        <v>289</v>
      </c>
      <c r="D24" s="342">
        <v>3.1376608486936857E-3</v>
      </c>
      <c r="E24" s="883">
        <v>2.4916117377130495E-2</v>
      </c>
      <c r="F24" s="887">
        <v>-2.4925907700335617E-2</v>
      </c>
      <c r="G24" s="886">
        <v>-2.206724401016201E-2</v>
      </c>
      <c r="H24" s="344">
        <v>2.0918267011357905E-2</v>
      </c>
      <c r="I24" s="343">
        <v>-0.10882055544810133</v>
      </c>
      <c r="J24" s="343">
        <v>-4.3048262957848381E-2</v>
      </c>
      <c r="K24" s="808">
        <v>-1.6112894173311926E-2</v>
      </c>
      <c r="L24" s="344">
        <v>2.7544179225175151E-2</v>
      </c>
      <c r="M24" s="841">
        <v>8.803031031836956E-3</v>
      </c>
      <c r="N24" s="343">
        <v>5.6761348356900311E-2</v>
      </c>
      <c r="O24" s="808">
        <v>2.1800079437592563E-2</v>
      </c>
      <c r="P24" s="883">
        <v>0.2889952964842214</v>
      </c>
      <c r="Q24" s="887">
        <v>-1.3874046159326481E-3</v>
      </c>
      <c r="R24" s="343">
        <v>0.69055972519737086</v>
      </c>
      <c r="S24" s="808">
        <v>0.13539103843860689</v>
      </c>
    </row>
    <row r="25" spans="2:24" s="317" customFormat="1" ht="44.25" customHeight="1" thickBot="1">
      <c r="B25" s="1901"/>
      <c r="C25" s="345" t="s">
        <v>290</v>
      </c>
      <c r="D25" s="346"/>
      <c r="E25" s="347">
        <v>4.3916673199906091</v>
      </c>
      <c r="F25" s="348">
        <v>-2.1639320393786448</v>
      </c>
      <c r="G25" s="349">
        <v>-1.2277352806119723</v>
      </c>
      <c r="H25" s="347">
        <v>1.9964048517701436</v>
      </c>
      <c r="I25" s="348">
        <v>-2.6887430421002083</v>
      </c>
      <c r="J25" s="348">
        <v>-1.9874774603245828</v>
      </c>
      <c r="K25" s="349">
        <v>-2.6798156506546271</v>
      </c>
      <c r="L25" s="347">
        <v>2.2082934805738881</v>
      </c>
      <c r="M25" s="348">
        <v>0.52779463975719065</v>
      </c>
      <c r="N25" s="348">
        <v>0.5174751083584429</v>
      </c>
      <c r="O25" s="349">
        <v>3.2535632286895462</v>
      </c>
      <c r="P25" s="347">
        <v>0.18696898764657882</v>
      </c>
      <c r="Q25" s="348">
        <v>-2.9836370356266882E-3</v>
      </c>
      <c r="R25" s="348">
        <v>0.2422670713541738</v>
      </c>
      <c r="S25" s="350">
        <v>0.42625242196512614</v>
      </c>
    </row>
    <row r="26" spans="2:24" s="317" customFormat="1" ht="25.15" customHeight="1">
      <c r="B26" s="351"/>
      <c r="C26" s="352"/>
      <c r="D26" s="353"/>
      <c r="E26" s="354"/>
      <c r="F26" s="354"/>
      <c r="G26" s="354"/>
      <c r="H26" s="354"/>
      <c r="I26" s="354"/>
      <c r="J26" s="354"/>
      <c r="K26" s="354"/>
      <c r="L26" s="354"/>
      <c r="M26" s="354"/>
      <c r="N26" s="354"/>
      <c r="O26" s="354"/>
      <c r="P26" s="354"/>
      <c r="Q26" s="354"/>
      <c r="R26" s="354"/>
      <c r="S26" s="354"/>
    </row>
    <row r="27" spans="2:24">
      <c r="B27" s="317"/>
      <c r="C27" s="317"/>
      <c r="D27" s="355"/>
      <c r="E27" s="355"/>
      <c r="F27" s="355"/>
      <c r="G27" s="355"/>
      <c r="H27" s="355"/>
      <c r="I27" s="355"/>
      <c r="J27" s="355"/>
      <c r="K27" s="355"/>
      <c r="L27" s="355"/>
      <c r="M27" s="355"/>
      <c r="N27" s="355"/>
      <c r="O27" s="355"/>
      <c r="P27" s="355"/>
      <c r="Q27" s="355"/>
      <c r="R27" s="317"/>
      <c r="S27" s="317"/>
    </row>
    <row r="28" spans="2:24">
      <c r="B28" s="317"/>
      <c r="C28" s="317"/>
      <c r="D28" s="317"/>
      <c r="E28" s="356"/>
      <c r="F28" s="317"/>
      <c r="G28" s="317"/>
      <c r="H28" s="317"/>
      <c r="I28" s="317"/>
      <c r="J28" s="317"/>
      <c r="K28" s="317"/>
      <c r="L28" s="357"/>
      <c r="M28" s="357"/>
      <c r="N28" s="357"/>
      <c r="O28" s="357"/>
      <c r="P28" s="358"/>
      <c r="Q28" s="317"/>
      <c r="R28" s="317"/>
      <c r="S28" s="317"/>
    </row>
    <row r="29" spans="2:24">
      <c r="B29" s="317"/>
      <c r="C29" s="317"/>
      <c r="D29" s="317"/>
      <c r="E29" s="317"/>
      <c r="F29" s="317"/>
      <c r="G29" s="317"/>
      <c r="H29" s="317"/>
      <c r="I29" s="317"/>
      <c r="J29" s="317"/>
      <c r="K29" s="317"/>
      <c r="L29" s="317"/>
      <c r="M29" s="317"/>
      <c r="N29" s="317"/>
      <c r="O29" s="357"/>
      <c r="P29" s="317"/>
      <c r="Q29" s="317"/>
      <c r="R29" s="317"/>
      <c r="S29" s="317"/>
    </row>
    <row r="30" spans="2:24">
      <c r="B30" s="317"/>
      <c r="C30" s="317"/>
      <c r="D30" s="317"/>
      <c r="E30" s="317"/>
      <c r="F30" s="359"/>
      <c r="G30" s="360"/>
      <c r="H30" s="361"/>
      <c r="I30" s="317"/>
      <c r="J30" s="317"/>
      <c r="K30" s="317"/>
      <c r="L30" s="358"/>
      <c r="M30" s="358"/>
      <c r="N30" s="358"/>
      <c r="O30" s="317"/>
      <c r="P30" s="317"/>
      <c r="Q30" s="317"/>
      <c r="R30" s="317"/>
      <c r="S30" s="317"/>
    </row>
    <row r="31" spans="2:24">
      <c r="B31" s="317"/>
      <c r="C31" s="317"/>
      <c r="D31" s="317"/>
      <c r="E31" s="317"/>
      <c r="F31" s="359"/>
      <c r="G31" s="360"/>
      <c r="H31" s="356"/>
      <c r="I31" s="317"/>
      <c r="J31" s="317"/>
      <c r="K31" s="317"/>
      <c r="L31" s="317"/>
      <c r="M31" s="317"/>
      <c r="N31" s="317"/>
      <c r="O31" s="357"/>
      <c r="P31" s="356"/>
      <c r="Q31" s="317"/>
      <c r="R31" s="317"/>
      <c r="S31" s="317"/>
    </row>
    <row r="32" spans="2:24">
      <c r="H32" s="317"/>
      <c r="I32" s="317"/>
      <c r="J32" s="317"/>
      <c r="K32" s="317"/>
      <c r="L32" s="317"/>
      <c r="M32" s="317"/>
      <c r="N32" s="317"/>
      <c r="O32" s="357"/>
      <c r="P32" s="317"/>
      <c r="Q32" s="317"/>
      <c r="R32" s="317"/>
      <c r="S32" s="317"/>
    </row>
    <row r="33" spans="8:19">
      <c r="H33" s="317"/>
      <c r="I33" s="317"/>
      <c r="J33" s="317"/>
      <c r="K33" s="317"/>
      <c r="L33" s="317"/>
      <c r="M33" s="317"/>
      <c r="N33" s="317"/>
      <c r="O33" s="317"/>
      <c r="P33" s="317"/>
      <c r="Q33" s="317"/>
      <c r="R33" s="317"/>
      <c r="S33" s="317"/>
    </row>
    <row r="34" spans="8:19">
      <c r="H34" s="317"/>
      <c r="I34" s="317"/>
      <c r="J34" s="317"/>
      <c r="K34" s="317"/>
      <c r="L34" s="317"/>
      <c r="M34" s="317"/>
      <c r="N34" s="317"/>
      <c r="O34" s="317"/>
      <c r="P34" s="317"/>
      <c r="Q34" s="317"/>
      <c r="R34" s="317"/>
      <c r="S34" s="317"/>
    </row>
    <row r="35" spans="8:19">
      <c r="H35" s="317"/>
      <c r="I35" s="317"/>
      <c r="J35" s="317"/>
      <c r="K35" s="317"/>
      <c r="L35" s="317"/>
      <c r="M35" s="317"/>
      <c r="N35" s="317"/>
      <c r="O35" s="317"/>
      <c r="P35" s="317"/>
      <c r="Q35" s="317"/>
      <c r="R35" s="317"/>
      <c r="S35" s="317"/>
    </row>
    <row r="36" spans="8:19">
      <c r="H36" s="317"/>
      <c r="I36" s="317"/>
      <c r="J36" s="317"/>
      <c r="K36" s="317"/>
      <c r="L36" s="317"/>
      <c r="M36" s="317"/>
      <c r="N36" s="317"/>
      <c r="O36" s="317"/>
      <c r="P36" s="317"/>
      <c r="Q36" s="317"/>
      <c r="R36" s="317"/>
      <c r="S36" s="317"/>
    </row>
    <row r="37" spans="8:19">
      <c r="H37" s="317"/>
      <c r="I37" s="317"/>
      <c r="J37" s="317"/>
      <c r="K37" s="317"/>
      <c r="L37" s="317"/>
      <c r="M37" s="317"/>
      <c r="N37" s="317"/>
      <c r="O37" s="317"/>
      <c r="P37" s="317"/>
      <c r="Q37" s="317"/>
      <c r="R37" s="317"/>
      <c r="S37" s="317"/>
    </row>
    <row r="38" spans="8:19">
      <c r="H38" s="317"/>
      <c r="I38" s="317"/>
      <c r="J38" s="317"/>
      <c r="K38" s="317"/>
      <c r="L38" s="317"/>
      <c r="M38" s="317"/>
      <c r="N38" s="317"/>
      <c r="O38" s="317"/>
      <c r="P38" s="317"/>
      <c r="Q38" s="317"/>
      <c r="R38" s="317"/>
      <c r="S38" s="317"/>
    </row>
    <row r="39" spans="8:19">
      <c r="H39" s="317"/>
      <c r="I39" s="317"/>
      <c r="J39" s="317"/>
      <c r="K39" s="317"/>
      <c r="L39" s="317"/>
      <c r="M39" s="317"/>
      <c r="N39" s="317"/>
      <c r="O39" s="317"/>
      <c r="P39" s="317"/>
      <c r="Q39" s="317"/>
      <c r="R39" s="317"/>
      <c r="S39" s="317"/>
    </row>
    <row r="40" spans="8:19">
      <c r="H40" s="317"/>
      <c r="I40" s="317"/>
      <c r="J40" s="317"/>
      <c r="K40" s="317"/>
      <c r="L40" s="317"/>
      <c r="M40" s="317"/>
      <c r="N40" s="317"/>
      <c r="O40" s="317"/>
      <c r="P40" s="317"/>
      <c r="Q40" s="317"/>
      <c r="R40" s="317"/>
      <c r="S40" s="317"/>
    </row>
    <row r="41" spans="8:19">
      <c r="H41" s="317"/>
      <c r="I41" s="317"/>
      <c r="J41" s="317"/>
      <c r="K41" s="317"/>
      <c r="L41" s="317"/>
      <c r="M41" s="317"/>
      <c r="N41" s="317"/>
      <c r="O41" s="317"/>
      <c r="P41" s="317"/>
      <c r="Q41" s="317"/>
      <c r="R41" s="317"/>
      <c r="S41" s="317"/>
    </row>
    <row r="42" spans="8:19">
      <c r="H42" s="317"/>
      <c r="I42" s="317"/>
      <c r="J42" s="317"/>
      <c r="K42" s="317"/>
      <c r="L42" s="317"/>
      <c r="M42" s="317"/>
      <c r="N42" s="317"/>
      <c r="O42" s="317"/>
      <c r="P42" s="317"/>
      <c r="Q42" s="317"/>
      <c r="R42" s="317"/>
      <c r="S42" s="317"/>
    </row>
    <row r="43" spans="8:19">
      <c r="H43" s="317"/>
      <c r="I43" s="317"/>
      <c r="J43" s="317"/>
      <c r="K43" s="317"/>
      <c r="L43" s="317"/>
      <c r="M43" s="317"/>
      <c r="N43" s="317"/>
      <c r="O43" s="317"/>
      <c r="P43" s="317"/>
      <c r="Q43" s="317"/>
      <c r="R43" s="317"/>
      <c r="S43" s="317"/>
    </row>
    <row r="44" spans="8:19">
      <c r="H44" s="317"/>
      <c r="I44" s="317"/>
      <c r="J44" s="317"/>
      <c r="K44" s="317"/>
      <c r="L44" s="317"/>
      <c r="M44" s="317"/>
      <c r="N44" s="317"/>
      <c r="O44" s="317"/>
      <c r="P44" s="317"/>
      <c r="Q44" s="317"/>
      <c r="R44" s="317"/>
      <c r="S44" s="317"/>
    </row>
    <row r="45" spans="8:19">
      <c r="H45" s="317"/>
      <c r="I45" s="317"/>
      <c r="J45" s="317"/>
      <c r="K45" s="317"/>
      <c r="L45" s="317"/>
      <c r="M45" s="317"/>
      <c r="N45" s="317"/>
      <c r="O45" s="317"/>
      <c r="P45" s="317"/>
      <c r="Q45" s="317"/>
      <c r="R45" s="317"/>
      <c r="S45" s="317"/>
    </row>
    <row r="46" spans="8:19">
      <c r="H46" s="317"/>
      <c r="I46" s="317"/>
      <c r="J46" s="317"/>
      <c r="K46" s="317"/>
      <c r="L46" s="317"/>
      <c r="M46" s="317"/>
      <c r="N46" s="317"/>
      <c r="O46" s="317"/>
      <c r="P46" s="317"/>
      <c r="Q46" s="317"/>
      <c r="R46" s="317"/>
      <c r="S46" s="317"/>
    </row>
    <row r="47" spans="8:19">
      <c r="H47" s="317"/>
      <c r="I47" s="317"/>
      <c r="J47" s="317"/>
      <c r="K47" s="317"/>
      <c r="L47" s="317"/>
      <c r="M47" s="317"/>
      <c r="N47" s="317"/>
      <c r="O47" s="317"/>
      <c r="P47" s="317"/>
      <c r="Q47" s="317"/>
      <c r="R47" s="317"/>
      <c r="S47" s="317"/>
    </row>
    <row r="48" spans="8:19">
      <c r="H48" s="317"/>
      <c r="I48" s="317"/>
      <c r="J48" s="317"/>
      <c r="K48" s="317"/>
      <c r="L48" s="317"/>
      <c r="M48" s="317"/>
      <c r="N48" s="317"/>
      <c r="O48" s="317"/>
      <c r="P48" s="317"/>
      <c r="Q48" s="317"/>
      <c r="R48" s="317"/>
      <c r="S48" s="317"/>
    </row>
    <row r="49" spans="8:19">
      <c r="H49" s="317"/>
      <c r="I49" s="317"/>
      <c r="J49" s="317"/>
      <c r="K49" s="317"/>
      <c r="L49" s="317"/>
      <c r="M49" s="317"/>
      <c r="N49" s="317"/>
      <c r="O49" s="317"/>
      <c r="P49" s="317"/>
      <c r="Q49" s="317"/>
      <c r="R49" s="317"/>
      <c r="S49" s="317"/>
    </row>
    <row r="50" spans="8:19">
      <c r="H50" s="317"/>
      <c r="I50" s="317"/>
      <c r="J50" s="317"/>
      <c r="K50" s="317"/>
      <c r="L50" s="317"/>
      <c r="M50" s="317"/>
      <c r="N50" s="317"/>
      <c r="O50" s="317"/>
      <c r="P50" s="317"/>
      <c r="Q50" s="317"/>
      <c r="R50" s="317"/>
      <c r="S50" s="317"/>
    </row>
    <row r="51" spans="8:19">
      <c r="H51" s="317"/>
      <c r="I51" s="317"/>
      <c r="J51" s="317"/>
      <c r="K51" s="317"/>
      <c r="L51" s="317"/>
      <c r="M51" s="317"/>
      <c r="N51" s="317"/>
      <c r="O51" s="317"/>
      <c r="P51" s="317"/>
      <c r="Q51" s="317"/>
      <c r="R51" s="317"/>
      <c r="S51" s="317"/>
    </row>
    <row r="52" spans="8:19">
      <c r="H52" s="317"/>
      <c r="I52" s="317"/>
      <c r="J52" s="317"/>
      <c r="K52" s="317"/>
      <c r="L52" s="317"/>
      <c r="M52" s="317"/>
      <c r="N52" s="317"/>
      <c r="O52" s="317"/>
      <c r="P52" s="317"/>
      <c r="Q52" s="317"/>
      <c r="R52" s="317"/>
      <c r="S52" s="317"/>
    </row>
    <row r="53" spans="8:19">
      <c r="H53" s="317"/>
      <c r="I53" s="317"/>
      <c r="J53" s="317"/>
      <c r="K53" s="317"/>
      <c r="L53" s="317"/>
      <c r="M53" s="317"/>
      <c r="N53" s="317"/>
      <c r="O53" s="317"/>
      <c r="P53" s="317"/>
      <c r="Q53" s="317"/>
      <c r="R53" s="317"/>
      <c r="S53" s="317"/>
    </row>
    <row r="54" spans="8:19">
      <c r="H54" s="317"/>
      <c r="I54" s="317"/>
      <c r="J54" s="317"/>
      <c r="K54" s="317"/>
      <c r="L54" s="317"/>
      <c r="M54" s="317"/>
      <c r="N54" s="317"/>
      <c r="O54" s="317"/>
      <c r="P54" s="317"/>
      <c r="Q54" s="317"/>
      <c r="R54" s="317"/>
      <c r="S54" s="317"/>
    </row>
    <row r="55" spans="8:19">
      <c r="H55" s="317"/>
      <c r="I55" s="317"/>
      <c r="J55" s="317"/>
      <c r="K55" s="317"/>
      <c r="L55" s="317"/>
      <c r="M55" s="317"/>
      <c r="N55" s="317"/>
      <c r="O55" s="317"/>
      <c r="P55" s="317"/>
      <c r="Q55" s="317"/>
      <c r="R55" s="317"/>
      <c r="S55" s="317"/>
    </row>
    <row r="56" spans="8:19">
      <c r="H56" s="317"/>
      <c r="I56" s="317"/>
      <c r="J56" s="317"/>
      <c r="K56" s="317"/>
      <c r="L56" s="317"/>
      <c r="M56" s="317"/>
      <c r="N56" s="317"/>
      <c r="O56" s="317"/>
      <c r="P56" s="317"/>
      <c r="Q56" s="317"/>
      <c r="R56" s="317"/>
      <c r="S56" s="317"/>
    </row>
    <row r="57" spans="8:19">
      <c r="H57" s="317"/>
      <c r="I57" s="317"/>
      <c r="J57" s="317"/>
      <c r="K57" s="317"/>
      <c r="L57" s="317"/>
      <c r="M57" s="317"/>
      <c r="N57" s="317"/>
      <c r="O57" s="317"/>
      <c r="P57" s="317"/>
      <c r="Q57" s="317"/>
      <c r="R57" s="317"/>
      <c r="S57" s="317"/>
    </row>
    <row r="58" spans="8:19">
      <c r="H58" s="317"/>
      <c r="I58" s="317"/>
      <c r="J58" s="317"/>
      <c r="K58" s="317"/>
      <c r="L58" s="317"/>
      <c r="M58" s="317"/>
      <c r="N58" s="317"/>
      <c r="O58" s="317"/>
      <c r="P58" s="317"/>
      <c r="Q58" s="317"/>
      <c r="R58" s="317"/>
      <c r="S58" s="317"/>
    </row>
    <row r="59" spans="8:19">
      <c r="H59" s="317"/>
      <c r="I59" s="317"/>
      <c r="J59" s="317"/>
      <c r="K59" s="317"/>
      <c r="L59" s="317"/>
      <c r="M59" s="317"/>
      <c r="N59" s="317"/>
      <c r="O59" s="317"/>
      <c r="P59" s="317"/>
      <c r="Q59" s="317"/>
      <c r="R59" s="317"/>
      <c r="S59" s="317"/>
    </row>
    <row r="60" spans="8:19">
      <c r="H60" s="317"/>
      <c r="I60" s="317"/>
      <c r="J60" s="317"/>
      <c r="K60" s="317"/>
      <c r="L60" s="317"/>
      <c r="M60" s="317"/>
      <c r="N60" s="317"/>
      <c r="O60" s="317"/>
      <c r="P60" s="317"/>
      <c r="Q60" s="317"/>
      <c r="R60" s="317"/>
      <c r="S60" s="317"/>
    </row>
    <row r="61" spans="8:19">
      <c r="H61" s="317"/>
      <c r="I61" s="317"/>
      <c r="J61" s="317"/>
      <c r="K61" s="317"/>
      <c r="L61" s="317"/>
      <c r="M61" s="317"/>
      <c r="N61" s="317"/>
      <c r="O61" s="317"/>
      <c r="P61" s="317"/>
      <c r="Q61" s="317"/>
      <c r="R61" s="317"/>
      <c r="S61" s="317"/>
    </row>
    <row r="62" spans="8:19">
      <c r="H62" s="317"/>
      <c r="I62" s="317"/>
      <c r="J62" s="317"/>
      <c r="K62" s="317"/>
      <c r="L62" s="317"/>
      <c r="M62" s="317"/>
      <c r="N62" s="317"/>
      <c r="O62" s="317"/>
      <c r="P62" s="317"/>
      <c r="Q62" s="317"/>
      <c r="R62" s="317"/>
      <c r="S62" s="317"/>
    </row>
    <row r="63" spans="8:19">
      <c r="H63" s="317"/>
      <c r="I63" s="317"/>
      <c r="J63" s="317"/>
      <c r="K63" s="317"/>
      <c r="L63" s="317"/>
      <c r="M63" s="317"/>
      <c r="N63" s="317"/>
      <c r="O63" s="317"/>
      <c r="P63" s="317"/>
      <c r="Q63" s="317"/>
      <c r="R63" s="317"/>
      <c r="S63" s="317"/>
    </row>
    <row r="64" spans="8:19">
      <c r="H64" s="317"/>
      <c r="I64" s="317"/>
      <c r="J64" s="317"/>
      <c r="K64" s="317"/>
      <c r="L64" s="317"/>
      <c r="M64" s="317"/>
      <c r="N64" s="317"/>
      <c r="O64" s="317"/>
      <c r="P64" s="317"/>
      <c r="Q64" s="317"/>
      <c r="R64" s="317"/>
      <c r="S64" s="317"/>
    </row>
    <row r="65" spans="8:19">
      <c r="H65" s="317"/>
      <c r="I65" s="317"/>
      <c r="J65" s="317"/>
      <c r="K65" s="317"/>
      <c r="L65" s="317"/>
      <c r="M65" s="317"/>
      <c r="N65" s="317"/>
      <c r="O65" s="317"/>
      <c r="P65" s="317"/>
      <c r="Q65" s="317"/>
      <c r="R65" s="317"/>
      <c r="S65" s="317"/>
    </row>
    <row r="66" spans="8:19">
      <c r="H66" s="317"/>
      <c r="I66" s="317"/>
      <c r="J66" s="317"/>
      <c r="K66" s="317"/>
      <c r="L66" s="317"/>
      <c r="M66" s="317"/>
      <c r="N66" s="317"/>
      <c r="O66" s="317"/>
      <c r="P66" s="317"/>
      <c r="Q66" s="317"/>
      <c r="R66" s="317"/>
      <c r="S66" s="317"/>
    </row>
    <row r="67" spans="8:19">
      <c r="H67" s="317"/>
      <c r="I67" s="317"/>
      <c r="J67" s="317"/>
      <c r="K67" s="317"/>
      <c r="L67" s="317"/>
      <c r="M67" s="317"/>
      <c r="N67" s="317"/>
      <c r="O67" s="317"/>
      <c r="P67" s="317"/>
      <c r="Q67" s="317"/>
      <c r="R67" s="317"/>
      <c r="S67" s="317"/>
    </row>
    <row r="68" spans="8:19">
      <c r="H68" s="317"/>
      <c r="I68" s="317"/>
      <c r="J68" s="317"/>
      <c r="K68" s="317"/>
      <c r="L68" s="317"/>
      <c r="M68" s="317"/>
      <c r="N68" s="317"/>
      <c r="O68" s="317"/>
      <c r="P68" s="317"/>
      <c r="Q68" s="317"/>
      <c r="R68" s="317"/>
      <c r="S68" s="317"/>
    </row>
    <row r="69" spans="8:19">
      <c r="H69" s="317"/>
      <c r="I69" s="317"/>
      <c r="J69" s="317"/>
      <c r="K69" s="317"/>
      <c r="L69" s="317"/>
      <c r="M69" s="317"/>
      <c r="N69" s="317"/>
      <c r="O69" s="317"/>
      <c r="P69" s="317"/>
      <c r="Q69" s="317"/>
      <c r="R69" s="317"/>
      <c r="S69" s="317"/>
    </row>
    <row r="70" spans="8:19">
      <c r="H70" s="317"/>
      <c r="I70" s="317"/>
      <c r="J70" s="317"/>
      <c r="K70" s="317"/>
      <c r="L70" s="317"/>
      <c r="M70" s="317"/>
      <c r="N70" s="317"/>
      <c r="O70" s="317"/>
      <c r="P70" s="317"/>
      <c r="Q70" s="317"/>
      <c r="R70" s="317"/>
      <c r="S70" s="317"/>
    </row>
    <row r="71" spans="8:19">
      <c r="H71" s="317"/>
      <c r="I71" s="317"/>
      <c r="J71" s="317"/>
      <c r="K71" s="317"/>
      <c r="L71" s="317"/>
      <c r="M71" s="317"/>
      <c r="N71" s="317"/>
      <c r="O71" s="317"/>
      <c r="P71" s="317"/>
      <c r="Q71" s="317"/>
      <c r="R71" s="317"/>
      <c r="S71" s="317"/>
    </row>
    <row r="72" spans="8:19">
      <c r="H72" s="317"/>
      <c r="I72" s="317"/>
      <c r="J72" s="317"/>
      <c r="K72" s="317"/>
      <c r="L72" s="317"/>
      <c r="M72" s="317"/>
      <c r="N72" s="317"/>
      <c r="O72" s="317"/>
      <c r="P72" s="317"/>
      <c r="Q72" s="317"/>
      <c r="R72" s="317"/>
      <c r="S72" s="317"/>
    </row>
    <row r="73" spans="8:19">
      <c r="H73" s="317"/>
      <c r="I73" s="317"/>
      <c r="J73" s="317"/>
      <c r="K73" s="317"/>
      <c r="L73" s="317"/>
      <c r="M73" s="317"/>
      <c r="N73" s="317"/>
      <c r="O73" s="317"/>
      <c r="P73" s="317"/>
      <c r="Q73" s="317"/>
      <c r="R73" s="317"/>
      <c r="S73" s="317"/>
    </row>
    <row r="74" spans="8:19">
      <c r="H74" s="317"/>
      <c r="I74" s="317"/>
      <c r="J74" s="317"/>
      <c r="K74" s="317"/>
      <c r="L74" s="317"/>
      <c r="M74" s="317"/>
      <c r="N74" s="317"/>
      <c r="O74" s="317"/>
      <c r="P74" s="317"/>
      <c r="Q74" s="317"/>
      <c r="R74" s="317"/>
      <c r="S74" s="317"/>
    </row>
    <row r="75" spans="8:19">
      <c r="H75" s="317"/>
      <c r="I75" s="317"/>
      <c r="J75" s="317"/>
      <c r="K75" s="317"/>
      <c r="L75" s="317"/>
      <c r="M75" s="317"/>
      <c r="N75" s="317"/>
      <c r="O75" s="317"/>
      <c r="P75" s="317"/>
      <c r="Q75" s="317"/>
      <c r="R75" s="317"/>
      <c r="S75" s="317"/>
    </row>
    <row r="76" spans="8:19">
      <c r="H76" s="317"/>
      <c r="I76" s="317"/>
      <c r="J76" s="317"/>
      <c r="K76" s="317"/>
      <c r="L76" s="317"/>
      <c r="M76" s="317"/>
      <c r="N76" s="317"/>
      <c r="O76" s="317"/>
      <c r="P76" s="317"/>
      <c r="Q76" s="317"/>
      <c r="R76" s="317"/>
      <c r="S76" s="317"/>
    </row>
    <row r="77" spans="8:19">
      <c r="H77" s="317"/>
      <c r="I77" s="317"/>
      <c r="J77" s="317"/>
      <c r="K77" s="317"/>
      <c r="L77" s="317"/>
      <c r="M77" s="317"/>
      <c r="N77" s="317"/>
      <c r="O77" s="317"/>
      <c r="P77" s="317"/>
      <c r="Q77" s="317"/>
      <c r="R77" s="317"/>
      <c r="S77" s="317"/>
    </row>
    <row r="78" spans="8:19">
      <c r="H78" s="317"/>
      <c r="I78" s="317"/>
      <c r="J78" s="317"/>
      <c r="K78" s="317"/>
      <c r="L78" s="317"/>
      <c r="M78" s="317"/>
      <c r="N78" s="317"/>
      <c r="O78" s="317"/>
      <c r="P78" s="317"/>
      <c r="Q78" s="317"/>
      <c r="R78" s="317"/>
      <c r="S78" s="317"/>
    </row>
    <row r="79" spans="8:19">
      <c r="H79" s="317"/>
      <c r="I79" s="317"/>
      <c r="J79" s="317"/>
      <c r="K79" s="317"/>
      <c r="L79" s="317"/>
      <c r="M79" s="317"/>
      <c r="N79" s="317"/>
      <c r="O79" s="317"/>
      <c r="P79" s="317"/>
      <c r="Q79" s="317"/>
      <c r="R79" s="317"/>
      <c r="S79" s="317"/>
    </row>
    <row r="80" spans="8:19">
      <c r="H80" s="317"/>
      <c r="I80" s="317"/>
      <c r="J80" s="317"/>
      <c r="K80" s="317"/>
      <c r="L80" s="317"/>
      <c r="M80" s="317"/>
      <c r="N80" s="317"/>
      <c r="O80" s="317"/>
      <c r="P80" s="317"/>
      <c r="Q80" s="317"/>
      <c r="R80" s="317"/>
      <c r="S80" s="317"/>
    </row>
    <row r="81" spans="8:19">
      <c r="H81" s="317"/>
      <c r="I81" s="317"/>
      <c r="J81" s="317"/>
      <c r="K81" s="317"/>
      <c r="L81" s="317"/>
      <c r="M81" s="317"/>
      <c r="N81" s="317"/>
      <c r="O81" s="317"/>
      <c r="P81" s="317"/>
      <c r="Q81" s="317"/>
      <c r="R81" s="317"/>
      <c r="S81" s="317"/>
    </row>
    <row r="82" spans="8:19">
      <c r="H82" s="317"/>
      <c r="I82" s="317"/>
      <c r="J82" s="317"/>
      <c r="K82" s="317"/>
      <c r="L82" s="317"/>
      <c r="M82" s="317"/>
      <c r="N82" s="317"/>
      <c r="O82" s="317"/>
      <c r="P82" s="317"/>
      <c r="Q82" s="317"/>
      <c r="R82" s="317"/>
      <c r="S82" s="317"/>
    </row>
    <row r="83" spans="8:19">
      <c r="H83" s="317"/>
      <c r="I83" s="317"/>
      <c r="J83" s="317"/>
      <c r="K83" s="317"/>
      <c r="L83" s="317"/>
      <c r="M83" s="317"/>
      <c r="N83" s="317"/>
      <c r="O83" s="317"/>
      <c r="P83" s="317"/>
      <c r="Q83" s="317"/>
      <c r="R83" s="317"/>
      <c r="S83" s="317"/>
    </row>
    <row r="84" spans="8:19">
      <c r="H84" s="317"/>
      <c r="I84" s="317"/>
      <c r="J84" s="317"/>
      <c r="K84" s="317"/>
      <c r="L84" s="317"/>
      <c r="M84" s="317"/>
      <c r="N84" s="317"/>
      <c r="O84" s="317"/>
      <c r="P84" s="317"/>
      <c r="Q84" s="317"/>
      <c r="R84" s="317"/>
      <c r="S84" s="317"/>
    </row>
    <row r="85" spans="8:19">
      <c r="H85" s="317"/>
      <c r="I85" s="317"/>
      <c r="J85" s="317"/>
      <c r="K85" s="317"/>
      <c r="L85" s="317"/>
      <c r="M85" s="317"/>
      <c r="N85" s="317"/>
      <c r="O85" s="317"/>
      <c r="P85" s="317"/>
      <c r="Q85" s="317"/>
      <c r="R85" s="317"/>
      <c r="S85" s="317"/>
    </row>
    <row r="86" spans="8:19">
      <c r="H86" s="317"/>
      <c r="I86" s="317"/>
      <c r="J86" s="317"/>
      <c r="K86" s="317"/>
      <c r="L86" s="317"/>
      <c r="M86" s="317"/>
      <c r="N86" s="317"/>
      <c r="O86" s="317"/>
      <c r="P86" s="317"/>
      <c r="Q86" s="317"/>
      <c r="R86" s="317"/>
      <c r="S86" s="317"/>
    </row>
    <row r="87" spans="8:19">
      <c r="H87" s="317"/>
      <c r="I87" s="317"/>
      <c r="J87" s="317"/>
      <c r="K87" s="317"/>
      <c r="L87" s="317"/>
      <c r="M87" s="317"/>
      <c r="N87" s="317"/>
      <c r="O87" s="317"/>
      <c r="P87" s="317"/>
      <c r="Q87" s="317"/>
      <c r="R87" s="317"/>
      <c r="S87" s="317"/>
    </row>
    <row r="88" spans="8:19">
      <c r="H88" s="317"/>
      <c r="I88" s="317"/>
      <c r="J88" s="317"/>
      <c r="K88" s="317"/>
      <c r="L88" s="317"/>
      <c r="M88" s="317"/>
      <c r="N88" s="317"/>
      <c r="O88" s="317"/>
      <c r="P88" s="317"/>
      <c r="Q88" s="317"/>
      <c r="R88" s="317"/>
      <c r="S88" s="317"/>
    </row>
    <row r="89" spans="8:19">
      <c r="H89" s="317"/>
      <c r="I89" s="317"/>
      <c r="J89" s="317"/>
      <c r="K89" s="317"/>
      <c r="L89" s="317"/>
      <c r="M89" s="317"/>
      <c r="N89" s="317"/>
      <c r="O89" s="317"/>
      <c r="P89" s="317"/>
      <c r="Q89" s="317"/>
      <c r="R89" s="317"/>
      <c r="S89" s="317"/>
    </row>
    <row r="90" spans="8:19">
      <c r="H90" s="317"/>
      <c r="I90" s="317"/>
      <c r="J90" s="317"/>
      <c r="K90" s="317"/>
      <c r="L90" s="317"/>
      <c r="M90" s="317"/>
      <c r="N90" s="317"/>
      <c r="O90" s="317"/>
      <c r="P90" s="317"/>
      <c r="Q90" s="317"/>
      <c r="R90" s="317"/>
      <c r="S90" s="317"/>
    </row>
    <row r="91" spans="8:19">
      <c r="H91" s="317"/>
      <c r="I91" s="317"/>
      <c r="J91" s="317"/>
      <c r="K91" s="317"/>
      <c r="L91" s="317"/>
      <c r="M91" s="317"/>
      <c r="N91" s="317"/>
      <c r="O91" s="317"/>
      <c r="P91" s="317"/>
      <c r="Q91" s="317"/>
      <c r="R91" s="317"/>
      <c r="S91" s="317"/>
    </row>
    <row r="92" spans="8:19">
      <c r="H92" s="317"/>
      <c r="I92" s="317"/>
      <c r="J92" s="317"/>
      <c r="K92" s="317"/>
      <c r="L92" s="317"/>
      <c r="M92" s="317"/>
      <c r="N92" s="317"/>
      <c r="O92" s="317"/>
      <c r="P92" s="317"/>
      <c r="Q92" s="317"/>
      <c r="R92" s="317"/>
      <c r="S92" s="317"/>
    </row>
    <row r="93" spans="8:19">
      <c r="H93" s="317"/>
      <c r="I93" s="317"/>
      <c r="J93" s="317"/>
      <c r="K93" s="317"/>
      <c r="L93" s="317"/>
      <c r="M93" s="317"/>
      <c r="N93" s="317"/>
      <c r="O93" s="317"/>
      <c r="P93" s="317"/>
      <c r="Q93" s="317"/>
      <c r="R93" s="317"/>
      <c r="S93" s="317"/>
    </row>
    <row r="94" spans="8:19">
      <c r="H94" s="317"/>
      <c r="I94" s="317"/>
      <c r="J94" s="317"/>
      <c r="K94" s="317"/>
      <c r="L94" s="317"/>
      <c r="M94" s="317"/>
      <c r="N94" s="317"/>
      <c r="O94" s="317"/>
      <c r="P94" s="317"/>
      <c r="Q94" s="317"/>
      <c r="R94" s="317"/>
      <c r="S94" s="317"/>
    </row>
    <row r="95" spans="8:19">
      <c r="H95" s="317"/>
      <c r="I95" s="317"/>
      <c r="J95" s="317"/>
      <c r="K95" s="317"/>
      <c r="L95" s="317"/>
      <c r="M95" s="317"/>
      <c r="N95" s="317"/>
      <c r="O95" s="317"/>
      <c r="P95" s="317"/>
      <c r="Q95" s="317"/>
      <c r="R95" s="317"/>
      <c r="S95" s="317"/>
    </row>
    <row r="96" spans="8:19">
      <c r="H96" s="317"/>
      <c r="I96" s="317"/>
      <c r="J96" s="317"/>
      <c r="K96" s="317"/>
      <c r="L96" s="317"/>
      <c r="M96" s="317"/>
      <c r="N96" s="317"/>
      <c r="O96" s="317"/>
      <c r="P96" s="317"/>
      <c r="Q96" s="317"/>
      <c r="R96" s="317"/>
      <c r="S96" s="317"/>
    </row>
    <row r="97" spans="8:19">
      <c r="H97" s="317"/>
      <c r="I97" s="317"/>
      <c r="J97" s="317"/>
      <c r="K97" s="317"/>
      <c r="L97" s="317"/>
      <c r="M97" s="317"/>
      <c r="N97" s="317"/>
      <c r="O97" s="317"/>
      <c r="P97" s="317"/>
      <c r="Q97" s="317"/>
      <c r="R97" s="317"/>
      <c r="S97" s="317"/>
    </row>
    <row r="98" spans="8:19">
      <c r="H98" s="317"/>
      <c r="I98" s="317"/>
      <c r="J98" s="317"/>
      <c r="K98" s="317"/>
      <c r="L98" s="317"/>
      <c r="M98" s="317"/>
      <c r="N98" s="317"/>
      <c r="O98" s="317"/>
      <c r="P98" s="317"/>
      <c r="Q98" s="317"/>
      <c r="R98" s="317"/>
      <c r="S98" s="317"/>
    </row>
    <row r="99" spans="8:19">
      <c r="H99" s="317"/>
      <c r="I99" s="317"/>
      <c r="J99" s="317"/>
      <c r="K99" s="317"/>
      <c r="L99" s="317"/>
      <c r="M99" s="317"/>
      <c r="N99" s="317"/>
      <c r="O99" s="317"/>
      <c r="P99" s="317"/>
      <c r="Q99" s="317"/>
      <c r="R99" s="317"/>
      <c r="S99" s="317"/>
    </row>
    <row r="100" spans="8:19">
      <c r="H100" s="317"/>
      <c r="I100" s="317"/>
      <c r="J100" s="317"/>
      <c r="K100" s="317"/>
      <c r="L100" s="317"/>
      <c r="M100" s="317"/>
      <c r="N100" s="317"/>
      <c r="O100" s="317"/>
      <c r="P100" s="317"/>
      <c r="Q100" s="317"/>
      <c r="R100" s="317"/>
      <c r="S100" s="317"/>
    </row>
    <row r="101" spans="8:19">
      <c r="H101" s="317"/>
      <c r="I101" s="317"/>
      <c r="J101" s="317"/>
      <c r="K101" s="317"/>
      <c r="L101" s="317"/>
      <c r="M101" s="317"/>
      <c r="N101" s="317"/>
      <c r="O101" s="317"/>
      <c r="P101" s="317"/>
      <c r="Q101" s="317"/>
      <c r="R101" s="317"/>
      <c r="S101" s="317"/>
    </row>
    <row r="102" spans="8:19">
      <c r="H102" s="317"/>
      <c r="I102" s="317"/>
      <c r="J102" s="317"/>
      <c r="K102" s="317"/>
      <c r="L102" s="317"/>
      <c r="M102" s="317"/>
      <c r="N102" s="317"/>
      <c r="O102" s="317"/>
      <c r="P102" s="317"/>
      <c r="Q102" s="317"/>
      <c r="R102" s="317"/>
      <c r="S102" s="317"/>
    </row>
    <row r="103" spans="8:19">
      <c r="H103" s="317"/>
      <c r="I103" s="317"/>
      <c r="J103" s="317"/>
      <c r="K103" s="317"/>
      <c r="L103" s="317"/>
      <c r="M103" s="317"/>
      <c r="N103" s="317"/>
      <c r="O103" s="317"/>
      <c r="P103" s="317"/>
      <c r="Q103" s="317"/>
      <c r="R103" s="317"/>
      <c r="S103" s="317"/>
    </row>
    <row r="104" spans="8:19">
      <c r="H104" s="317"/>
      <c r="I104" s="317"/>
      <c r="J104" s="317"/>
      <c r="K104" s="317"/>
      <c r="L104" s="317"/>
      <c r="M104" s="317"/>
      <c r="N104" s="317"/>
      <c r="O104" s="317"/>
      <c r="P104" s="317"/>
      <c r="Q104" s="317"/>
      <c r="R104" s="317"/>
      <c r="S104" s="317"/>
    </row>
    <row r="105" spans="8:19">
      <c r="H105" s="317"/>
      <c r="I105" s="317"/>
      <c r="J105" s="317"/>
      <c r="K105" s="317"/>
      <c r="L105" s="317"/>
      <c r="M105" s="317"/>
      <c r="N105" s="317"/>
      <c r="O105" s="317"/>
      <c r="P105" s="317"/>
      <c r="Q105" s="317"/>
      <c r="R105" s="317"/>
      <c r="S105" s="317"/>
    </row>
    <row r="106" spans="8:19">
      <c r="H106" s="317"/>
      <c r="I106" s="317"/>
      <c r="J106" s="317"/>
      <c r="K106" s="317"/>
      <c r="L106" s="317"/>
      <c r="M106" s="317"/>
      <c r="N106" s="317"/>
      <c r="O106" s="317"/>
      <c r="P106" s="317"/>
      <c r="Q106" s="317"/>
      <c r="R106" s="317"/>
      <c r="S106" s="317"/>
    </row>
    <row r="107" spans="8:19">
      <c r="H107" s="317"/>
      <c r="I107" s="317"/>
      <c r="J107" s="317"/>
      <c r="K107" s="317"/>
      <c r="L107" s="317"/>
      <c r="M107" s="317"/>
      <c r="N107" s="317"/>
      <c r="O107" s="317"/>
      <c r="P107" s="317"/>
      <c r="Q107" s="317"/>
      <c r="R107" s="317"/>
      <c r="S107" s="317"/>
    </row>
    <row r="108" spans="8:19">
      <c r="H108" s="317"/>
      <c r="I108" s="317"/>
      <c r="J108" s="317"/>
      <c r="K108" s="317"/>
      <c r="L108" s="317"/>
      <c r="M108" s="317"/>
      <c r="N108" s="317"/>
      <c r="O108" s="317"/>
      <c r="P108" s="317"/>
      <c r="Q108" s="317"/>
      <c r="R108" s="317"/>
      <c r="S108" s="317"/>
    </row>
    <row r="109" spans="8:19">
      <c r="H109" s="317"/>
      <c r="I109" s="317"/>
      <c r="J109" s="317"/>
      <c r="K109" s="317"/>
      <c r="L109" s="317"/>
      <c r="M109" s="317"/>
      <c r="N109" s="317"/>
      <c r="O109" s="317"/>
      <c r="P109" s="317"/>
      <c r="Q109" s="317"/>
      <c r="R109" s="317"/>
      <c r="S109" s="317"/>
    </row>
    <row r="110" spans="8:19">
      <c r="H110" s="317"/>
      <c r="I110" s="317"/>
      <c r="J110" s="317"/>
      <c r="K110" s="317"/>
      <c r="L110" s="317"/>
      <c r="M110" s="317"/>
      <c r="N110" s="317"/>
      <c r="O110" s="317"/>
      <c r="P110" s="317"/>
      <c r="Q110" s="317"/>
      <c r="R110" s="317"/>
      <c r="S110" s="317"/>
    </row>
    <row r="111" spans="8:19">
      <c r="H111" s="317"/>
      <c r="I111" s="317"/>
      <c r="J111" s="317"/>
      <c r="K111" s="317"/>
      <c r="L111" s="317"/>
      <c r="M111" s="317"/>
      <c r="N111" s="317"/>
      <c r="O111" s="317"/>
      <c r="P111" s="317"/>
      <c r="Q111" s="317"/>
      <c r="R111" s="317"/>
      <c r="S111" s="317"/>
    </row>
    <row r="112" spans="8:19">
      <c r="H112" s="317"/>
      <c r="I112" s="317"/>
      <c r="J112" s="317"/>
      <c r="K112" s="317"/>
      <c r="L112" s="317"/>
      <c r="M112" s="317"/>
      <c r="N112" s="317"/>
      <c r="O112" s="317"/>
      <c r="P112" s="317"/>
      <c r="Q112" s="317"/>
      <c r="R112" s="317"/>
      <c r="S112" s="317"/>
    </row>
    <row r="113" spans="8:19">
      <c r="H113" s="317"/>
      <c r="I113" s="317"/>
      <c r="J113" s="317"/>
      <c r="K113" s="317"/>
      <c r="L113" s="317"/>
      <c r="M113" s="317"/>
      <c r="N113" s="317"/>
      <c r="O113" s="317"/>
      <c r="P113" s="317"/>
      <c r="Q113" s="317"/>
      <c r="R113" s="317"/>
      <c r="S113" s="317"/>
    </row>
    <row r="114" spans="8:19">
      <c r="H114" s="317"/>
      <c r="I114" s="317"/>
      <c r="J114" s="317"/>
      <c r="K114" s="317"/>
      <c r="L114" s="317"/>
      <c r="M114" s="317"/>
      <c r="N114" s="317"/>
      <c r="O114" s="317"/>
      <c r="P114" s="317"/>
      <c r="Q114" s="317"/>
      <c r="R114" s="317"/>
      <c r="S114" s="317"/>
    </row>
    <row r="115" spans="8:19">
      <c r="H115" s="317"/>
      <c r="I115" s="317"/>
      <c r="J115" s="317"/>
      <c r="K115" s="317"/>
      <c r="L115" s="317"/>
      <c r="M115" s="317"/>
      <c r="N115" s="317"/>
      <c r="O115" s="317"/>
      <c r="P115" s="317"/>
      <c r="Q115" s="317"/>
      <c r="R115" s="317"/>
      <c r="S115" s="317"/>
    </row>
    <row r="116" spans="8:19">
      <c r="H116" s="317"/>
      <c r="I116" s="317"/>
      <c r="J116" s="317"/>
      <c r="K116" s="317"/>
      <c r="L116" s="317"/>
      <c r="M116" s="317"/>
      <c r="N116" s="317"/>
      <c r="O116" s="317"/>
      <c r="P116" s="317"/>
      <c r="Q116" s="317"/>
      <c r="R116" s="317"/>
      <c r="S116" s="317"/>
    </row>
    <row r="117" spans="8:19">
      <c r="H117" s="317"/>
      <c r="I117" s="317"/>
      <c r="J117" s="317"/>
      <c r="K117" s="317"/>
      <c r="L117" s="317"/>
      <c r="M117" s="317"/>
      <c r="N117" s="317"/>
      <c r="O117" s="317"/>
      <c r="P117" s="317"/>
      <c r="Q117" s="317"/>
      <c r="R117" s="317"/>
      <c r="S117" s="317"/>
    </row>
    <row r="118" spans="8:19">
      <c r="H118" s="317"/>
      <c r="I118" s="317"/>
      <c r="J118" s="317"/>
      <c r="K118" s="317"/>
      <c r="L118" s="317"/>
      <c r="M118" s="317"/>
      <c r="N118" s="317"/>
      <c r="O118" s="317"/>
      <c r="P118" s="317"/>
      <c r="Q118" s="317"/>
      <c r="R118" s="317"/>
      <c r="S118" s="317"/>
    </row>
    <row r="119" spans="8:19">
      <c r="H119" s="317"/>
      <c r="I119" s="317"/>
      <c r="J119" s="317"/>
      <c r="K119" s="317"/>
      <c r="L119" s="317"/>
      <c r="M119" s="317"/>
      <c r="N119" s="317"/>
      <c r="O119" s="317"/>
      <c r="P119" s="317"/>
      <c r="Q119" s="317"/>
      <c r="R119" s="317"/>
      <c r="S119" s="317"/>
    </row>
    <row r="120" spans="8:19">
      <c r="H120" s="317"/>
      <c r="I120" s="317"/>
      <c r="J120" s="317"/>
      <c r="K120" s="317"/>
      <c r="L120" s="317"/>
      <c r="M120" s="317"/>
      <c r="N120" s="317"/>
      <c r="O120" s="317"/>
      <c r="P120" s="317"/>
      <c r="Q120" s="317"/>
      <c r="R120" s="317"/>
      <c r="S120" s="317"/>
    </row>
    <row r="121" spans="8:19">
      <c r="H121" s="317"/>
      <c r="I121" s="317"/>
      <c r="J121" s="317"/>
      <c r="K121" s="317"/>
      <c r="L121" s="317"/>
      <c r="M121" s="317"/>
      <c r="N121" s="317"/>
      <c r="O121" s="317"/>
      <c r="P121" s="317"/>
      <c r="Q121" s="317"/>
      <c r="R121" s="317"/>
      <c r="S121" s="317"/>
    </row>
    <row r="122" spans="8:19">
      <c r="H122" s="317"/>
      <c r="I122" s="317"/>
      <c r="J122" s="317"/>
      <c r="K122" s="317"/>
      <c r="L122" s="317"/>
      <c r="M122" s="317"/>
      <c r="N122" s="317"/>
      <c r="O122" s="317"/>
      <c r="P122" s="317"/>
      <c r="Q122" s="317"/>
      <c r="R122" s="317"/>
      <c r="S122" s="317"/>
    </row>
    <row r="123" spans="8:19">
      <c r="H123" s="317"/>
      <c r="I123" s="317"/>
      <c r="J123" s="317"/>
      <c r="K123" s="317"/>
      <c r="L123" s="317"/>
      <c r="M123" s="317"/>
      <c r="N123" s="317"/>
      <c r="O123" s="317"/>
      <c r="P123" s="317"/>
      <c r="Q123" s="317"/>
      <c r="R123" s="317"/>
      <c r="S123" s="317"/>
    </row>
    <row r="124" spans="8:19">
      <c r="H124" s="317"/>
      <c r="I124" s="317"/>
      <c r="J124" s="317"/>
      <c r="K124" s="317"/>
      <c r="L124" s="317"/>
      <c r="M124" s="317"/>
      <c r="N124" s="317"/>
      <c r="O124" s="317"/>
      <c r="P124" s="317"/>
      <c r="Q124" s="317"/>
      <c r="R124" s="317"/>
      <c r="S124" s="317"/>
    </row>
    <row r="125" spans="8:19">
      <c r="H125" s="317"/>
      <c r="I125" s="317"/>
      <c r="J125" s="317"/>
      <c r="K125" s="317"/>
      <c r="L125" s="317"/>
      <c r="M125" s="317"/>
      <c r="N125" s="317"/>
      <c r="O125" s="317"/>
      <c r="P125" s="317"/>
      <c r="Q125" s="317"/>
      <c r="R125" s="317"/>
      <c r="S125" s="317"/>
    </row>
    <row r="126" spans="8:19">
      <c r="H126" s="317"/>
      <c r="I126" s="317"/>
      <c r="J126" s="317"/>
      <c r="K126" s="317"/>
      <c r="L126" s="317"/>
      <c r="M126" s="317"/>
      <c r="N126" s="317"/>
      <c r="O126" s="317"/>
      <c r="P126" s="317"/>
      <c r="Q126" s="317"/>
      <c r="R126" s="317"/>
      <c r="S126" s="317"/>
    </row>
    <row r="127" spans="8:19">
      <c r="H127" s="317"/>
      <c r="I127" s="317"/>
      <c r="J127" s="317"/>
      <c r="K127" s="317"/>
      <c r="L127" s="317"/>
      <c r="M127" s="317"/>
      <c r="N127" s="317"/>
      <c r="O127" s="317"/>
      <c r="P127" s="317"/>
      <c r="Q127" s="317"/>
      <c r="R127" s="317"/>
      <c r="S127" s="317"/>
    </row>
    <row r="128" spans="8:19">
      <c r="H128" s="317"/>
      <c r="I128" s="317"/>
      <c r="J128" s="317"/>
      <c r="K128" s="317"/>
      <c r="L128" s="317"/>
      <c r="M128" s="317"/>
      <c r="N128" s="317"/>
      <c r="O128" s="317"/>
      <c r="P128" s="317"/>
      <c r="Q128" s="317"/>
      <c r="R128" s="317"/>
      <c r="S128" s="317"/>
    </row>
    <row r="129" spans="8:19">
      <c r="H129" s="317"/>
      <c r="I129" s="317"/>
      <c r="J129" s="317"/>
      <c r="K129" s="317"/>
      <c r="L129" s="317"/>
      <c r="M129" s="317"/>
      <c r="N129" s="317"/>
      <c r="O129" s="317"/>
      <c r="P129" s="317"/>
      <c r="Q129" s="317"/>
      <c r="R129" s="317"/>
      <c r="S129" s="317"/>
    </row>
    <row r="130" spans="8:19">
      <c r="H130" s="317"/>
      <c r="I130" s="317"/>
      <c r="J130" s="317"/>
      <c r="K130" s="317"/>
      <c r="L130" s="317"/>
      <c r="M130" s="317"/>
      <c r="N130" s="317"/>
      <c r="O130" s="317"/>
      <c r="P130" s="317"/>
      <c r="Q130" s="317"/>
      <c r="R130" s="317"/>
      <c r="S130" s="317"/>
    </row>
    <row r="131" spans="8:19">
      <c r="H131" s="317"/>
      <c r="I131" s="317"/>
      <c r="J131" s="317"/>
      <c r="K131" s="317"/>
      <c r="L131" s="317"/>
      <c r="M131" s="317"/>
      <c r="N131" s="317"/>
      <c r="O131" s="317"/>
      <c r="P131" s="317"/>
      <c r="Q131" s="317"/>
      <c r="R131" s="317"/>
      <c r="S131" s="317"/>
    </row>
    <row r="132" spans="8:19">
      <c r="H132" s="317"/>
      <c r="I132" s="317"/>
      <c r="J132" s="317"/>
      <c r="K132" s="317"/>
      <c r="L132" s="317"/>
      <c r="M132" s="317"/>
      <c r="N132" s="317"/>
      <c r="O132" s="317"/>
      <c r="P132" s="317"/>
      <c r="Q132" s="317"/>
      <c r="R132" s="317"/>
      <c r="S132" s="317"/>
    </row>
    <row r="133" spans="8:19">
      <c r="H133" s="317"/>
      <c r="I133" s="317"/>
      <c r="J133" s="317"/>
      <c r="K133" s="317"/>
      <c r="L133" s="317"/>
      <c r="M133" s="317"/>
      <c r="N133" s="317"/>
      <c r="O133" s="317"/>
      <c r="P133" s="317"/>
      <c r="Q133" s="317"/>
      <c r="R133" s="317"/>
      <c r="S133" s="317"/>
    </row>
    <row r="134" spans="8:19">
      <c r="H134" s="317"/>
      <c r="I134" s="317"/>
      <c r="J134" s="317"/>
      <c r="K134" s="317"/>
      <c r="L134" s="317"/>
      <c r="M134" s="317"/>
      <c r="N134" s="317"/>
      <c r="O134" s="317"/>
      <c r="P134" s="317"/>
      <c r="Q134" s="317"/>
      <c r="R134" s="317"/>
      <c r="S134" s="317"/>
    </row>
    <row r="135" spans="8:19">
      <c r="H135" s="317"/>
      <c r="I135" s="317"/>
      <c r="J135" s="317"/>
      <c r="K135" s="317"/>
      <c r="L135" s="317"/>
      <c r="M135" s="317"/>
      <c r="N135" s="317"/>
      <c r="O135" s="317"/>
      <c r="P135" s="317"/>
      <c r="Q135" s="317"/>
      <c r="R135" s="317"/>
      <c r="S135" s="317"/>
    </row>
    <row r="136" spans="8:19">
      <c r="H136" s="317"/>
      <c r="I136" s="317"/>
      <c r="J136" s="317"/>
      <c r="K136" s="317"/>
      <c r="L136" s="317"/>
      <c r="M136" s="317"/>
      <c r="N136" s="317"/>
      <c r="O136" s="317"/>
      <c r="P136" s="317"/>
      <c r="Q136" s="317"/>
      <c r="R136" s="317"/>
      <c r="S136" s="317"/>
    </row>
    <row r="137" spans="8:19">
      <c r="H137" s="317"/>
      <c r="I137" s="317"/>
      <c r="J137" s="317"/>
      <c r="K137" s="317"/>
      <c r="L137" s="317"/>
      <c r="M137" s="317"/>
      <c r="N137" s="317"/>
      <c r="O137" s="317"/>
      <c r="P137" s="317"/>
      <c r="Q137" s="317"/>
      <c r="R137" s="317"/>
      <c r="S137" s="317"/>
    </row>
    <row r="138" spans="8:19">
      <c r="H138" s="317"/>
      <c r="I138" s="317"/>
      <c r="J138" s="317"/>
      <c r="K138" s="317"/>
      <c r="L138" s="317"/>
      <c r="M138" s="317"/>
      <c r="N138" s="317"/>
      <c r="O138" s="317"/>
      <c r="P138" s="317"/>
      <c r="Q138" s="317"/>
      <c r="R138" s="317"/>
      <c r="S138" s="317"/>
    </row>
    <row r="139" spans="8:19">
      <c r="H139" s="317"/>
      <c r="I139" s="317"/>
      <c r="J139" s="317"/>
      <c r="K139" s="317"/>
      <c r="L139" s="317"/>
      <c r="M139" s="317"/>
      <c r="N139" s="317"/>
      <c r="O139" s="317"/>
      <c r="P139" s="317"/>
      <c r="Q139" s="317"/>
      <c r="R139" s="317"/>
      <c r="S139" s="317"/>
    </row>
    <row r="140" spans="8:19">
      <c r="H140" s="317"/>
      <c r="I140" s="317"/>
      <c r="J140" s="317"/>
      <c r="K140" s="317"/>
      <c r="L140" s="317"/>
      <c r="M140" s="317"/>
      <c r="N140" s="317"/>
      <c r="O140" s="317"/>
      <c r="P140" s="317"/>
      <c r="Q140" s="317"/>
      <c r="R140" s="317"/>
      <c r="S140" s="317"/>
    </row>
    <row r="141" spans="8:19">
      <c r="H141" s="317"/>
      <c r="I141" s="317"/>
      <c r="J141" s="317"/>
      <c r="K141" s="317"/>
      <c r="L141" s="317"/>
      <c r="M141" s="317"/>
      <c r="N141" s="317"/>
      <c r="O141" s="317"/>
      <c r="P141" s="317"/>
      <c r="Q141" s="317"/>
      <c r="R141" s="317"/>
      <c r="S141" s="317"/>
    </row>
    <row r="142" spans="8:19">
      <c r="H142" s="317"/>
      <c r="I142" s="317"/>
      <c r="J142" s="317"/>
      <c r="K142" s="317"/>
      <c r="L142" s="317"/>
      <c r="M142" s="317"/>
      <c r="N142" s="317"/>
      <c r="O142" s="317"/>
      <c r="P142" s="317"/>
      <c r="Q142" s="317"/>
      <c r="R142" s="317"/>
      <c r="S142" s="317"/>
    </row>
    <row r="143" spans="8:19">
      <c r="H143" s="317"/>
      <c r="I143" s="317"/>
      <c r="J143" s="317"/>
      <c r="K143" s="317"/>
      <c r="L143" s="317"/>
      <c r="M143" s="317"/>
      <c r="N143" s="317"/>
      <c r="O143" s="317"/>
      <c r="P143" s="317"/>
      <c r="Q143" s="317"/>
      <c r="R143" s="317"/>
      <c r="S143" s="317"/>
    </row>
  </sheetData>
  <mergeCells count="21">
    <mergeCell ref="B23:B25"/>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 right="0.7"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pane xSplit="3" ySplit="8" topLeftCell="D9" activePane="bottomRight" state="frozen"/>
      <selection pane="topRight" activeCell="D1" sqref="D1"/>
      <selection pane="bottomLeft" activeCell="A9" sqref="A9"/>
      <selection pane="bottomRight"/>
    </sheetView>
  </sheetViews>
  <sheetFormatPr defaultColWidth="9.140625" defaultRowHeight="12.75"/>
  <cols>
    <col min="1" max="1" width="4.140625" style="363" customWidth="1"/>
    <col min="2" max="2" width="9.85546875" style="363" customWidth="1"/>
    <col min="3" max="3" width="23.5703125" style="363" bestFit="1" customWidth="1"/>
    <col min="4" max="4" width="11.7109375" style="363" customWidth="1"/>
    <col min="5" max="5" width="9.85546875" style="363" customWidth="1"/>
    <col min="6" max="6" width="9.5703125" style="363" customWidth="1"/>
    <col min="7" max="7" width="9.85546875" style="363" customWidth="1"/>
    <col min="8" max="8" width="9.7109375" style="363" customWidth="1"/>
    <col min="9" max="9" width="8.5703125" style="363" customWidth="1"/>
    <col min="10" max="10" width="8.7109375" style="363" customWidth="1"/>
    <col min="11" max="11" width="9.7109375" style="363" customWidth="1"/>
    <col min="12" max="13" width="7.5703125" style="363" bestFit="1" customWidth="1"/>
    <col min="14" max="14" width="10" style="363" customWidth="1"/>
    <col min="15" max="15" width="9.7109375" style="363" customWidth="1"/>
    <col min="16" max="16" width="10.28515625" style="363" customWidth="1"/>
    <col min="17" max="17" width="10.140625" style="363" customWidth="1"/>
    <col min="18" max="18" width="8.42578125" style="363" bestFit="1" customWidth="1"/>
    <col min="19" max="19" width="9.85546875" style="363" customWidth="1"/>
    <col min="20" max="20" width="7.5703125" style="363" bestFit="1" customWidth="1"/>
    <col min="21" max="22" width="7.28515625" style="363" bestFit="1" customWidth="1"/>
    <col min="23" max="23" width="9.140625" style="363" customWidth="1"/>
    <col min="24" max="24" width="9.28515625" style="363" customWidth="1"/>
    <col min="25" max="25" width="7.5703125" style="363" customWidth="1"/>
    <col min="26" max="26" width="9.7109375" style="363" customWidth="1"/>
    <col min="27" max="27" width="8.42578125" style="363" bestFit="1" customWidth="1"/>
    <col min="28" max="31" width="7.5703125" style="363" bestFit="1" customWidth="1"/>
    <col min="32" max="32" width="9.7109375" style="363" customWidth="1"/>
    <col min="33" max="33" width="10.7109375" style="363" bestFit="1" customWidth="1"/>
    <col min="34" max="34" width="7.7109375" style="363" customWidth="1"/>
    <col min="35" max="35" width="7.42578125" style="363" customWidth="1"/>
    <col min="36" max="36" width="7.7109375" style="363" customWidth="1"/>
    <col min="37" max="37" width="9.42578125" style="363" customWidth="1"/>
    <col min="38" max="38" width="8.28515625" style="363" customWidth="1"/>
    <col min="39" max="39" width="7.140625" style="363" customWidth="1"/>
    <col min="40" max="40" width="8.85546875" style="363" customWidth="1"/>
    <col min="41" max="16384" width="9.140625" style="363"/>
  </cols>
  <sheetData>
    <row r="1" spans="2:40" ht="13.15" customHeight="1">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K1" s="1905" t="s">
        <v>301</v>
      </c>
      <c r="AL1" s="1905"/>
      <c r="AM1" s="1905"/>
      <c r="AN1" s="1905"/>
    </row>
    <row r="2" spans="2:40" ht="12.75" customHeight="1">
      <c r="B2" s="1906" t="s">
        <v>300</v>
      </c>
      <c r="C2" s="1906"/>
      <c r="D2" s="1906"/>
      <c r="E2" s="1906"/>
      <c r="F2" s="1906"/>
      <c r="G2" s="1906"/>
      <c r="H2" s="1906"/>
      <c r="I2" s="1906"/>
      <c r="J2" s="1906"/>
      <c r="K2" s="1906"/>
      <c r="L2" s="1906"/>
      <c r="M2" s="1906"/>
      <c r="N2" s="1906"/>
      <c r="O2" s="1906"/>
      <c r="P2" s="1906"/>
      <c r="Q2" s="1906"/>
      <c r="R2" s="1906"/>
      <c r="S2" s="1906"/>
      <c r="T2" s="1906"/>
      <c r="U2" s="1906"/>
      <c r="V2" s="1906"/>
      <c r="W2" s="1906"/>
      <c r="X2" s="1906"/>
      <c r="Y2" s="1906"/>
      <c r="Z2" s="1906"/>
      <c r="AA2" s="1906"/>
      <c r="AB2" s="1906"/>
      <c r="AC2" s="1906"/>
      <c r="AD2" s="1906"/>
      <c r="AE2" s="1906"/>
      <c r="AF2" s="1906"/>
      <c r="AG2" s="1906"/>
      <c r="AH2" s="1906"/>
      <c r="AI2" s="1906"/>
      <c r="AJ2" s="1906"/>
      <c r="AK2" s="1906"/>
      <c r="AL2" s="1906"/>
      <c r="AM2" s="1906"/>
      <c r="AN2" s="1906"/>
    </row>
    <row r="3" spans="2:40">
      <c r="B3" s="364"/>
      <c r="C3" s="364"/>
      <c r="D3" s="364"/>
      <c r="E3" s="364"/>
      <c r="F3" s="365"/>
      <c r="G3" s="364"/>
      <c r="H3" s="364"/>
      <c r="I3" s="364"/>
      <c r="J3" s="364"/>
      <c r="K3" s="364"/>
      <c r="L3" s="364"/>
      <c r="M3" s="364"/>
      <c r="N3" s="364"/>
      <c r="O3" s="364"/>
      <c r="P3" s="364"/>
      <c r="Q3" s="364"/>
      <c r="R3" s="364"/>
      <c r="S3" s="364"/>
      <c r="T3" s="364"/>
      <c r="U3" s="364"/>
      <c r="V3" s="364"/>
      <c r="W3" s="364"/>
      <c r="X3" s="364"/>
      <c r="Y3" s="364"/>
      <c r="Z3" s="364"/>
      <c r="AA3" s="364"/>
      <c r="AB3" s="364"/>
      <c r="AC3" s="364"/>
      <c r="AD3" s="364"/>
    </row>
    <row r="4" spans="2:40">
      <c r="B4" s="364"/>
      <c r="C4" s="364"/>
      <c r="D4" s="364"/>
      <c r="E4" s="364"/>
      <c r="G4" s="364"/>
      <c r="H4" s="364"/>
      <c r="I4" s="364"/>
      <c r="J4" s="364"/>
      <c r="K4" s="364"/>
      <c r="L4" s="364"/>
      <c r="M4" s="364"/>
      <c r="N4" s="364"/>
      <c r="O4" s="364"/>
      <c r="P4" s="364"/>
      <c r="Q4" s="364"/>
      <c r="R4" s="364"/>
      <c r="S4" s="364"/>
      <c r="T4" s="364"/>
      <c r="U4" s="364"/>
      <c r="V4" s="364"/>
      <c r="W4" s="364"/>
      <c r="X4" s="364"/>
      <c r="Y4" s="364"/>
      <c r="Z4" s="364"/>
      <c r="AA4" s="364"/>
      <c r="AB4" s="364"/>
      <c r="AC4" s="364"/>
      <c r="AD4" s="364"/>
    </row>
    <row r="5" spans="2:40" ht="13.9" customHeight="1" thickBot="1">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K5" s="1907" t="s">
        <v>17</v>
      </c>
      <c r="AL5" s="1907"/>
      <c r="AM5" s="1907"/>
      <c r="AN5" s="1907"/>
    </row>
    <row r="6" spans="2:40" ht="15" customHeight="1" thickBot="1">
      <c r="B6" s="1908" t="s">
        <v>272</v>
      </c>
      <c r="C6" s="1910" t="s">
        <v>273</v>
      </c>
      <c r="D6" s="1908" t="s">
        <v>27</v>
      </c>
      <c r="E6" s="1914" t="s">
        <v>27</v>
      </c>
      <c r="F6" s="1915"/>
      <c r="G6" s="1915"/>
      <c r="H6" s="1915"/>
      <c r="I6" s="1915"/>
      <c r="J6" s="1915"/>
      <c r="K6" s="1915"/>
      <c r="L6" s="1915"/>
      <c r="M6" s="1916"/>
      <c r="N6" s="1908" t="s">
        <v>296</v>
      </c>
      <c r="O6" s="1917"/>
      <c r="P6" s="1917"/>
      <c r="Q6" s="1917"/>
      <c r="R6" s="1917"/>
      <c r="S6" s="1917"/>
      <c r="T6" s="1917"/>
      <c r="U6" s="1917"/>
      <c r="V6" s="1918"/>
      <c r="W6" s="1908" t="s">
        <v>275</v>
      </c>
      <c r="X6" s="1917"/>
      <c r="Y6" s="1917"/>
      <c r="Z6" s="1917"/>
      <c r="AA6" s="1917"/>
      <c r="AB6" s="1917"/>
      <c r="AC6" s="1917"/>
      <c r="AD6" s="1917"/>
      <c r="AE6" s="1918"/>
      <c r="AF6" s="1908" t="s">
        <v>276</v>
      </c>
      <c r="AG6" s="1917"/>
      <c r="AH6" s="1917"/>
      <c r="AI6" s="1917"/>
      <c r="AJ6" s="1917"/>
      <c r="AK6" s="1917"/>
      <c r="AL6" s="1917"/>
      <c r="AM6" s="1917"/>
      <c r="AN6" s="1918"/>
    </row>
    <row r="7" spans="2:40" ht="17.45" customHeight="1">
      <c r="B7" s="1909"/>
      <c r="C7" s="1911"/>
      <c r="D7" s="1909"/>
      <c r="E7" s="1919" t="s">
        <v>24</v>
      </c>
      <c r="F7" s="1920"/>
      <c r="G7" s="1921"/>
      <c r="H7" s="1919" t="s">
        <v>25</v>
      </c>
      <c r="I7" s="1920"/>
      <c r="J7" s="1921"/>
      <c r="K7" s="1919" t="s">
        <v>26</v>
      </c>
      <c r="L7" s="1920"/>
      <c r="M7" s="1921"/>
      <c r="N7" s="1919" t="s">
        <v>24</v>
      </c>
      <c r="O7" s="1920"/>
      <c r="P7" s="1921"/>
      <c r="Q7" s="1919" t="s">
        <v>25</v>
      </c>
      <c r="R7" s="1920"/>
      <c r="S7" s="1921"/>
      <c r="T7" s="1919" t="s">
        <v>26</v>
      </c>
      <c r="U7" s="1920"/>
      <c r="V7" s="1921"/>
      <c r="W7" s="1919" t="s">
        <v>24</v>
      </c>
      <c r="X7" s="1920"/>
      <c r="Y7" s="1921"/>
      <c r="Z7" s="1919" t="s">
        <v>25</v>
      </c>
      <c r="AA7" s="1920"/>
      <c r="AB7" s="1921"/>
      <c r="AC7" s="1919" t="s">
        <v>26</v>
      </c>
      <c r="AD7" s="1920"/>
      <c r="AE7" s="1921"/>
      <c r="AF7" s="1919" t="s">
        <v>24</v>
      </c>
      <c r="AG7" s="1920"/>
      <c r="AH7" s="1921"/>
      <c r="AI7" s="1919" t="s">
        <v>25</v>
      </c>
      <c r="AJ7" s="1920"/>
      <c r="AK7" s="1921"/>
      <c r="AL7" s="1919" t="s">
        <v>26</v>
      </c>
      <c r="AM7" s="1920"/>
      <c r="AN7" s="1921"/>
    </row>
    <row r="8" spans="2:40" ht="53.45" customHeight="1" thickBot="1">
      <c r="B8" s="1909"/>
      <c r="C8" s="1912"/>
      <c r="D8" s="1913"/>
      <c r="E8" s="366" t="s">
        <v>297</v>
      </c>
      <c r="F8" s="367" t="s">
        <v>298</v>
      </c>
      <c r="G8" s="368" t="s">
        <v>299</v>
      </c>
      <c r="H8" s="366" t="s">
        <v>297</v>
      </c>
      <c r="I8" s="367" t="s">
        <v>298</v>
      </c>
      <c r="J8" s="368" t="s">
        <v>299</v>
      </c>
      <c r="K8" s="366" t="s">
        <v>297</v>
      </c>
      <c r="L8" s="367" t="s">
        <v>298</v>
      </c>
      <c r="M8" s="368" t="s">
        <v>299</v>
      </c>
      <c r="N8" s="366" t="s">
        <v>297</v>
      </c>
      <c r="O8" s="367" t="s">
        <v>298</v>
      </c>
      <c r="P8" s="368" t="s">
        <v>299</v>
      </c>
      <c r="Q8" s="366" t="s">
        <v>297</v>
      </c>
      <c r="R8" s="367" t="s">
        <v>298</v>
      </c>
      <c r="S8" s="368" t="s">
        <v>299</v>
      </c>
      <c r="T8" s="366" t="s">
        <v>297</v>
      </c>
      <c r="U8" s="367" t="s">
        <v>298</v>
      </c>
      <c r="V8" s="368" t="s">
        <v>299</v>
      </c>
      <c r="W8" s="366" t="s">
        <v>297</v>
      </c>
      <c r="X8" s="367" t="s">
        <v>298</v>
      </c>
      <c r="Y8" s="368" t="s">
        <v>299</v>
      </c>
      <c r="Z8" s="366" t="s">
        <v>297</v>
      </c>
      <c r="AA8" s="367" t="s">
        <v>298</v>
      </c>
      <c r="AB8" s="368" t="s">
        <v>299</v>
      </c>
      <c r="AC8" s="366" t="s">
        <v>297</v>
      </c>
      <c r="AD8" s="367" t="s">
        <v>298</v>
      </c>
      <c r="AE8" s="368" t="s">
        <v>299</v>
      </c>
      <c r="AF8" s="369" t="s">
        <v>297</v>
      </c>
      <c r="AG8" s="370" t="s">
        <v>298</v>
      </c>
      <c r="AH8" s="957" t="s">
        <v>299</v>
      </c>
      <c r="AI8" s="369" t="s">
        <v>297</v>
      </c>
      <c r="AJ8" s="370" t="s">
        <v>298</v>
      </c>
      <c r="AK8" s="957" t="s">
        <v>299</v>
      </c>
      <c r="AL8" s="369" t="s">
        <v>297</v>
      </c>
      <c r="AM8" s="370" t="s">
        <v>298</v>
      </c>
      <c r="AN8" s="957" t="s">
        <v>299</v>
      </c>
    </row>
    <row r="9" spans="2:40" s="387" customFormat="1" ht="12.75" customHeight="1">
      <c r="B9" s="1902" t="s">
        <v>11</v>
      </c>
      <c r="C9" s="952" t="s">
        <v>280</v>
      </c>
      <c r="D9" s="371">
        <v>2519.6170000000002</v>
      </c>
      <c r="E9" s="371">
        <v>1407.855</v>
      </c>
      <c r="F9" s="372">
        <v>349.15899999999999</v>
      </c>
      <c r="G9" s="373">
        <v>273.26299999999998</v>
      </c>
      <c r="H9" s="371">
        <v>267.65300000000002</v>
      </c>
      <c r="I9" s="372">
        <v>33.683</v>
      </c>
      <c r="J9" s="373">
        <v>53.128</v>
      </c>
      <c r="K9" s="371">
        <v>120.381</v>
      </c>
      <c r="L9" s="372">
        <v>7.2290000000000001</v>
      </c>
      <c r="M9" s="373">
        <v>7.266</v>
      </c>
      <c r="N9" s="374">
        <v>714.16499999999996</v>
      </c>
      <c r="O9" s="375">
        <v>276.279</v>
      </c>
      <c r="P9" s="376">
        <v>265.20800000000003</v>
      </c>
      <c r="Q9" s="374">
        <v>177.47900000000001</v>
      </c>
      <c r="R9" s="375">
        <v>16.239000000000001</v>
      </c>
      <c r="S9" s="376">
        <v>43.098999999999997</v>
      </c>
      <c r="T9" s="374">
        <v>93.305999999999997</v>
      </c>
      <c r="U9" s="375">
        <v>6.3250000000000002</v>
      </c>
      <c r="V9" s="376">
        <v>4.3689999999999998</v>
      </c>
      <c r="W9" s="377">
        <v>690.56100000000004</v>
      </c>
      <c r="X9" s="378">
        <v>71.691000000000003</v>
      </c>
      <c r="Y9" s="379">
        <v>8.0139999999999993</v>
      </c>
      <c r="Z9" s="377">
        <v>90.168999999999997</v>
      </c>
      <c r="AA9" s="378">
        <v>17.408000000000001</v>
      </c>
      <c r="AB9" s="379">
        <v>6.601</v>
      </c>
      <c r="AC9" s="380">
        <v>26.969000000000001</v>
      </c>
      <c r="AD9" s="378">
        <v>0.90400000000000003</v>
      </c>
      <c r="AE9" s="381">
        <v>2.8969999999999998</v>
      </c>
      <c r="AF9" s="382">
        <v>3.129</v>
      </c>
      <c r="AG9" s="956">
        <v>1.1890000000000001</v>
      </c>
      <c r="AH9" s="383">
        <v>4.1000000000000002E-2</v>
      </c>
      <c r="AI9" s="384">
        <v>5.0000000000000001E-3</v>
      </c>
      <c r="AJ9" s="385">
        <v>3.5999999999999997E-2</v>
      </c>
      <c r="AK9" s="386">
        <v>3.4279999999999999</v>
      </c>
      <c r="AL9" s="382">
        <v>0.106</v>
      </c>
      <c r="AM9" s="385">
        <v>0</v>
      </c>
      <c r="AN9" s="383">
        <v>0</v>
      </c>
    </row>
    <row r="10" spans="2:40" s="387" customFormat="1">
      <c r="B10" s="1903"/>
      <c r="C10" s="953" t="s">
        <v>281</v>
      </c>
      <c r="D10" s="388">
        <v>51258.548999999999</v>
      </c>
      <c r="E10" s="388">
        <v>29194.366999999998</v>
      </c>
      <c r="F10" s="389">
        <v>2455.0010000000002</v>
      </c>
      <c r="G10" s="390">
        <v>6807.0020000000004</v>
      </c>
      <c r="H10" s="388">
        <v>11111.116</v>
      </c>
      <c r="I10" s="389">
        <v>198.55600000000001</v>
      </c>
      <c r="J10" s="390">
        <v>497.12799999999999</v>
      </c>
      <c r="K10" s="388">
        <v>917.50400000000002</v>
      </c>
      <c r="L10" s="389">
        <v>52.279000000000003</v>
      </c>
      <c r="M10" s="390">
        <v>25.596</v>
      </c>
      <c r="N10" s="391">
        <v>21852.955999999998</v>
      </c>
      <c r="O10" s="392">
        <v>2395.538</v>
      </c>
      <c r="P10" s="393">
        <v>6806.2920000000004</v>
      </c>
      <c r="Q10" s="391">
        <v>9642.8140000000003</v>
      </c>
      <c r="R10" s="392">
        <v>179.107</v>
      </c>
      <c r="S10" s="393">
        <v>492.53399999999999</v>
      </c>
      <c r="T10" s="391">
        <v>688.78800000000001</v>
      </c>
      <c r="U10" s="392">
        <v>52.279000000000003</v>
      </c>
      <c r="V10" s="393">
        <v>23.312999999999999</v>
      </c>
      <c r="W10" s="391">
        <v>7197.6109999999999</v>
      </c>
      <c r="X10" s="392">
        <v>59.005000000000003</v>
      </c>
      <c r="Y10" s="393">
        <v>0.71</v>
      </c>
      <c r="Z10" s="391">
        <v>1465.0650000000001</v>
      </c>
      <c r="AA10" s="392">
        <v>19.449000000000002</v>
      </c>
      <c r="AB10" s="393">
        <v>3.8109999999999999</v>
      </c>
      <c r="AC10" s="394">
        <v>228.709</v>
      </c>
      <c r="AD10" s="392">
        <v>0</v>
      </c>
      <c r="AE10" s="395">
        <v>2.2829999999999999</v>
      </c>
      <c r="AF10" s="388">
        <v>143.80000000000001</v>
      </c>
      <c r="AG10" s="392">
        <v>0.45800000000000002</v>
      </c>
      <c r="AH10" s="396">
        <v>0</v>
      </c>
      <c r="AI10" s="397">
        <v>3.2370000000000001</v>
      </c>
      <c r="AJ10" s="398">
        <v>0</v>
      </c>
      <c r="AK10" s="390">
        <v>0.78300000000000003</v>
      </c>
      <c r="AL10" s="388">
        <v>7.0000000000000001E-3</v>
      </c>
      <c r="AM10" s="395">
        <v>0</v>
      </c>
      <c r="AN10" s="393">
        <v>0</v>
      </c>
    </row>
    <row r="11" spans="2:40" s="387" customFormat="1">
      <c r="B11" s="1903"/>
      <c r="C11" s="953" t="s">
        <v>282</v>
      </c>
      <c r="D11" s="388">
        <v>211570.489</v>
      </c>
      <c r="E11" s="388">
        <v>80476.607999999993</v>
      </c>
      <c r="F11" s="389">
        <v>58898.345000000001</v>
      </c>
      <c r="G11" s="390">
        <v>20395.519</v>
      </c>
      <c r="H11" s="388">
        <v>17774.429</v>
      </c>
      <c r="I11" s="389">
        <v>9576.6689999999999</v>
      </c>
      <c r="J11" s="390">
        <v>16994.97</v>
      </c>
      <c r="K11" s="388">
        <v>4221.7659999999996</v>
      </c>
      <c r="L11" s="389">
        <v>1393.1610000000001</v>
      </c>
      <c r="M11" s="390">
        <v>1839.0219999999999</v>
      </c>
      <c r="N11" s="391">
        <v>31135.782999999999</v>
      </c>
      <c r="O11" s="392">
        <v>13256.44</v>
      </c>
      <c r="P11" s="393">
        <v>18587.644</v>
      </c>
      <c r="Q11" s="391">
        <v>8865.0709999999999</v>
      </c>
      <c r="R11" s="392">
        <v>1992.088</v>
      </c>
      <c r="S11" s="393">
        <v>11942.688</v>
      </c>
      <c r="T11" s="391">
        <v>2287.5949999999998</v>
      </c>
      <c r="U11" s="392">
        <v>402.08199999999999</v>
      </c>
      <c r="V11" s="393">
        <v>520.65899999999999</v>
      </c>
      <c r="W11" s="391">
        <v>49063.402000000002</v>
      </c>
      <c r="X11" s="392">
        <v>43731.777999999998</v>
      </c>
      <c r="Y11" s="393">
        <v>1807.0509999999999</v>
      </c>
      <c r="Z11" s="391">
        <v>8843.5990000000002</v>
      </c>
      <c r="AA11" s="392">
        <v>7579.9269999999997</v>
      </c>
      <c r="AB11" s="393">
        <v>4744.357</v>
      </c>
      <c r="AC11" s="394">
        <v>1894.0409999999999</v>
      </c>
      <c r="AD11" s="392">
        <v>988.44399999999996</v>
      </c>
      <c r="AE11" s="395">
        <v>1318.3630000000001</v>
      </c>
      <c r="AF11" s="388">
        <v>277.423</v>
      </c>
      <c r="AG11" s="389">
        <v>1910.127</v>
      </c>
      <c r="AH11" s="390">
        <v>0.82399999999999995</v>
      </c>
      <c r="AI11" s="399">
        <v>65.759</v>
      </c>
      <c r="AJ11" s="389">
        <v>4.6539999999999999</v>
      </c>
      <c r="AK11" s="390">
        <v>307.92500000000001</v>
      </c>
      <c r="AL11" s="388">
        <v>40.130000000000003</v>
      </c>
      <c r="AM11" s="398">
        <v>2.6349999999999998</v>
      </c>
      <c r="AN11" s="393">
        <v>0</v>
      </c>
    </row>
    <row r="12" spans="2:40" s="387" customFormat="1">
      <c r="B12" s="1903"/>
      <c r="C12" s="953" t="s">
        <v>283</v>
      </c>
      <c r="D12" s="388">
        <v>19216.835999999999</v>
      </c>
      <c r="E12" s="388">
        <v>10158.339</v>
      </c>
      <c r="F12" s="389">
        <v>4129.4610000000002</v>
      </c>
      <c r="G12" s="390">
        <v>2006.7650000000001</v>
      </c>
      <c r="H12" s="388">
        <v>1007.816</v>
      </c>
      <c r="I12" s="389">
        <v>328.928</v>
      </c>
      <c r="J12" s="390">
        <v>548.59299999999996</v>
      </c>
      <c r="K12" s="388">
        <v>717.72900000000004</v>
      </c>
      <c r="L12" s="389">
        <v>91.656999999999996</v>
      </c>
      <c r="M12" s="390">
        <v>227.548</v>
      </c>
      <c r="N12" s="391">
        <v>8369.4590000000007</v>
      </c>
      <c r="O12" s="392">
        <v>3139.078</v>
      </c>
      <c r="P12" s="393">
        <v>2003.723</v>
      </c>
      <c r="Q12" s="391">
        <v>837.26</v>
      </c>
      <c r="R12" s="392">
        <v>279.30599999999998</v>
      </c>
      <c r="S12" s="393">
        <v>456.18</v>
      </c>
      <c r="T12" s="391">
        <v>549.36199999999997</v>
      </c>
      <c r="U12" s="392">
        <v>66.31</v>
      </c>
      <c r="V12" s="393">
        <v>76.837000000000003</v>
      </c>
      <c r="W12" s="391">
        <v>1744.8330000000001</v>
      </c>
      <c r="X12" s="392">
        <v>989.35</v>
      </c>
      <c r="Y12" s="393">
        <v>3.0419999999999998</v>
      </c>
      <c r="Z12" s="391">
        <v>170.54599999999999</v>
      </c>
      <c r="AA12" s="392">
        <v>49.622</v>
      </c>
      <c r="AB12" s="393">
        <v>92.412999999999997</v>
      </c>
      <c r="AC12" s="394">
        <v>168.36699999999999</v>
      </c>
      <c r="AD12" s="392">
        <v>25.347000000000001</v>
      </c>
      <c r="AE12" s="395">
        <v>150.46899999999999</v>
      </c>
      <c r="AF12" s="400">
        <v>44.046999999999997</v>
      </c>
      <c r="AG12" s="389">
        <v>1.0329999999999999</v>
      </c>
      <c r="AH12" s="390">
        <v>0</v>
      </c>
      <c r="AI12" s="401">
        <v>0.01</v>
      </c>
      <c r="AJ12" s="392">
        <v>0</v>
      </c>
      <c r="AK12" s="402">
        <v>0</v>
      </c>
      <c r="AL12" s="395">
        <v>0</v>
      </c>
      <c r="AM12" s="392">
        <v>0</v>
      </c>
      <c r="AN12" s="393">
        <v>0.24199999999999999</v>
      </c>
    </row>
    <row r="13" spans="2:40" s="387" customFormat="1" ht="13.5" thickBot="1">
      <c r="B13" s="1904"/>
      <c r="C13" s="954" t="s">
        <v>284</v>
      </c>
      <c r="D13" s="403">
        <v>284565.49099999998</v>
      </c>
      <c r="E13" s="403">
        <v>121237.16899999999</v>
      </c>
      <c r="F13" s="404">
        <v>65831.966</v>
      </c>
      <c r="G13" s="405">
        <v>29482.548999999999</v>
      </c>
      <c r="H13" s="403">
        <v>30161.013999999999</v>
      </c>
      <c r="I13" s="404">
        <v>10137.835999999999</v>
      </c>
      <c r="J13" s="405">
        <v>18093.819</v>
      </c>
      <c r="K13" s="403">
        <v>5977.38</v>
      </c>
      <c r="L13" s="404">
        <v>1544.326</v>
      </c>
      <c r="M13" s="405">
        <v>2099.4319999999998</v>
      </c>
      <c r="N13" s="403">
        <v>62072.362999999998</v>
      </c>
      <c r="O13" s="404">
        <v>19067.334999999999</v>
      </c>
      <c r="P13" s="405">
        <v>27662.866999999998</v>
      </c>
      <c r="Q13" s="403">
        <v>19522.624</v>
      </c>
      <c r="R13" s="404">
        <v>2466.7399999999998</v>
      </c>
      <c r="S13" s="405">
        <v>12934.501</v>
      </c>
      <c r="T13" s="403">
        <v>3619.0509999999999</v>
      </c>
      <c r="U13" s="404">
        <v>526.99599999999998</v>
      </c>
      <c r="V13" s="405">
        <v>625.178</v>
      </c>
      <c r="W13" s="403">
        <v>58696.406999999999</v>
      </c>
      <c r="X13" s="404">
        <v>44851.824000000001</v>
      </c>
      <c r="Y13" s="405">
        <v>1818.817</v>
      </c>
      <c r="Z13" s="403">
        <v>10569.379000000001</v>
      </c>
      <c r="AA13" s="404">
        <v>7666.4059999999999</v>
      </c>
      <c r="AB13" s="405">
        <v>4847.1819999999998</v>
      </c>
      <c r="AC13" s="406">
        <v>2318.0859999999998</v>
      </c>
      <c r="AD13" s="404">
        <v>1014.6950000000001</v>
      </c>
      <c r="AE13" s="407">
        <v>1474.0119999999999</v>
      </c>
      <c r="AF13" s="403">
        <v>468.399</v>
      </c>
      <c r="AG13" s="404">
        <v>1912.807</v>
      </c>
      <c r="AH13" s="405">
        <v>0.86499999999999999</v>
      </c>
      <c r="AI13" s="408">
        <v>69.010999999999996</v>
      </c>
      <c r="AJ13" s="404">
        <v>4.6900000000000004</v>
      </c>
      <c r="AK13" s="405">
        <v>312.13600000000002</v>
      </c>
      <c r="AL13" s="403">
        <v>40.243000000000002</v>
      </c>
      <c r="AM13" s="404">
        <v>2.6349999999999998</v>
      </c>
      <c r="AN13" s="405">
        <v>0.24199999999999999</v>
      </c>
    </row>
    <row r="14" spans="2:40" ht="15" customHeight="1">
      <c r="B14" s="1902" t="s">
        <v>13</v>
      </c>
      <c r="C14" s="952" t="s">
        <v>280</v>
      </c>
      <c r="D14" s="371">
        <v>3530.027</v>
      </c>
      <c r="E14" s="371">
        <v>1790.739</v>
      </c>
      <c r="F14" s="372">
        <v>286.173</v>
      </c>
      <c r="G14" s="373">
        <v>993.40800000000002</v>
      </c>
      <c r="H14" s="371">
        <v>271.673</v>
      </c>
      <c r="I14" s="372">
        <v>34.597999999999999</v>
      </c>
      <c r="J14" s="373">
        <v>44.814</v>
      </c>
      <c r="K14" s="371">
        <v>93.162999999999997</v>
      </c>
      <c r="L14" s="372">
        <v>5.7039999999999997</v>
      </c>
      <c r="M14" s="373">
        <v>9.7550000000000008</v>
      </c>
      <c r="N14" s="374">
        <v>997.40599999999995</v>
      </c>
      <c r="O14" s="375">
        <v>201.642</v>
      </c>
      <c r="P14" s="376">
        <v>976.99599999999998</v>
      </c>
      <c r="Q14" s="374">
        <v>192.82400000000001</v>
      </c>
      <c r="R14" s="375">
        <v>17.46</v>
      </c>
      <c r="S14" s="376">
        <v>35.72</v>
      </c>
      <c r="T14" s="374">
        <v>70.658000000000001</v>
      </c>
      <c r="U14" s="375">
        <v>4.742</v>
      </c>
      <c r="V14" s="376">
        <v>6.6050000000000004</v>
      </c>
      <c r="W14" s="377">
        <v>720.56100000000004</v>
      </c>
      <c r="X14" s="378">
        <v>83.302000000000007</v>
      </c>
      <c r="Y14" s="379">
        <v>16.396999999999998</v>
      </c>
      <c r="Z14" s="377">
        <v>78.846000000000004</v>
      </c>
      <c r="AA14" s="378">
        <v>17.102</v>
      </c>
      <c r="AB14" s="379">
        <v>5.6790000000000003</v>
      </c>
      <c r="AC14" s="377">
        <v>22.456</v>
      </c>
      <c r="AD14" s="378">
        <v>0.96199999999999997</v>
      </c>
      <c r="AE14" s="379">
        <v>3.15</v>
      </c>
      <c r="AF14" s="377">
        <v>72.772000000000006</v>
      </c>
      <c r="AG14" s="378">
        <v>1.2290000000000001</v>
      </c>
      <c r="AH14" s="379">
        <v>1.4999999999999999E-2</v>
      </c>
      <c r="AI14" s="377">
        <v>3.0000000000000001E-3</v>
      </c>
      <c r="AJ14" s="378">
        <v>3.5999999999999997E-2</v>
      </c>
      <c r="AK14" s="379">
        <v>3.415</v>
      </c>
      <c r="AL14" s="377">
        <v>4.9000000000000002E-2</v>
      </c>
      <c r="AM14" s="378">
        <v>0</v>
      </c>
      <c r="AN14" s="379">
        <v>0</v>
      </c>
    </row>
    <row r="15" spans="2:40">
      <c r="B15" s="1903"/>
      <c r="C15" s="953" t="s">
        <v>281</v>
      </c>
      <c r="D15" s="388">
        <v>48565.485999999997</v>
      </c>
      <c r="E15" s="388">
        <v>28640.407999999999</v>
      </c>
      <c r="F15" s="389">
        <v>1721.492</v>
      </c>
      <c r="G15" s="390">
        <v>5429.4709999999995</v>
      </c>
      <c r="H15" s="388">
        <v>11283.282999999999</v>
      </c>
      <c r="I15" s="389">
        <v>189.98400000000001</v>
      </c>
      <c r="J15" s="390">
        <v>477.97899999999998</v>
      </c>
      <c r="K15" s="388">
        <v>698.83900000000006</v>
      </c>
      <c r="L15" s="389">
        <v>46.642000000000003</v>
      </c>
      <c r="M15" s="390">
        <v>77.388000000000005</v>
      </c>
      <c r="N15" s="391">
        <v>21175.347000000002</v>
      </c>
      <c r="O15" s="392">
        <v>1668.596</v>
      </c>
      <c r="P15" s="393">
        <v>5429.06</v>
      </c>
      <c r="Q15" s="391">
        <v>9748.2810000000009</v>
      </c>
      <c r="R15" s="392">
        <v>171.721</v>
      </c>
      <c r="S15" s="393">
        <v>473.88</v>
      </c>
      <c r="T15" s="391">
        <v>480.81900000000002</v>
      </c>
      <c r="U15" s="392">
        <v>46.642000000000003</v>
      </c>
      <c r="V15" s="393">
        <v>75.272000000000006</v>
      </c>
      <c r="W15" s="391">
        <v>7322.9520000000002</v>
      </c>
      <c r="X15" s="392">
        <v>52.624000000000002</v>
      </c>
      <c r="Y15" s="393">
        <v>0.41099999999999998</v>
      </c>
      <c r="Z15" s="391">
        <v>1529.432</v>
      </c>
      <c r="AA15" s="392">
        <v>18.263000000000002</v>
      </c>
      <c r="AB15" s="393">
        <v>4.0990000000000002</v>
      </c>
      <c r="AC15" s="391">
        <v>218.02</v>
      </c>
      <c r="AD15" s="392">
        <v>0</v>
      </c>
      <c r="AE15" s="393">
        <v>2.1160000000000001</v>
      </c>
      <c r="AF15" s="391">
        <v>142.10900000000001</v>
      </c>
      <c r="AG15" s="392">
        <v>0.27200000000000002</v>
      </c>
      <c r="AH15" s="393">
        <v>0</v>
      </c>
      <c r="AI15" s="391">
        <v>5.57</v>
      </c>
      <c r="AJ15" s="392">
        <v>0</v>
      </c>
      <c r="AK15" s="393">
        <v>0</v>
      </c>
      <c r="AL15" s="391">
        <v>0</v>
      </c>
      <c r="AM15" s="392">
        <v>0</v>
      </c>
      <c r="AN15" s="393">
        <v>0</v>
      </c>
    </row>
    <row r="16" spans="2:40">
      <c r="B16" s="1903"/>
      <c r="C16" s="953" t="s">
        <v>282</v>
      </c>
      <c r="D16" s="388">
        <v>214526.255</v>
      </c>
      <c r="E16" s="388">
        <v>83880.656000000003</v>
      </c>
      <c r="F16" s="389">
        <v>57700.749000000003</v>
      </c>
      <c r="G16" s="390">
        <v>20216.545999999998</v>
      </c>
      <c r="H16" s="388">
        <v>18689.921999999999</v>
      </c>
      <c r="I16" s="389">
        <v>9686.9429999999993</v>
      </c>
      <c r="J16" s="390">
        <v>16729.023000000001</v>
      </c>
      <c r="K16" s="388">
        <v>4368.2330000000002</v>
      </c>
      <c r="L16" s="389">
        <v>1417.4960000000001</v>
      </c>
      <c r="M16" s="390">
        <v>1836.6869999999999</v>
      </c>
      <c r="N16" s="391">
        <v>33157.724999999999</v>
      </c>
      <c r="O16" s="392">
        <v>11845.097</v>
      </c>
      <c r="P16" s="393">
        <v>17796.333999999999</v>
      </c>
      <c r="Q16" s="391">
        <v>9476.8179999999993</v>
      </c>
      <c r="R16" s="392">
        <v>1953.1959999999999</v>
      </c>
      <c r="S16" s="393">
        <v>11678.725</v>
      </c>
      <c r="T16" s="391">
        <v>2359.1759999999999</v>
      </c>
      <c r="U16" s="392">
        <v>372.42</v>
      </c>
      <c r="V16" s="393">
        <v>472.09100000000001</v>
      </c>
      <c r="W16" s="391">
        <v>50347.387999999999</v>
      </c>
      <c r="X16" s="392">
        <v>43947.800999999999</v>
      </c>
      <c r="Y16" s="393">
        <v>2191.9090000000001</v>
      </c>
      <c r="Z16" s="391">
        <v>9146.7350000000006</v>
      </c>
      <c r="AA16" s="392">
        <v>7729.3249999999998</v>
      </c>
      <c r="AB16" s="393">
        <v>4756.97</v>
      </c>
      <c r="AC16" s="391">
        <v>1970.0940000000001</v>
      </c>
      <c r="AD16" s="392">
        <v>1042.7460000000001</v>
      </c>
      <c r="AE16" s="393">
        <v>1360.3340000000001</v>
      </c>
      <c r="AF16" s="391">
        <v>375.54300000000001</v>
      </c>
      <c r="AG16" s="392">
        <v>1907.8510000000001</v>
      </c>
      <c r="AH16" s="393">
        <v>228.303</v>
      </c>
      <c r="AI16" s="391">
        <v>66.369</v>
      </c>
      <c r="AJ16" s="392">
        <v>4.4219999999999997</v>
      </c>
      <c r="AK16" s="393">
        <v>293.32799999999997</v>
      </c>
      <c r="AL16" s="391">
        <v>38.963000000000001</v>
      </c>
      <c r="AM16" s="392">
        <v>2.33</v>
      </c>
      <c r="AN16" s="393">
        <v>0.23300000000000001</v>
      </c>
    </row>
    <row r="17" spans="2:40">
      <c r="B17" s="1903"/>
      <c r="C17" s="953" t="s">
        <v>283</v>
      </c>
      <c r="D17" s="388">
        <v>18836.593000000001</v>
      </c>
      <c r="E17" s="388">
        <v>9809.1560000000009</v>
      </c>
      <c r="F17" s="389">
        <v>4090.2860000000001</v>
      </c>
      <c r="G17" s="390">
        <v>2009.424</v>
      </c>
      <c r="H17" s="388">
        <v>968.029</v>
      </c>
      <c r="I17" s="389">
        <v>330.89499999999998</v>
      </c>
      <c r="J17" s="390">
        <v>515.26599999999996</v>
      </c>
      <c r="K17" s="388">
        <v>802.65</v>
      </c>
      <c r="L17" s="389">
        <v>71.055999999999997</v>
      </c>
      <c r="M17" s="390">
        <v>239.83099999999999</v>
      </c>
      <c r="N17" s="391">
        <v>7897.6319999999996</v>
      </c>
      <c r="O17" s="392">
        <v>3053.067</v>
      </c>
      <c r="P17" s="393">
        <v>2005.79</v>
      </c>
      <c r="Q17" s="391">
        <v>801.71799999999996</v>
      </c>
      <c r="R17" s="392">
        <v>276.99700000000001</v>
      </c>
      <c r="S17" s="393">
        <v>416.87700000000001</v>
      </c>
      <c r="T17" s="391">
        <v>638.16399999999999</v>
      </c>
      <c r="U17" s="392">
        <v>48.792999999999999</v>
      </c>
      <c r="V17" s="393">
        <v>80.637</v>
      </c>
      <c r="W17" s="391">
        <v>1868.32</v>
      </c>
      <c r="X17" s="392">
        <v>1035.8910000000001</v>
      </c>
      <c r="Y17" s="393">
        <v>3.6339999999999999</v>
      </c>
      <c r="Z17" s="391">
        <v>166.30099999999999</v>
      </c>
      <c r="AA17" s="392">
        <v>53.898000000000003</v>
      </c>
      <c r="AB17" s="393">
        <v>98.388999999999996</v>
      </c>
      <c r="AC17" s="391">
        <v>164.48599999999999</v>
      </c>
      <c r="AD17" s="392">
        <v>22.263000000000002</v>
      </c>
      <c r="AE17" s="393">
        <v>158.96100000000001</v>
      </c>
      <c r="AF17" s="391">
        <v>43.204000000000001</v>
      </c>
      <c r="AG17" s="392">
        <v>1.3280000000000001</v>
      </c>
      <c r="AH17" s="393">
        <v>0</v>
      </c>
      <c r="AI17" s="391">
        <v>0.01</v>
      </c>
      <c r="AJ17" s="392">
        <v>0</v>
      </c>
      <c r="AK17" s="393">
        <v>0</v>
      </c>
      <c r="AL17" s="391">
        <v>0</v>
      </c>
      <c r="AM17" s="392">
        <v>0</v>
      </c>
      <c r="AN17" s="393">
        <v>0.23300000000000001</v>
      </c>
    </row>
    <row r="18" spans="2:40" ht="13.5" thickBot="1">
      <c r="B18" s="1904"/>
      <c r="C18" s="955" t="s">
        <v>284</v>
      </c>
      <c r="D18" s="403">
        <v>285458.36099999998</v>
      </c>
      <c r="E18" s="403">
        <v>124120.959</v>
      </c>
      <c r="F18" s="404">
        <v>63798.7</v>
      </c>
      <c r="G18" s="405">
        <v>28648.848999999998</v>
      </c>
      <c r="H18" s="403">
        <v>31212.906999999999</v>
      </c>
      <c r="I18" s="404">
        <v>10242.42</v>
      </c>
      <c r="J18" s="405">
        <v>17767.081999999999</v>
      </c>
      <c r="K18" s="403">
        <v>5962.8850000000002</v>
      </c>
      <c r="L18" s="404">
        <v>1540.8979999999999</v>
      </c>
      <c r="M18" s="405">
        <v>2163.6610000000001</v>
      </c>
      <c r="N18" s="403">
        <v>63228.11</v>
      </c>
      <c r="O18" s="404">
        <v>16768.401999999998</v>
      </c>
      <c r="P18" s="405">
        <v>26208.18</v>
      </c>
      <c r="Q18" s="403">
        <v>20219.641</v>
      </c>
      <c r="R18" s="404">
        <v>2419.3739999999998</v>
      </c>
      <c r="S18" s="405">
        <v>12605.201999999999</v>
      </c>
      <c r="T18" s="403">
        <v>3548.817</v>
      </c>
      <c r="U18" s="404">
        <v>472.59699999999998</v>
      </c>
      <c r="V18" s="405">
        <v>634.60500000000002</v>
      </c>
      <c r="W18" s="403">
        <v>60259.220999999998</v>
      </c>
      <c r="X18" s="404">
        <v>45119.618000000002</v>
      </c>
      <c r="Y18" s="405">
        <v>2212.3510000000001</v>
      </c>
      <c r="Z18" s="403">
        <v>10921.314</v>
      </c>
      <c r="AA18" s="404">
        <v>7818.5879999999997</v>
      </c>
      <c r="AB18" s="405">
        <v>4865.1369999999997</v>
      </c>
      <c r="AC18" s="406">
        <v>2375.056</v>
      </c>
      <c r="AD18" s="404">
        <v>1065.971</v>
      </c>
      <c r="AE18" s="407">
        <v>1524.5609999999999</v>
      </c>
      <c r="AF18" s="403">
        <v>633.62800000000004</v>
      </c>
      <c r="AG18" s="404">
        <v>1910.68</v>
      </c>
      <c r="AH18" s="409">
        <v>228.31800000000001</v>
      </c>
      <c r="AI18" s="408">
        <v>71.951999999999998</v>
      </c>
      <c r="AJ18" s="404">
        <v>4.4580000000000002</v>
      </c>
      <c r="AK18" s="405">
        <v>296.74299999999999</v>
      </c>
      <c r="AL18" s="403">
        <v>39.012</v>
      </c>
      <c r="AM18" s="404">
        <v>2.33</v>
      </c>
      <c r="AN18" s="410">
        <v>4.4950000000000001</v>
      </c>
    </row>
    <row r="19" spans="2:40" s="387" customFormat="1">
      <c r="B19" s="411"/>
      <c r="C19" s="412"/>
      <c r="D19" s="413"/>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5"/>
      <c r="AD19" s="414"/>
    </row>
    <row r="20" spans="2:40" s="387" customFormat="1">
      <c r="B20" s="411"/>
      <c r="C20" s="412"/>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row>
    <row r="21" spans="2:40" s="387" customFormat="1">
      <c r="B21" s="951" t="s">
        <v>292</v>
      </c>
      <c r="J21" s="416"/>
    </row>
    <row r="22" spans="2:40" s="387" customFormat="1">
      <c r="B22" s="387" t="s">
        <v>293</v>
      </c>
    </row>
    <row r="23" spans="2:40" s="387" customFormat="1">
      <c r="B23" s="387" t="s">
        <v>294</v>
      </c>
      <c r="J23" s="412"/>
    </row>
    <row r="24" spans="2:40" s="387" customFormat="1">
      <c r="B24" s="387" t="s">
        <v>295</v>
      </c>
      <c r="J24" s="412"/>
      <c r="L24" s="416"/>
    </row>
    <row r="25" spans="2:40" s="387" customFormat="1">
      <c r="J25" s="412"/>
      <c r="L25" s="417"/>
      <c r="M25" s="417"/>
      <c r="Q25" s="417"/>
      <c r="R25" s="417"/>
      <c r="S25" s="417"/>
      <c r="T25" s="417"/>
      <c r="U25" s="417"/>
      <c r="V25" s="417"/>
      <c r="Z25" s="417"/>
      <c r="AA25" s="417"/>
      <c r="AB25" s="417"/>
      <c r="AC25" s="417"/>
      <c r="AD25" s="417"/>
      <c r="AE25" s="417"/>
      <c r="AI25" s="417"/>
      <c r="AJ25" s="417"/>
      <c r="AK25" s="417"/>
      <c r="AL25" s="417"/>
      <c r="AM25" s="417"/>
      <c r="AN25" s="417"/>
    </row>
    <row r="26" spans="2:40" s="387" customFormat="1">
      <c r="J26" s="416"/>
      <c r="N26" s="418"/>
      <c r="O26" s="418"/>
      <c r="P26" s="418"/>
      <c r="Q26" s="418"/>
      <c r="R26" s="418"/>
      <c r="S26" s="418"/>
      <c r="T26" s="418"/>
      <c r="U26" s="418"/>
      <c r="V26" s="418"/>
      <c r="Z26" s="418"/>
      <c r="AA26" s="418"/>
      <c r="AB26" s="418"/>
      <c r="AC26" s="418"/>
      <c r="AD26" s="418"/>
      <c r="AE26" s="418"/>
      <c r="AF26" s="418"/>
      <c r="AG26" s="418"/>
      <c r="AH26" s="418"/>
      <c r="AI26" s="418"/>
      <c r="AJ26" s="418"/>
      <c r="AK26" s="418"/>
      <c r="AL26" s="418"/>
      <c r="AM26" s="418"/>
      <c r="AN26" s="418"/>
    </row>
    <row r="27" spans="2:40" s="387" customFormat="1">
      <c r="J27" s="416"/>
      <c r="N27" s="419"/>
      <c r="O27" s="419"/>
      <c r="P27" s="419"/>
      <c r="Q27" s="419"/>
      <c r="R27" s="419"/>
      <c r="S27" s="419"/>
      <c r="T27" s="419"/>
      <c r="Z27" s="419"/>
      <c r="AE27" s="416"/>
    </row>
    <row r="28" spans="2:40" s="387" customFormat="1">
      <c r="N28" s="419"/>
      <c r="O28" s="419"/>
      <c r="P28" s="419"/>
      <c r="Q28" s="419"/>
      <c r="R28" s="419"/>
      <c r="S28" s="419"/>
      <c r="T28" s="419"/>
      <c r="Z28" s="419"/>
    </row>
    <row r="29" spans="2:40" s="387" customFormat="1">
      <c r="N29" s="419"/>
      <c r="O29" s="419"/>
      <c r="P29" s="419"/>
      <c r="Q29" s="419"/>
      <c r="R29" s="419"/>
      <c r="S29" s="419"/>
      <c r="T29" s="419"/>
      <c r="Z29" s="419"/>
      <c r="AI29" s="419"/>
    </row>
    <row r="30" spans="2:40" s="387" customFormat="1">
      <c r="H30" s="417"/>
      <c r="I30" s="417"/>
      <c r="J30" s="417"/>
      <c r="K30" s="417"/>
      <c r="L30" s="417"/>
      <c r="M30" s="417"/>
      <c r="N30" s="419"/>
      <c r="O30" s="419"/>
      <c r="P30" s="419"/>
      <c r="Q30" s="419"/>
      <c r="R30" s="419"/>
      <c r="S30" s="419"/>
      <c r="T30" s="419"/>
      <c r="Z30" s="419"/>
      <c r="AI30" s="419"/>
    </row>
    <row r="31" spans="2:40" s="387" customFormat="1">
      <c r="D31" s="419"/>
      <c r="H31" s="419"/>
      <c r="I31" s="419"/>
      <c r="J31" s="419"/>
      <c r="K31" s="419"/>
      <c r="L31" s="419"/>
      <c r="M31" s="419"/>
      <c r="N31" s="419"/>
      <c r="O31" s="419"/>
      <c r="P31" s="419"/>
      <c r="Q31" s="419"/>
      <c r="R31" s="419"/>
      <c r="S31" s="419"/>
      <c r="T31" s="419"/>
      <c r="Z31" s="419"/>
      <c r="AI31" s="419"/>
    </row>
    <row r="32" spans="2:40" s="387" customFormat="1">
      <c r="D32" s="419"/>
      <c r="H32" s="419"/>
      <c r="I32" s="419"/>
      <c r="J32" s="419"/>
      <c r="K32" s="419"/>
      <c r="L32" s="419"/>
      <c r="M32" s="419"/>
      <c r="N32" s="419"/>
      <c r="O32" s="419"/>
      <c r="P32" s="419"/>
      <c r="Q32" s="419"/>
      <c r="R32" s="419"/>
      <c r="S32" s="419"/>
      <c r="T32" s="419"/>
      <c r="X32" s="419"/>
      <c r="Y32" s="419"/>
      <c r="Z32" s="419"/>
      <c r="AG32" s="419"/>
      <c r="AH32" s="419"/>
      <c r="AI32" s="419"/>
    </row>
    <row r="33" spans="4:28" s="387" customFormat="1">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row>
    <row r="34" spans="4:28" s="387" customFormat="1">
      <c r="N34" s="419"/>
      <c r="O34" s="419"/>
      <c r="P34" s="419"/>
    </row>
    <row r="35" spans="4:28" s="387" customFormat="1"/>
    <row r="36" spans="4:28" s="387" customFormat="1"/>
    <row r="37" spans="4:28" s="387" customFormat="1"/>
    <row r="38" spans="4:28" s="387" customFormat="1"/>
    <row r="39" spans="4:28" s="387" customFormat="1"/>
    <row r="40" spans="4:28" s="387" customFormat="1"/>
    <row r="41" spans="4:28" s="387" customFormat="1"/>
    <row r="42" spans="4:28" s="387" customFormat="1"/>
    <row r="43" spans="4:28" s="387" customFormat="1"/>
    <row r="44" spans="4:28" s="387" customFormat="1"/>
    <row r="45" spans="4:28" s="387" customFormat="1"/>
    <row r="46" spans="4:28" s="387" customFormat="1"/>
    <row r="47" spans="4:28" s="387" customFormat="1"/>
    <row r="48" spans="4:28" s="387" customFormat="1"/>
    <row r="49" s="387" customFormat="1"/>
    <row r="50" s="387" customFormat="1"/>
    <row r="51" s="387" customFormat="1"/>
    <row r="52" s="387" customFormat="1"/>
    <row r="53" s="387" customFormat="1"/>
    <row r="54" s="387" customFormat="1"/>
    <row r="55" s="387" customFormat="1"/>
    <row r="56" s="387" customFormat="1"/>
    <row r="57" s="387" customFormat="1"/>
    <row r="58" s="387" customFormat="1"/>
    <row r="59" s="387" customFormat="1"/>
    <row r="60" s="387" customFormat="1"/>
    <row r="61" s="387" customFormat="1"/>
    <row r="62" s="387" customFormat="1"/>
    <row r="63" s="387" customFormat="1"/>
    <row r="64" s="387" customFormat="1"/>
    <row r="65" s="387" customFormat="1"/>
    <row r="66" s="387" customFormat="1"/>
    <row r="67" s="387" customFormat="1"/>
    <row r="68" s="387" customFormat="1"/>
    <row r="69" s="387" customFormat="1"/>
  </sheetData>
  <mergeCells count="24">
    <mergeCell ref="H7:J7"/>
    <mergeCell ref="K7:M7"/>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s>
  <pageMargins left="0.7" right="0.7" top="0.75" bottom="0.75" header="0.3" footer="0.3"/>
  <pageSetup paperSize="9"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5"/>
  <sheetViews>
    <sheetView workbookViewId="0"/>
  </sheetViews>
  <sheetFormatPr defaultColWidth="9.140625" defaultRowHeight="12.75"/>
  <cols>
    <col min="1" max="1" width="4.140625" style="420" customWidth="1"/>
    <col min="2" max="2" width="12.7109375" style="420" customWidth="1"/>
    <col min="3" max="3" width="18.85546875" style="420" customWidth="1"/>
    <col min="4" max="4" width="9.140625" style="420" customWidth="1"/>
    <col min="5" max="5" width="10.5703125" style="420" customWidth="1"/>
    <col min="6" max="7" width="9.140625" style="420" customWidth="1"/>
    <col min="8" max="8" width="9.7109375" style="420" customWidth="1"/>
    <col min="9" max="9" width="9.85546875" style="420" customWidth="1"/>
    <col min="10" max="10" width="9.5703125" style="420" customWidth="1"/>
    <col min="11" max="11" width="9.85546875" style="420" customWidth="1"/>
    <col min="12" max="12" width="9.140625" style="420" customWidth="1"/>
    <col min="13" max="15" width="0" style="420" hidden="1" customWidth="1"/>
    <col min="16" max="22" width="9.140625" style="420" customWidth="1"/>
    <col min="23" max="23" width="10.140625" style="420" bestFit="1" customWidth="1"/>
    <col min="24" max="16384" width="9.140625" style="420"/>
  </cols>
  <sheetData>
    <row r="2" spans="2:16" ht="13.15" customHeight="1">
      <c r="J2" s="1873" t="s">
        <v>302</v>
      </c>
      <c r="K2" s="1873"/>
    </row>
    <row r="4" spans="2:16" ht="15.6" customHeight="1">
      <c r="B4" s="1926" t="s">
        <v>303</v>
      </c>
      <c r="C4" s="1926"/>
      <c r="D4" s="1926"/>
      <c r="E4" s="1926"/>
      <c r="F4" s="1926"/>
      <c r="G4" s="1926"/>
      <c r="H4" s="1926"/>
      <c r="I4" s="1926"/>
      <c r="J4" s="1926"/>
      <c r="K4" s="1926"/>
    </row>
    <row r="5" spans="2:16" s="421" customFormat="1" ht="13.5" thickBot="1"/>
    <row r="6" spans="2:16" s="421" customFormat="1" ht="12.75" customHeight="1">
      <c r="B6" s="1922" t="s">
        <v>304</v>
      </c>
      <c r="C6" s="1927"/>
      <c r="D6" s="1929" t="s">
        <v>11</v>
      </c>
      <c r="E6" s="1930"/>
      <c r="F6" s="1930"/>
      <c r="G6" s="1931"/>
      <c r="H6" s="1929" t="s">
        <v>13</v>
      </c>
      <c r="I6" s="1930"/>
      <c r="J6" s="1930"/>
      <c r="K6" s="1931"/>
    </row>
    <row r="7" spans="2:16" s="421" customFormat="1" ht="39" thickBot="1">
      <c r="B7" s="1924"/>
      <c r="C7" s="1928"/>
      <c r="D7" s="963" t="s">
        <v>24</v>
      </c>
      <c r="E7" s="964" t="s">
        <v>312</v>
      </c>
      <c r="F7" s="964" t="s">
        <v>313</v>
      </c>
      <c r="G7" s="962" t="s">
        <v>27</v>
      </c>
      <c r="H7" s="963" t="s">
        <v>24</v>
      </c>
      <c r="I7" s="964" t="s">
        <v>312</v>
      </c>
      <c r="J7" s="964" t="s">
        <v>313</v>
      </c>
      <c r="K7" s="962" t="s">
        <v>27</v>
      </c>
      <c r="M7" s="422" t="s">
        <v>0</v>
      </c>
      <c r="N7" s="423" t="s">
        <v>1</v>
      </c>
      <c r="O7" s="423" t="s">
        <v>2</v>
      </c>
    </row>
    <row r="8" spans="2:16" s="421" customFormat="1" ht="25.5">
      <c r="B8" s="1925" t="s">
        <v>305</v>
      </c>
      <c r="C8" s="958" t="s">
        <v>274</v>
      </c>
      <c r="D8" s="424">
        <v>0.73268877545574707</v>
      </c>
      <c r="E8" s="425">
        <v>0.23518125589255939</v>
      </c>
      <c r="F8" s="425">
        <v>3.212996865169352E-2</v>
      </c>
      <c r="G8" s="426">
        <v>0.99999999999999989</v>
      </c>
      <c r="H8" s="424">
        <v>0.72690698016702082</v>
      </c>
      <c r="I8" s="425">
        <v>0.24122538152854092</v>
      </c>
      <c r="J8" s="425">
        <v>3.1867638304438298E-2</v>
      </c>
      <c r="K8" s="426">
        <v>0.99999999999999989</v>
      </c>
      <c r="L8" s="427"/>
      <c r="M8" s="428" t="e">
        <f>#REF!-#REF!</f>
        <v>#REF!</v>
      </c>
      <c r="N8" s="428" t="e">
        <f>#REF!-#REF!</f>
        <v>#REF!</v>
      </c>
      <c r="O8" s="428" t="e">
        <f>#REF!-#REF!</f>
        <v>#REF!</v>
      </c>
      <c r="P8" s="427"/>
    </row>
    <row r="9" spans="2:16" s="421" customFormat="1">
      <c r="B9" s="1923"/>
      <c r="C9" s="959" t="s">
        <v>275</v>
      </c>
      <c r="D9" s="429">
        <v>0.79070667819088092</v>
      </c>
      <c r="E9" s="430">
        <v>0.17322167134605235</v>
      </c>
      <c r="F9" s="430">
        <v>3.6071650463066769E-2</v>
      </c>
      <c r="G9" s="431">
        <v>1</v>
      </c>
      <c r="H9" s="429">
        <v>0.79017152069878738</v>
      </c>
      <c r="I9" s="430">
        <v>0.17336019392279409</v>
      </c>
      <c r="J9" s="430">
        <v>3.6468285378418536E-2</v>
      </c>
      <c r="K9" s="431">
        <v>1</v>
      </c>
      <c r="L9" s="427"/>
      <c r="M9" s="428" t="e">
        <f>#REF!-#REF!</f>
        <v>#REF!</v>
      </c>
      <c r="N9" s="428" t="e">
        <f>#REF!-#REF!</f>
        <v>#REF!</v>
      </c>
      <c r="O9" s="428" t="e">
        <f>#REF!-#REF!</f>
        <v>#REF!</v>
      </c>
      <c r="P9" s="427"/>
    </row>
    <row r="10" spans="2:16" s="421" customFormat="1" ht="13.5" thickBot="1">
      <c r="B10" s="1932"/>
      <c r="C10" s="960" t="s">
        <v>276</v>
      </c>
      <c r="D10" s="432">
        <v>0.84740208920010762</v>
      </c>
      <c r="E10" s="433">
        <v>0.13725832684697556</v>
      </c>
      <c r="F10" s="433">
        <v>1.5339583952916869E-2</v>
      </c>
      <c r="G10" s="434">
        <v>1</v>
      </c>
      <c r="H10" s="432">
        <v>0.86872167579057125</v>
      </c>
      <c r="I10" s="433">
        <v>0.11691663408129299</v>
      </c>
      <c r="J10" s="433">
        <v>1.4361690128135715E-2</v>
      </c>
      <c r="K10" s="434">
        <v>1</v>
      </c>
      <c r="L10" s="427"/>
      <c r="M10" s="435" t="e">
        <f>#REF!-#REF!</f>
        <v>#REF!</v>
      </c>
      <c r="N10" s="436" t="e">
        <f>#REF!-#REF!</f>
        <v>#REF!</v>
      </c>
      <c r="O10" s="428" t="e">
        <f>#REF!-#REF!</f>
        <v>#REF!</v>
      </c>
      <c r="P10" s="427"/>
    </row>
    <row r="11" spans="2:16" s="421" customFormat="1" ht="13.15" customHeight="1">
      <c r="B11" s="1922" t="s">
        <v>306</v>
      </c>
      <c r="C11" s="961" t="s">
        <v>307</v>
      </c>
      <c r="D11" s="437">
        <v>0.75024304726222357</v>
      </c>
      <c r="E11" s="438">
        <v>0.23033816271311153</v>
      </c>
      <c r="F11" s="438">
        <v>1.9418790024664959E-2</v>
      </c>
      <c r="G11" s="439">
        <v>1</v>
      </c>
      <c r="H11" s="437">
        <v>0.73697133392220149</v>
      </c>
      <c r="I11" s="438">
        <v>0.24608517250295817</v>
      </c>
      <c r="J11" s="438">
        <v>1.694349357484037E-2</v>
      </c>
      <c r="K11" s="439">
        <v>1</v>
      </c>
      <c r="L11" s="427"/>
      <c r="M11" s="428" t="e">
        <f>#REF!-#REF!</f>
        <v>#REF!</v>
      </c>
      <c r="N11" s="428" t="e">
        <f>#REF!-#REF!</f>
        <v>#REF!</v>
      </c>
      <c r="O11" s="428" t="e">
        <f>#REF!-#REF!</f>
        <v>#REF!</v>
      </c>
      <c r="P11" s="427"/>
    </row>
    <row r="12" spans="2:16" s="421" customFormat="1">
      <c r="B12" s="1923"/>
      <c r="C12" s="959" t="s">
        <v>308</v>
      </c>
      <c r="D12" s="429">
        <v>0.75516426111772139</v>
      </c>
      <c r="E12" s="430">
        <v>0.20960422320525052</v>
      </c>
      <c r="F12" s="430">
        <v>3.5231515677028091E-2</v>
      </c>
      <c r="G12" s="431">
        <v>1</v>
      </c>
      <c r="H12" s="429">
        <v>0.75421048579811356</v>
      </c>
      <c r="I12" s="430">
        <v>0.21025812434939489</v>
      </c>
      <c r="J12" s="430">
        <v>3.5531389852491484E-2</v>
      </c>
      <c r="K12" s="431">
        <v>1</v>
      </c>
      <c r="L12" s="427"/>
      <c r="M12" s="428" t="e">
        <f>#REF!-#REF!</f>
        <v>#REF!</v>
      </c>
      <c r="N12" s="428" t="e">
        <f>#REF!-#REF!</f>
        <v>#REF!</v>
      </c>
      <c r="O12" s="428" t="e">
        <f>#REF!-#REF!</f>
        <v>#REF!</v>
      </c>
      <c r="P12" s="427"/>
    </row>
    <row r="13" spans="2:16" s="421" customFormat="1">
      <c r="B13" s="1923"/>
      <c r="C13" s="959" t="s">
        <v>309</v>
      </c>
      <c r="D13" s="429">
        <v>0.80578794316755287</v>
      </c>
      <c r="E13" s="430">
        <v>0.14068169884549914</v>
      </c>
      <c r="F13" s="430">
        <v>5.3530357986948017E-2</v>
      </c>
      <c r="G13" s="431">
        <v>1</v>
      </c>
      <c r="H13" s="429">
        <v>0.86977238417723146</v>
      </c>
      <c r="I13" s="430">
        <v>9.9456746364829499E-2</v>
      </c>
      <c r="J13" s="430">
        <v>3.0770869457938992E-2</v>
      </c>
      <c r="K13" s="431">
        <v>1</v>
      </c>
      <c r="L13" s="427"/>
      <c r="M13" s="436" t="e">
        <f>#REF!-#REF!</f>
        <v>#REF!</v>
      </c>
      <c r="N13" s="435" t="e">
        <f>#REF!-#REF!</f>
        <v>#REF!</v>
      </c>
      <c r="O13" s="428" t="e">
        <f>#REF!-#REF!</f>
        <v>#REF!</v>
      </c>
      <c r="P13" s="427"/>
    </row>
    <row r="14" spans="2:16" s="421" customFormat="1" ht="13.5" thickBot="1">
      <c r="B14" s="1924"/>
      <c r="C14" s="962" t="s">
        <v>310</v>
      </c>
      <c r="D14" s="440">
        <v>0.84793173028067681</v>
      </c>
      <c r="E14" s="441">
        <v>9.8108606432401255E-2</v>
      </c>
      <c r="F14" s="441">
        <v>5.3959663286921949E-2</v>
      </c>
      <c r="G14" s="442">
        <v>0.99999999999999989</v>
      </c>
      <c r="H14" s="440">
        <v>0.84457237038566368</v>
      </c>
      <c r="I14" s="441">
        <v>9.6312002918999204E-2</v>
      </c>
      <c r="J14" s="441">
        <v>5.9115626695337105E-2</v>
      </c>
      <c r="K14" s="442">
        <v>0.99999999999999989</v>
      </c>
      <c r="L14" s="427"/>
      <c r="M14" s="428" t="e">
        <f>#REF!-#REF!</f>
        <v>#REF!</v>
      </c>
      <c r="N14" s="436" t="e">
        <f>#REF!-#REF!</f>
        <v>#REF!</v>
      </c>
      <c r="O14" s="435" t="e">
        <f>#REF!-#REF!</f>
        <v>#REF!</v>
      </c>
      <c r="P14" s="427"/>
    </row>
    <row r="15" spans="2:16" s="421" customFormat="1" ht="13.15" customHeight="1">
      <c r="B15" s="1925" t="s">
        <v>311</v>
      </c>
      <c r="C15" s="958" t="s">
        <v>277</v>
      </c>
      <c r="D15" s="424">
        <v>0.77036845294717071</v>
      </c>
      <c r="E15" s="425">
        <v>0.19164991962570455</v>
      </c>
      <c r="F15" s="425">
        <v>3.7981627427124756E-2</v>
      </c>
      <c r="G15" s="426">
        <v>1</v>
      </c>
      <c r="H15" s="424">
        <v>0.76951927568584444</v>
      </c>
      <c r="I15" s="425">
        <v>0.1935123107346409</v>
      </c>
      <c r="J15" s="425">
        <v>3.6968413579514692E-2</v>
      </c>
      <c r="K15" s="426">
        <v>1</v>
      </c>
      <c r="L15" s="427"/>
      <c r="M15" s="428" t="e">
        <f>#REF!-#REF!</f>
        <v>#REF!</v>
      </c>
      <c r="N15" s="428" t="e">
        <f>#REF!-#REF!</f>
        <v>#REF!</v>
      </c>
      <c r="O15" s="428" t="e">
        <f>#REF!-#REF!</f>
        <v>#REF!</v>
      </c>
      <c r="P15" s="427"/>
    </row>
    <row r="16" spans="2:16" s="421" customFormat="1" ht="25.5">
      <c r="B16" s="1923"/>
      <c r="C16" s="959" t="s">
        <v>278</v>
      </c>
      <c r="D16" s="443">
        <v>0.84928989977156166</v>
      </c>
      <c r="E16" s="430">
        <v>0.13078694505858338</v>
      </c>
      <c r="F16" s="444">
        <v>1.9923155169854972E-2</v>
      </c>
      <c r="G16" s="431">
        <v>1.0000000000000002</v>
      </c>
      <c r="H16" s="443">
        <v>0.84409892310628698</v>
      </c>
      <c r="I16" s="430">
        <v>0.13551397899960807</v>
      </c>
      <c r="J16" s="444">
        <v>2.0387097894104918E-2</v>
      </c>
      <c r="K16" s="431">
        <v>1.0000000000000002</v>
      </c>
      <c r="L16" s="427"/>
      <c r="M16" s="428" t="e">
        <f>#REF!-#REF!</f>
        <v>#REF!</v>
      </c>
      <c r="N16" s="428" t="e">
        <f>#REF!-#REF!</f>
        <v>#REF!</v>
      </c>
      <c r="O16" s="428" t="e">
        <f>#REF!-#REF!</f>
        <v>#REF!</v>
      </c>
      <c r="P16" s="427"/>
    </row>
    <row r="17" spans="2:16" s="421" customFormat="1" ht="13.5" thickBot="1">
      <c r="B17" s="1924"/>
      <c r="C17" s="962" t="s">
        <v>279</v>
      </c>
      <c r="D17" s="445">
        <v>0.59349922900084151</v>
      </c>
      <c r="E17" s="446">
        <v>0.3642380998393584</v>
      </c>
      <c r="F17" s="446">
        <v>4.2262671159800147E-2</v>
      </c>
      <c r="G17" s="442">
        <v>1</v>
      </c>
      <c r="H17" s="445">
        <v>0.58973012782816292</v>
      </c>
      <c r="I17" s="446">
        <v>0.36573139601501797</v>
      </c>
      <c r="J17" s="446">
        <v>4.45384761568191E-2</v>
      </c>
      <c r="K17" s="442">
        <v>1</v>
      </c>
      <c r="L17" s="427"/>
      <c r="M17" s="436" t="e">
        <f>#REF!-#REF!</f>
        <v>#REF!</v>
      </c>
      <c r="N17" s="428" t="e">
        <f>#REF!-#REF!</f>
        <v>#REF!</v>
      </c>
      <c r="O17" s="435" t="e">
        <f>#REF!-#REF!</f>
        <v>#REF!</v>
      </c>
      <c r="P17" s="427"/>
    </row>
    <row r="18" spans="2:16">
      <c r="D18" s="447"/>
      <c r="E18" s="447"/>
      <c r="F18" s="447"/>
      <c r="I18" s="448"/>
      <c r="J18" s="448"/>
      <c r="K18" s="449"/>
    </row>
    <row r="19" spans="2:16">
      <c r="K19" s="448"/>
    </row>
    <row r="20" spans="2:16">
      <c r="H20" s="450"/>
      <c r="I20" s="451"/>
      <c r="J20" s="451"/>
      <c r="K20" s="448"/>
    </row>
    <row r="21" spans="2:16">
      <c r="H21" s="450"/>
      <c r="I21" s="451"/>
      <c r="J21" s="451"/>
      <c r="K21" s="448"/>
    </row>
    <row r="22" spans="2:16" ht="15">
      <c r="D22" s="452"/>
      <c r="E22" s="452"/>
      <c r="F22" s="452"/>
      <c r="H22" s="450"/>
      <c r="I22" s="450"/>
      <c r="J22" s="450"/>
    </row>
    <row r="23" spans="2:16" ht="15">
      <c r="D23" s="453"/>
      <c r="E23" s="453"/>
      <c r="F23" s="453"/>
      <c r="H23" s="450"/>
      <c r="I23" s="450"/>
      <c r="J23" s="450"/>
    </row>
    <row r="24" spans="2:16" ht="15">
      <c r="C24" s="450"/>
      <c r="D24" s="453"/>
      <c r="E24" s="453"/>
      <c r="F24" s="453"/>
      <c r="H24" s="454"/>
      <c r="I24" s="450"/>
      <c r="J24" s="450"/>
    </row>
    <row r="25" spans="2:16" ht="15">
      <c r="D25" s="453"/>
      <c r="E25" s="453"/>
      <c r="F25" s="453"/>
      <c r="H25" s="450"/>
      <c r="I25" s="450"/>
      <c r="J25" s="450"/>
    </row>
    <row r="26" spans="2:16" ht="15">
      <c r="D26" s="452"/>
      <c r="E26" s="452"/>
      <c r="F26" s="452"/>
      <c r="H26" s="450"/>
      <c r="I26" s="450"/>
      <c r="J26" s="450"/>
    </row>
    <row r="27" spans="2:16" ht="15">
      <c r="D27" s="305"/>
      <c r="E27" s="305"/>
      <c r="F27" s="305"/>
      <c r="H27" s="450"/>
      <c r="I27" s="450"/>
      <c r="J27" s="450"/>
    </row>
    <row r="28" spans="2:16" ht="15">
      <c r="D28" s="305"/>
      <c r="E28" s="305"/>
      <c r="F28" s="305"/>
      <c r="H28" s="450"/>
      <c r="I28" s="450"/>
      <c r="J28" s="450"/>
    </row>
    <row r="29" spans="2:16" ht="15">
      <c r="D29" s="455"/>
      <c r="E29" s="455"/>
      <c r="F29" s="455"/>
      <c r="H29" s="450"/>
      <c r="I29" s="450"/>
      <c r="J29" s="450"/>
    </row>
    <row r="30" spans="2:16" ht="15">
      <c r="D30" s="452"/>
      <c r="E30" s="452"/>
      <c r="F30" s="452"/>
      <c r="H30" s="450"/>
      <c r="I30" s="450"/>
      <c r="J30" s="450"/>
    </row>
    <row r="31" spans="2:16">
      <c r="H31" s="450"/>
      <c r="I31" s="450"/>
      <c r="J31" s="450"/>
    </row>
    <row r="45" spans="3:5">
      <c r="C45" s="450"/>
      <c r="D45" s="450"/>
      <c r="E45" s="450"/>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5" style="420" customWidth="1"/>
    <col min="2" max="2" width="14.7109375" style="420" customWidth="1"/>
    <col min="3" max="3" width="20.28515625" style="420" customWidth="1"/>
    <col min="4" max="6" width="0" style="420" hidden="1" customWidth="1"/>
    <col min="7" max="7" width="11.85546875" style="420" customWidth="1"/>
    <col min="8" max="8" width="11.42578125" style="420" customWidth="1"/>
    <col min="9" max="9" width="11.140625" style="420" customWidth="1"/>
    <col min="10" max="11" width="11.85546875" style="420" customWidth="1"/>
    <col min="12" max="12" width="11.5703125" style="420" customWidth="1"/>
    <col min="13" max="16384" width="9.140625" style="420"/>
  </cols>
  <sheetData>
    <row r="1" spans="2:15" ht="13.15" customHeight="1">
      <c r="K1" s="1873" t="s">
        <v>315</v>
      </c>
      <c r="L1" s="1873"/>
    </row>
    <row r="2" spans="2:15">
      <c r="H2" s="456"/>
      <c r="I2" s="456"/>
    </row>
    <row r="3" spans="2:15" ht="28.9" customHeight="1">
      <c r="B3" s="1936" t="s">
        <v>314</v>
      </c>
      <c r="C3" s="1936"/>
      <c r="D3" s="1936"/>
      <c r="E3" s="1936"/>
      <c r="F3" s="1936"/>
      <c r="G3" s="1936"/>
      <c r="H3" s="1936"/>
      <c r="I3" s="1936"/>
      <c r="J3" s="1936"/>
      <c r="K3" s="1936"/>
      <c r="L3" s="1936"/>
    </row>
    <row r="4" spans="2:15" ht="13.5" thickBot="1">
      <c r="J4" s="457"/>
      <c r="K4" s="457"/>
      <c r="L4" s="457"/>
    </row>
    <row r="5" spans="2:15" ht="13.9" customHeight="1" thickBot="1">
      <c r="B5" s="1937" t="s">
        <v>304</v>
      </c>
      <c r="C5" s="1938"/>
      <c r="D5" s="1941">
        <v>40178</v>
      </c>
      <c r="E5" s="1942"/>
      <c r="F5" s="1943"/>
      <c r="G5" s="1944" t="s">
        <v>11</v>
      </c>
      <c r="H5" s="1945"/>
      <c r="I5" s="1946"/>
      <c r="J5" s="1944" t="s">
        <v>13</v>
      </c>
      <c r="K5" s="1945"/>
      <c r="L5" s="1946"/>
      <c r="M5" s="458"/>
      <c r="N5" s="458"/>
    </row>
    <row r="6" spans="2:15" ht="26.25" thickBot="1">
      <c r="B6" s="1939"/>
      <c r="C6" s="1940"/>
      <c r="D6" s="459" t="s">
        <v>0</v>
      </c>
      <c r="E6" s="308" t="s">
        <v>1</v>
      </c>
      <c r="F6" s="309" t="s">
        <v>2</v>
      </c>
      <c r="G6" s="965" t="s">
        <v>24</v>
      </c>
      <c r="H6" s="966" t="s">
        <v>312</v>
      </c>
      <c r="I6" s="967" t="s">
        <v>313</v>
      </c>
      <c r="J6" s="965" t="s">
        <v>24</v>
      </c>
      <c r="K6" s="966" t="s">
        <v>312</v>
      </c>
      <c r="L6" s="967" t="s">
        <v>313</v>
      </c>
    </row>
    <row r="7" spans="2:15" ht="25.5">
      <c r="B7" s="1933" t="s">
        <v>305</v>
      </c>
      <c r="C7" s="958" t="s">
        <v>274</v>
      </c>
      <c r="D7" s="460">
        <v>0.61702994700019231</v>
      </c>
      <c r="E7" s="461">
        <v>0.58276441932741097</v>
      </c>
      <c r="F7" s="462">
        <v>0.54499110064385525</v>
      </c>
      <c r="G7" s="472">
        <v>0.50243232003681859</v>
      </c>
      <c r="H7" s="473">
        <v>0.59808646527186482</v>
      </c>
      <c r="I7" s="820">
        <v>0.49591067085827062</v>
      </c>
      <c r="J7" s="472">
        <v>0.49039767129946704</v>
      </c>
      <c r="K7" s="473">
        <v>0.5951162337891388</v>
      </c>
      <c r="L7" s="820">
        <v>0.48161840916792487</v>
      </c>
    </row>
    <row r="8" spans="2:15">
      <c r="B8" s="1934"/>
      <c r="C8" s="959" t="s">
        <v>275</v>
      </c>
      <c r="D8" s="463">
        <v>0.3810399065587825</v>
      </c>
      <c r="E8" s="464">
        <v>0.41321928326913893</v>
      </c>
      <c r="F8" s="465">
        <v>0.45399325433833043</v>
      </c>
      <c r="G8" s="460">
        <v>0.48656766852942135</v>
      </c>
      <c r="H8" s="464">
        <v>0.39530590732203041</v>
      </c>
      <c r="I8" s="820">
        <v>0.49960753083470999</v>
      </c>
      <c r="J8" s="460">
        <v>0.49679979325525941</v>
      </c>
      <c r="K8" s="464">
        <v>0.3985828911485178</v>
      </c>
      <c r="L8" s="820">
        <v>0.51364021348352262</v>
      </c>
    </row>
    <row r="9" spans="2:15">
      <c r="B9" s="1934"/>
      <c r="C9" s="960" t="s">
        <v>276</v>
      </c>
      <c r="D9" s="466">
        <v>1.9301464410252031E-3</v>
      </c>
      <c r="E9" s="467">
        <v>4.0162974034501659E-3</v>
      </c>
      <c r="F9" s="468">
        <v>1.0156450178143038E-3</v>
      </c>
      <c r="G9" s="460">
        <v>1.100001143376008E-2</v>
      </c>
      <c r="H9" s="467">
        <v>6.6076274061046946E-3</v>
      </c>
      <c r="I9" s="821">
        <v>4.4817983070193981E-3</v>
      </c>
      <c r="J9" s="460">
        <v>1.2802535445273511E-2</v>
      </c>
      <c r="K9" s="467">
        <v>6.3008750623433779E-3</v>
      </c>
      <c r="L9" s="821">
        <v>4.7413773485525234E-3</v>
      </c>
      <c r="N9" s="447"/>
    </row>
    <row r="10" spans="2:15" ht="13.5" thickBot="1">
      <c r="B10" s="1935"/>
      <c r="C10" s="960" t="s">
        <v>27</v>
      </c>
      <c r="D10" s="469">
        <f>D7+D8+D9</f>
        <v>1</v>
      </c>
      <c r="E10" s="470">
        <f>E7+E8+E9</f>
        <v>1</v>
      </c>
      <c r="F10" s="471">
        <f>F7+F8+F9</f>
        <v>1</v>
      </c>
      <c r="G10" s="469">
        <v>1</v>
      </c>
      <c r="H10" s="470">
        <v>1</v>
      </c>
      <c r="I10" s="822">
        <v>1</v>
      </c>
      <c r="J10" s="469">
        <v>1</v>
      </c>
      <c r="K10" s="470">
        <v>1</v>
      </c>
      <c r="L10" s="822">
        <v>1</v>
      </c>
    </row>
    <row r="11" spans="2:15" ht="13.15" customHeight="1">
      <c r="B11" s="1933" t="s">
        <v>306</v>
      </c>
      <c r="C11" s="961" t="s">
        <v>307</v>
      </c>
      <c r="D11" s="472">
        <v>0.23327920643937936</v>
      </c>
      <c r="E11" s="473">
        <v>0.21255070629223724</v>
      </c>
      <c r="F11" s="474">
        <v>0.15244889087611271</v>
      </c>
      <c r="G11" s="472">
        <v>0.17758518100464182</v>
      </c>
      <c r="H11" s="473">
        <v>0.20219661478395515</v>
      </c>
      <c r="I11" s="823">
        <v>0.10345751199078529</v>
      </c>
      <c r="J11" s="472">
        <v>0.1652658151017968</v>
      </c>
      <c r="K11" s="473">
        <v>0.2018027669222304</v>
      </c>
      <c r="L11" s="823">
        <v>8.5117534686521071E-2</v>
      </c>
    </row>
    <row r="12" spans="2:15">
      <c r="B12" s="1934"/>
      <c r="C12" s="959" t="s">
        <v>308</v>
      </c>
      <c r="D12" s="463">
        <v>0.66786869226376078</v>
      </c>
      <c r="E12" s="464">
        <v>0.67991876179961164</v>
      </c>
      <c r="F12" s="465">
        <v>0.58376218257963908</v>
      </c>
      <c r="G12" s="463">
        <v>0.73779371764202029</v>
      </c>
      <c r="H12" s="464">
        <v>0.75944581330920158</v>
      </c>
      <c r="I12" s="820">
        <v>0.7747471245085561</v>
      </c>
      <c r="J12" s="463">
        <v>0.74709823923245566</v>
      </c>
      <c r="K12" s="464">
        <v>0.76163548159616401</v>
      </c>
      <c r="L12" s="820">
        <v>0.78846238985196082</v>
      </c>
    </row>
    <row r="13" spans="2:15">
      <c r="B13" s="1934"/>
      <c r="C13" s="959" t="s">
        <v>309</v>
      </c>
      <c r="D13" s="463">
        <v>1.2815494787117476E-2</v>
      </c>
      <c r="E13" s="464">
        <v>1.5648384560312072E-2</v>
      </c>
      <c r="F13" s="465">
        <v>2.6909020649413744E-2</v>
      </c>
      <c r="G13" s="463">
        <v>9.3754846995325151E-3</v>
      </c>
      <c r="H13" s="464">
        <v>6.0703510572534371E-3</v>
      </c>
      <c r="I13" s="820">
        <v>1.4018715873319768E-2</v>
      </c>
      <c r="J13" s="463">
        <v>1.4177130499509191E-2</v>
      </c>
      <c r="K13" s="464">
        <v>5.9282458435623584E-3</v>
      </c>
      <c r="L13" s="820">
        <v>1.1235855102962065E-2</v>
      </c>
      <c r="O13" s="447"/>
    </row>
    <row r="14" spans="2:15">
      <c r="B14" s="1934"/>
      <c r="C14" s="960" t="s">
        <v>310</v>
      </c>
      <c r="D14" s="466">
        <v>8.6036606509742417E-2</v>
      </c>
      <c r="E14" s="467">
        <v>9.1882147347839185E-2</v>
      </c>
      <c r="F14" s="468">
        <v>0.2368799058948344</v>
      </c>
      <c r="G14" s="466">
        <v>7.5245616653805386E-2</v>
      </c>
      <c r="H14" s="467">
        <v>3.2287220849589869E-2</v>
      </c>
      <c r="I14" s="821">
        <v>0.10777664762733889</v>
      </c>
      <c r="J14" s="466">
        <v>7.3458815166238298E-2</v>
      </c>
      <c r="K14" s="467">
        <v>3.0633505638043193E-2</v>
      </c>
      <c r="L14" s="821">
        <v>0.11518422035855599</v>
      </c>
    </row>
    <row r="15" spans="2:15" ht="13.5" thickBot="1">
      <c r="B15" s="1935"/>
      <c r="C15" s="962" t="s">
        <v>27</v>
      </c>
      <c r="D15" s="475">
        <f>D11+D12+D13+D14</f>
        <v>1</v>
      </c>
      <c r="E15" s="476">
        <f>E11+E12+E13+E14</f>
        <v>1.0000000000000002</v>
      </c>
      <c r="F15" s="477">
        <f>F11+F12+F13+F14</f>
        <v>0.99999999999999989</v>
      </c>
      <c r="G15" s="475">
        <v>1</v>
      </c>
      <c r="H15" s="826">
        <v>1</v>
      </c>
      <c r="I15" s="824">
        <v>1</v>
      </c>
      <c r="J15" s="475">
        <v>1</v>
      </c>
      <c r="K15" s="826">
        <v>1</v>
      </c>
      <c r="L15" s="824">
        <v>1</v>
      </c>
    </row>
    <row r="16" spans="2:15" ht="13.15" customHeight="1">
      <c r="B16" s="1933" t="s">
        <v>311</v>
      </c>
      <c r="C16" s="958" t="s">
        <v>277</v>
      </c>
      <c r="D16" s="460">
        <v>0.46210276601961675</v>
      </c>
      <c r="E16" s="461">
        <v>0.27623842728249082</v>
      </c>
      <c r="F16" s="462">
        <v>0.68924814467458118</v>
      </c>
      <c r="G16" s="460">
        <v>0.55985327271802698</v>
      </c>
      <c r="H16" s="461">
        <v>0.51652055842831912</v>
      </c>
      <c r="I16" s="825">
        <v>0.62127577839544557</v>
      </c>
      <c r="J16" s="460">
        <v>0.57312561344329893</v>
      </c>
      <c r="K16" s="461">
        <v>0.52704554791075786</v>
      </c>
      <c r="L16" s="825">
        <v>0.61680057314011849</v>
      </c>
    </row>
    <row r="17" spans="2:12" ht="25.5">
      <c r="B17" s="1934"/>
      <c r="C17" s="959" t="s">
        <v>278</v>
      </c>
      <c r="D17" s="463">
        <v>0.30138688562916149</v>
      </c>
      <c r="E17" s="464">
        <v>0.50878439438410616</v>
      </c>
      <c r="F17" s="465">
        <v>0.29501440283454772</v>
      </c>
      <c r="G17" s="463">
        <v>0.30400117322569514</v>
      </c>
      <c r="H17" s="464">
        <v>0.17361487620988861</v>
      </c>
      <c r="I17" s="820">
        <v>0.1605138602107152</v>
      </c>
      <c r="J17" s="463">
        <v>0.29458899906167335</v>
      </c>
      <c r="K17" s="464">
        <v>0.17294838512901425</v>
      </c>
      <c r="L17" s="820">
        <v>0.15939042419071681</v>
      </c>
    </row>
    <row r="18" spans="2:12">
      <c r="B18" s="1934"/>
      <c r="C18" s="960" t="s">
        <v>279</v>
      </c>
      <c r="D18" s="466">
        <v>0.23651034835122173</v>
      </c>
      <c r="E18" s="467">
        <v>0.21497717833340305</v>
      </c>
      <c r="F18" s="468">
        <v>1.5737452490871051E-2</v>
      </c>
      <c r="G18" s="466">
        <v>0.13614555405627785</v>
      </c>
      <c r="H18" s="467">
        <v>0.30986456536179224</v>
      </c>
      <c r="I18" s="821">
        <v>0.21821036139383929</v>
      </c>
      <c r="J18" s="466">
        <v>0.13228538749502766</v>
      </c>
      <c r="K18" s="467">
        <v>0.30000606696022786</v>
      </c>
      <c r="L18" s="821">
        <v>0.22380900266916468</v>
      </c>
    </row>
    <row r="19" spans="2:12" ht="13.5" thickBot="1">
      <c r="B19" s="1935"/>
      <c r="C19" s="962" t="s">
        <v>27</v>
      </c>
      <c r="D19" s="475">
        <f>D16+D17+D18</f>
        <v>1</v>
      </c>
      <c r="E19" s="476">
        <f>E16+E17+E18</f>
        <v>1</v>
      </c>
      <c r="F19" s="477">
        <f>F16+F17+F18</f>
        <v>1</v>
      </c>
      <c r="G19" s="827">
        <v>1</v>
      </c>
      <c r="H19" s="826">
        <v>1</v>
      </c>
      <c r="I19" s="824">
        <v>1</v>
      </c>
      <c r="J19" s="827">
        <v>1</v>
      </c>
      <c r="K19" s="826">
        <v>1</v>
      </c>
      <c r="L19" s="824">
        <v>1</v>
      </c>
    </row>
    <row r="22" spans="2:12" ht="15">
      <c r="B22"/>
      <c r="C22"/>
      <c r="D22"/>
      <c r="E22"/>
      <c r="F22"/>
      <c r="G22"/>
      <c r="H22"/>
      <c r="I22"/>
    </row>
    <row r="23" spans="2:12" hidden="1">
      <c r="G23" s="478">
        <v>136777016</v>
      </c>
      <c r="H23" s="478">
        <v>56371068</v>
      </c>
      <c r="I23" s="478">
        <v>9257253</v>
      </c>
      <c r="J23" s="478">
        <v>202405337</v>
      </c>
    </row>
    <row r="24" spans="2:12" ht="15">
      <c r="B24"/>
      <c r="J24" s="478"/>
      <c r="K24" s="478"/>
      <c r="L24" s="478"/>
    </row>
    <row r="25" spans="2:12">
      <c r="G25" s="450"/>
      <c r="H25" s="450"/>
      <c r="I25" s="450"/>
      <c r="J25" s="450"/>
      <c r="K25" s="450"/>
      <c r="L25" s="450"/>
    </row>
    <row r="26" spans="2:12">
      <c r="G26" s="450"/>
      <c r="H26" s="450"/>
      <c r="I26" s="450"/>
      <c r="J26" s="450"/>
      <c r="K26" s="450"/>
      <c r="L26" s="450"/>
    </row>
    <row r="27" spans="2:12">
      <c r="G27" s="450"/>
      <c r="H27" s="450"/>
      <c r="I27" s="450"/>
      <c r="J27" s="450"/>
      <c r="K27" s="450"/>
      <c r="L27" s="450"/>
    </row>
    <row r="28" spans="2:12">
      <c r="G28" s="450"/>
      <c r="H28" s="450"/>
      <c r="I28" s="450"/>
      <c r="J28" s="450"/>
      <c r="K28" s="450"/>
      <c r="L28" s="450"/>
    </row>
    <row r="29" spans="2:12">
      <c r="J29" s="450"/>
      <c r="K29" s="450"/>
      <c r="L29" s="450"/>
    </row>
    <row r="30" spans="2:12">
      <c r="G30" s="450"/>
      <c r="H30" s="450"/>
      <c r="I30" s="450"/>
      <c r="J30" s="478"/>
      <c r="K30" s="478"/>
      <c r="L30" s="478"/>
    </row>
    <row r="31" spans="2:12">
      <c r="G31" s="450"/>
      <c r="H31" s="454"/>
      <c r="I31" s="450"/>
      <c r="J31" s="478"/>
      <c r="K31" s="478"/>
      <c r="L31" s="478"/>
    </row>
    <row r="32" spans="2:12">
      <c r="G32" s="450"/>
      <c r="H32" s="450"/>
      <c r="I32" s="450"/>
      <c r="J32" s="478"/>
      <c r="K32" s="478"/>
      <c r="L32" s="478"/>
    </row>
    <row r="33" spans="7:12">
      <c r="G33" s="450"/>
      <c r="H33" s="450"/>
      <c r="I33" s="450"/>
      <c r="J33" s="478"/>
      <c r="K33" s="478"/>
      <c r="L33" s="478"/>
    </row>
    <row r="34" spans="7:12">
      <c r="G34" s="450"/>
      <c r="H34" s="450"/>
      <c r="I34" s="450"/>
      <c r="K34" s="450"/>
      <c r="L34" s="450"/>
    </row>
    <row r="35" spans="7:12">
      <c r="K35" s="450"/>
      <c r="L35" s="450"/>
    </row>
    <row r="36" spans="7:12">
      <c r="J36" s="479"/>
      <c r="K36" s="479"/>
      <c r="L36" s="479"/>
    </row>
    <row r="37" spans="7:12">
      <c r="J37" s="479"/>
      <c r="K37" s="479"/>
      <c r="L37" s="479"/>
    </row>
    <row r="38" spans="7:12">
      <c r="J38" s="479"/>
      <c r="K38" s="479"/>
      <c r="L38" s="479"/>
    </row>
    <row r="39" spans="7:12">
      <c r="J39" s="450"/>
      <c r="K39" s="450"/>
      <c r="L39" s="450"/>
    </row>
    <row r="40" spans="7:12">
      <c r="J40" s="450"/>
      <c r="K40" s="450"/>
      <c r="L40" s="450"/>
    </row>
    <row r="41" spans="7:12">
      <c r="J41" s="450"/>
      <c r="K41" s="450"/>
      <c r="L41" s="450"/>
    </row>
    <row r="42" spans="7:12">
      <c r="J42" s="450"/>
      <c r="K42" s="450"/>
      <c r="L42" s="450"/>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7"/>
  <sheetViews>
    <sheetView workbookViewId="0"/>
  </sheetViews>
  <sheetFormatPr defaultColWidth="9.140625" defaultRowHeight="12.75"/>
  <cols>
    <col min="1" max="1" width="5.140625" style="480" customWidth="1"/>
    <col min="2" max="2" width="20.7109375" style="480" customWidth="1"/>
    <col min="3" max="3" width="37.42578125" style="480" customWidth="1"/>
    <col min="4" max="4" width="19.5703125" style="480" bestFit="1" customWidth="1"/>
    <col min="5" max="5" width="19.5703125" style="480" customWidth="1"/>
    <col min="6" max="6" width="18.28515625" style="480" customWidth="1"/>
    <col min="7" max="7" width="14.28515625" style="480" customWidth="1"/>
    <col min="8" max="8" width="18.85546875" style="480" customWidth="1"/>
    <col min="9" max="9" width="9.140625" style="480"/>
    <col min="10" max="10" width="11.7109375" style="480" customWidth="1"/>
    <col min="11" max="16384" width="9.140625" style="480"/>
  </cols>
  <sheetData>
    <row r="2" spans="1:12">
      <c r="G2" s="481"/>
      <c r="H2" s="927" t="s">
        <v>317</v>
      </c>
    </row>
    <row r="3" spans="1:12">
      <c r="H3" s="482"/>
    </row>
    <row r="4" spans="1:12" ht="14.25">
      <c r="B4" s="1948" t="s">
        <v>316</v>
      </c>
      <c r="C4" s="1948"/>
      <c r="D4" s="1948"/>
      <c r="E4" s="1948"/>
      <c r="F4" s="1948"/>
      <c r="G4" s="1948"/>
      <c r="H4" s="1948"/>
    </row>
    <row r="5" spans="1:12">
      <c r="H5" s="482"/>
    </row>
    <row r="6" spans="1:12" ht="13.5" thickBot="1">
      <c r="A6" s="483"/>
      <c r="B6" s="484"/>
      <c r="C6" s="484"/>
      <c r="D6" s="484"/>
      <c r="E6" s="484"/>
      <c r="F6" s="484"/>
      <c r="G6" s="484"/>
    </row>
    <row r="7" spans="1:12" ht="64.5" thickBot="1">
      <c r="A7" s="483"/>
      <c r="B7" s="968" t="s">
        <v>318</v>
      </c>
      <c r="C7" s="968" t="s">
        <v>319</v>
      </c>
      <c r="D7" s="486" t="s">
        <v>342</v>
      </c>
      <c r="E7" s="486" t="s">
        <v>341</v>
      </c>
      <c r="F7" s="976" t="s">
        <v>343</v>
      </c>
      <c r="G7" s="485" t="s">
        <v>344</v>
      </c>
      <c r="H7" s="968" t="s">
        <v>345</v>
      </c>
      <c r="I7" s="487"/>
    </row>
    <row r="8" spans="1:12" ht="25.5">
      <c r="A8" s="483"/>
      <c r="B8" s="1949" t="s">
        <v>320</v>
      </c>
      <c r="C8" s="969" t="s">
        <v>321</v>
      </c>
      <c r="D8" s="488">
        <v>39414945</v>
      </c>
      <c r="E8" s="488">
        <v>37780961</v>
      </c>
      <c r="F8" s="489">
        <f>D8-E8</f>
        <v>1633984</v>
      </c>
      <c r="G8" s="490">
        <f>F8/E8</f>
        <v>4.3248873420662859E-2</v>
      </c>
      <c r="H8" s="491">
        <f>F8/F25</f>
        <v>1.8050783515518414</v>
      </c>
      <c r="I8" s="492"/>
      <c r="K8" s="493"/>
    </row>
    <row r="9" spans="1:12">
      <c r="A9" s="483"/>
      <c r="B9" s="1950"/>
      <c r="C9" s="970" t="s">
        <v>322</v>
      </c>
      <c r="D9" s="494">
        <v>73125569</v>
      </c>
      <c r="E9" s="494">
        <v>72002067</v>
      </c>
      <c r="F9" s="489">
        <f t="shared" ref="F9:F25" si="0">D9-E9</f>
        <v>1123502</v>
      </c>
      <c r="G9" s="490">
        <f t="shared" ref="G9:G25" si="1">F9/E9</f>
        <v>1.560374648688905E-2</v>
      </c>
      <c r="H9" s="491">
        <f>F9/F25</f>
        <v>1.2411438166623399</v>
      </c>
      <c r="I9" s="492"/>
      <c r="K9" s="493"/>
    </row>
    <row r="10" spans="1:12">
      <c r="A10" s="483"/>
      <c r="B10" s="1950"/>
      <c r="C10" s="970" t="s">
        <v>323</v>
      </c>
      <c r="D10" s="494">
        <v>12215935</v>
      </c>
      <c r="E10" s="494">
        <v>12104656</v>
      </c>
      <c r="F10" s="489">
        <f t="shared" si="0"/>
        <v>111279</v>
      </c>
      <c r="G10" s="490">
        <f t="shared" si="1"/>
        <v>9.1930741361010183E-3</v>
      </c>
      <c r="H10" s="491">
        <f>F10/F25</f>
        <v>0.12293101638837182</v>
      </c>
      <c r="I10" s="492"/>
      <c r="J10" s="493"/>
    </row>
    <row r="11" spans="1:12">
      <c r="A11" s="483"/>
      <c r="B11" s="1950"/>
      <c r="C11" s="970" t="s">
        <v>324</v>
      </c>
      <c r="D11" s="494">
        <v>23404707</v>
      </c>
      <c r="E11" s="494">
        <v>23387353</v>
      </c>
      <c r="F11" s="489">
        <f t="shared" si="0"/>
        <v>17354</v>
      </c>
      <c r="G11" s="490">
        <f t="shared" si="1"/>
        <v>7.4202497392500985E-4</v>
      </c>
      <c r="H11" s="491">
        <f>F11/F25</f>
        <v>1.9171136138928322E-2</v>
      </c>
      <c r="I11" s="492"/>
    </row>
    <row r="12" spans="1:12">
      <c r="A12" s="483"/>
      <c r="B12" s="1950"/>
      <c r="C12" s="970" t="s">
        <v>325</v>
      </c>
      <c r="D12" s="494">
        <v>321573</v>
      </c>
      <c r="E12" s="494">
        <v>355148</v>
      </c>
      <c r="F12" s="489">
        <f t="shared" si="0"/>
        <v>-33575</v>
      </c>
      <c r="G12" s="490">
        <f t="shared" si="1"/>
        <v>-9.4538051741809043E-2</v>
      </c>
      <c r="H12" s="491">
        <f>F12/F25</f>
        <v>-3.709063592627166E-2</v>
      </c>
      <c r="I12" s="492"/>
      <c r="K12" s="493"/>
    </row>
    <row r="13" spans="1:12">
      <c r="A13" s="483"/>
      <c r="B13" s="1950"/>
      <c r="C13" s="970" t="s">
        <v>326</v>
      </c>
      <c r="D13" s="494">
        <v>2984313</v>
      </c>
      <c r="E13" s="494">
        <v>2949706</v>
      </c>
      <c r="F13" s="489">
        <f t="shared" si="0"/>
        <v>34607</v>
      </c>
      <c r="G13" s="490">
        <f t="shared" si="1"/>
        <v>1.1732355699178156E-2</v>
      </c>
      <c r="H13" s="491">
        <f>F13/F25</f>
        <v>3.8230696574846859E-2</v>
      </c>
      <c r="I13" s="492"/>
    </row>
    <row r="14" spans="1:12" ht="13.5" thickBot="1">
      <c r="A14" s="483"/>
      <c r="B14" s="1951"/>
      <c r="C14" s="971" t="s">
        <v>327</v>
      </c>
      <c r="D14" s="494">
        <v>1563002</v>
      </c>
      <c r="E14" s="494">
        <v>1611455</v>
      </c>
      <c r="F14" s="489">
        <f t="shared" si="0"/>
        <v>-48453</v>
      </c>
      <c r="G14" s="490">
        <f t="shared" si="1"/>
        <v>-3.0067857929635018E-2</v>
      </c>
      <c r="H14" s="491">
        <f>F14/F25</f>
        <v>-5.3526510276564132E-2</v>
      </c>
      <c r="I14" s="492"/>
    </row>
    <row r="15" spans="1:12" ht="15" customHeight="1" thickBot="1">
      <c r="A15" s="483"/>
      <c r="B15" s="1952" t="s">
        <v>328</v>
      </c>
      <c r="C15" s="1953"/>
      <c r="D15" s="495">
        <v>153030044</v>
      </c>
      <c r="E15" s="495">
        <v>150191346</v>
      </c>
      <c r="F15" s="890">
        <f t="shared" si="0"/>
        <v>2838698</v>
      </c>
      <c r="G15" s="819">
        <f t="shared" si="1"/>
        <v>1.8900543044603913E-2</v>
      </c>
      <c r="H15" s="496">
        <f>F15/F25</f>
        <v>3.1359378711134922</v>
      </c>
      <c r="I15" s="893"/>
      <c r="J15" s="516"/>
    </row>
    <row r="16" spans="1:12" ht="13.15" customHeight="1">
      <c r="A16" s="483"/>
      <c r="B16" s="1949" t="s">
        <v>329</v>
      </c>
      <c r="C16" s="972" t="s">
        <v>330</v>
      </c>
      <c r="D16" s="497">
        <v>4795477</v>
      </c>
      <c r="E16" s="488">
        <v>4820467</v>
      </c>
      <c r="F16" s="488">
        <f t="shared" si="0"/>
        <v>-24990</v>
      </c>
      <c r="G16" s="490">
        <f t="shared" si="1"/>
        <v>-5.1841450216337957E-3</v>
      </c>
      <c r="H16" s="498">
        <f>F16/F25</f>
        <v>-2.7606701170440173E-2</v>
      </c>
      <c r="I16" s="492"/>
      <c r="L16" s="493"/>
    </row>
    <row r="17" spans="1:15">
      <c r="A17" s="483"/>
      <c r="B17" s="1950"/>
      <c r="C17" s="973" t="s">
        <v>331</v>
      </c>
      <c r="D17" s="497">
        <v>43306142</v>
      </c>
      <c r="E17" s="494">
        <v>44370648</v>
      </c>
      <c r="F17" s="489">
        <f t="shared" si="0"/>
        <v>-1064506</v>
      </c>
      <c r="G17" s="490">
        <f t="shared" si="1"/>
        <v>-2.3991220502346505E-2</v>
      </c>
      <c r="H17" s="491">
        <f>F17/F25</f>
        <v>-1.1759703495854577</v>
      </c>
      <c r="I17" s="492"/>
      <c r="J17" s="516"/>
    </row>
    <row r="18" spans="1:15">
      <c r="A18" s="483"/>
      <c r="B18" s="1950"/>
      <c r="C18" s="973" t="s">
        <v>332</v>
      </c>
      <c r="D18" s="497">
        <v>29076765</v>
      </c>
      <c r="E18" s="494">
        <v>30045592</v>
      </c>
      <c r="F18" s="489">
        <f t="shared" si="0"/>
        <v>-968827</v>
      </c>
      <c r="G18" s="490">
        <f t="shared" si="1"/>
        <v>-3.2245229183701887E-2</v>
      </c>
      <c r="H18" s="491">
        <f>F18/F25</f>
        <v>-1.0702728081174087</v>
      </c>
      <c r="I18" s="492"/>
      <c r="N18" s="493"/>
    </row>
    <row r="19" spans="1:15">
      <c r="A19" s="483"/>
      <c r="B19" s="1950"/>
      <c r="C19" s="973" t="s">
        <v>333</v>
      </c>
      <c r="D19" s="497">
        <v>64261494</v>
      </c>
      <c r="E19" s="494">
        <v>64432185</v>
      </c>
      <c r="F19" s="489">
        <f t="shared" si="0"/>
        <v>-170691</v>
      </c>
      <c r="G19" s="490">
        <f t="shared" si="1"/>
        <v>-2.6491574047969972E-3</v>
      </c>
      <c r="H19" s="491">
        <f>F19/F25</f>
        <v>-0.18856404279646272</v>
      </c>
      <c r="I19" s="492"/>
    </row>
    <row r="20" spans="1:15" ht="25.5">
      <c r="A20" s="483"/>
      <c r="B20" s="1950"/>
      <c r="C20" s="974" t="s">
        <v>334</v>
      </c>
      <c r="D20" s="497">
        <v>15207854</v>
      </c>
      <c r="E20" s="494">
        <v>15196498</v>
      </c>
      <c r="F20" s="489">
        <f t="shared" si="0"/>
        <v>11356</v>
      </c>
      <c r="G20" s="490">
        <f t="shared" si="1"/>
        <v>7.4727743194517578E-4</v>
      </c>
      <c r="H20" s="491">
        <f>F20/F25</f>
        <v>1.2545085974050364E-2</v>
      </c>
      <c r="I20" s="492"/>
      <c r="O20" s="493"/>
    </row>
    <row r="21" spans="1:15" ht="25.5">
      <c r="A21" s="483"/>
      <c r="B21" s="1950"/>
      <c r="C21" s="974" t="s">
        <v>335</v>
      </c>
      <c r="D21" s="499">
        <v>3951310</v>
      </c>
      <c r="E21" s="500">
        <v>3811535</v>
      </c>
      <c r="F21" s="489">
        <f t="shared" si="0"/>
        <v>139775</v>
      </c>
      <c r="G21" s="490">
        <f t="shared" si="1"/>
        <v>3.6671577199212393E-2</v>
      </c>
      <c r="H21" s="491">
        <f>F21/F25</f>
        <v>0.15441083057616145</v>
      </c>
      <c r="I21" s="492"/>
    </row>
    <row r="22" spans="1:15" ht="38.25">
      <c r="A22" s="483"/>
      <c r="B22" s="1950"/>
      <c r="C22" s="974" t="s">
        <v>336</v>
      </c>
      <c r="D22" s="499">
        <v>11619958</v>
      </c>
      <c r="E22" s="500">
        <v>11897923</v>
      </c>
      <c r="F22" s="489">
        <f t="shared" si="0"/>
        <v>-277965</v>
      </c>
      <c r="G22" s="490">
        <f t="shared" si="1"/>
        <v>-2.3362480997733807E-2</v>
      </c>
      <c r="H22" s="491">
        <f>F22/F25</f>
        <v>-0.30707069591202091</v>
      </c>
      <c r="I22" s="492"/>
    </row>
    <row r="23" spans="1:15" ht="13.5" thickBot="1">
      <c r="A23" s="483"/>
      <c r="B23" s="1951"/>
      <c r="C23" s="975" t="s">
        <v>337</v>
      </c>
      <c r="D23" s="499">
        <v>17652578</v>
      </c>
      <c r="E23" s="501">
        <v>17330364</v>
      </c>
      <c r="F23" s="489">
        <f t="shared" si="0"/>
        <v>322214</v>
      </c>
      <c r="G23" s="490">
        <f t="shared" si="1"/>
        <v>1.8592454261203054E-2</v>
      </c>
      <c r="H23" s="892">
        <f>F23/F25</f>
        <v>0.35595300563954418</v>
      </c>
      <c r="I23" s="492"/>
    </row>
    <row r="24" spans="1:15" ht="13.9" customHeight="1" thickBot="1">
      <c r="A24" s="483"/>
      <c r="B24" s="1952" t="s">
        <v>338</v>
      </c>
      <c r="C24" s="1953"/>
      <c r="D24" s="502">
        <v>189871578</v>
      </c>
      <c r="E24" s="502">
        <v>191905212</v>
      </c>
      <c r="F24" s="818">
        <f t="shared" si="0"/>
        <v>-2033634</v>
      </c>
      <c r="G24" s="891">
        <f t="shared" si="1"/>
        <v>-1.0597075393658407E-2</v>
      </c>
      <c r="H24" s="496">
        <f>F24/F25</f>
        <v>-2.2465756753920338</v>
      </c>
      <c r="I24" s="492"/>
    </row>
    <row r="25" spans="1:15" ht="13.9" customHeight="1" thickBot="1">
      <c r="A25" s="483"/>
      <c r="B25" s="1954" t="s">
        <v>339</v>
      </c>
      <c r="C25" s="1955"/>
      <c r="D25" s="502">
        <v>464210019</v>
      </c>
      <c r="E25" s="502">
        <v>463304804</v>
      </c>
      <c r="F25" s="889">
        <f t="shared" si="0"/>
        <v>905215</v>
      </c>
      <c r="G25" s="819">
        <f t="shared" si="1"/>
        <v>1.9538217436657532E-3</v>
      </c>
      <c r="H25" s="496">
        <v>1</v>
      </c>
      <c r="I25" s="492"/>
    </row>
    <row r="26" spans="1:15" ht="13.15" customHeight="1">
      <c r="A26" s="483"/>
      <c r="B26" s="1947" t="s">
        <v>340</v>
      </c>
      <c r="C26" s="1947"/>
      <c r="D26" s="1947"/>
      <c r="E26" s="1947"/>
      <c r="F26" s="1947"/>
      <c r="G26" s="1947"/>
      <c r="H26" s="1947"/>
    </row>
    <row r="27" spans="1:15">
      <c r="A27" s="483"/>
      <c r="B27" s="503"/>
      <c r="C27" s="504"/>
      <c r="D27" s="505"/>
      <c r="E27" s="505"/>
      <c r="F27" s="506"/>
      <c r="G27" s="507"/>
      <c r="H27" s="504"/>
    </row>
    <row r="28" spans="1:15">
      <c r="A28" s="483"/>
      <c r="B28" s="503"/>
      <c r="C28" s="504"/>
      <c r="D28" s="505"/>
      <c r="E28" s="505"/>
      <c r="F28" s="506"/>
      <c r="G28" s="507"/>
      <c r="H28" s="508"/>
    </row>
    <row r="29" spans="1:15">
      <c r="A29" s="483"/>
      <c r="B29" s="503"/>
      <c r="C29" s="509"/>
      <c r="D29" s="510"/>
      <c r="E29" s="511"/>
      <c r="F29" s="512"/>
      <c r="G29" s="512"/>
      <c r="H29" s="506"/>
    </row>
    <row r="30" spans="1:15">
      <c r="A30" s="513"/>
      <c r="B30" s="483"/>
      <c r="C30" s="514"/>
      <c r="D30" s="515"/>
      <c r="E30" s="515"/>
      <c r="F30" s="516"/>
      <c r="G30" s="517"/>
      <c r="H30" s="507"/>
    </row>
    <row r="31" spans="1:15">
      <c r="A31" s="513"/>
      <c r="C31" s="518"/>
      <c r="D31" s="515"/>
      <c r="E31" s="515"/>
      <c r="F31" s="516"/>
      <c r="G31" s="517"/>
      <c r="H31" s="507"/>
    </row>
    <row r="32" spans="1:15">
      <c r="A32" s="513"/>
      <c r="B32" s="519"/>
      <c r="C32" s="520"/>
      <c r="D32" s="515"/>
      <c r="E32" s="515"/>
      <c r="F32" s="516"/>
      <c r="G32" s="517"/>
      <c r="H32" s="507"/>
    </row>
    <row r="33" spans="1:9">
      <c r="A33" s="513"/>
      <c r="C33" s="518"/>
      <c r="D33" s="515"/>
      <c r="E33" s="515"/>
      <c r="F33" s="516"/>
      <c r="G33" s="517"/>
      <c r="H33" s="507"/>
    </row>
    <row r="34" spans="1:9">
      <c r="A34" s="513"/>
      <c r="C34" s="518"/>
      <c r="D34" s="515"/>
      <c r="E34" s="515"/>
      <c r="F34" s="516"/>
      <c r="G34" s="517"/>
      <c r="H34" s="507"/>
    </row>
    <row r="35" spans="1:9">
      <c r="A35" s="513"/>
      <c r="C35" s="518"/>
      <c r="D35" s="515"/>
      <c r="E35" s="515"/>
      <c r="F35" s="516"/>
      <c r="G35" s="517"/>
      <c r="H35" s="507"/>
    </row>
    <row r="36" spans="1:9">
      <c r="A36" s="513"/>
      <c r="C36" s="518"/>
      <c r="D36" s="515"/>
      <c r="E36" s="515"/>
      <c r="F36" s="516"/>
      <c r="G36" s="517"/>
      <c r="H36" s="507"/>
    </row>
    <row r="37" spans="1:9">
      <c r="A37" s="513"/>
      <c r="B37" s="521"/>
      <c r="C37" s="522"/>
      <c r="D37" s="523"/>
      <c r="E37" s="523"/>
      <c r="F37" s="524"/>
      <c r="G37" s="525"/>
      <c r="H37" s="526"/>
      <c r="I37" s="521"/>
    </row>
    <row r="38" spans="1:9" s="521" customFormat="1">
      <c r="A38" s="513"/>
      <c r="B38" s="519"/>
      <c r="C38" s="527"/>
      <c r="D38" s="515"/>
      <c r="E38" s="515"/>
      <c r="F38" s="516"/>
      <c r="G38" s="517"/>
      <c r="H38" s="507"/>
      <c r="I38" s="480"/>
    </row>
    <row r="39" spans="1:9">
      <c r="A39" s="513"/>
      <c r="B39" s="519"/>
      <c r="C39" s="527"/>
      <c r="D39" s="515"/>
      <c r="E39" s="515"/>
      <c r="F39" s="516"/>
      <c r="G39" s="517"/>
      <c r="H39" s="507"/>
    </row>
    <row r="40" spans="1:9">
      <c r="A40" s="513"/>
      <c r="B40" s="519"/>
      <c r="C40" s="527"/>
      <c r="D40" s="515"/>
      <c r="E40" s="515"/>
      <c r="F40" s="516"/>
      <c r="G40" s="517"/>
      <c r="H40" s="528"/>
    </row>
    <row r="41" spans="1:9">
      <c r="A41" s="513"/>
      <c r="B41" s="519"/>
      <c r="C41" s="527"/>
      <c r="D41" s="515"/>
      <c r="E41" s="515"/>
      <c r="F41" s="516"/>
      <c r="G41" s="517"/>
      <c r="H41" s="528"/>
    </row>
    <row r="42" spans="1:9">
      <c r="A42" s="513"/>
      <c r="B42" s="529"/>
      <c r="C42" s="530"/>
      <c r="D42" s="515"/>
      <c r="E42" s="515"/>
      <c r="F42" s="516"/>
      <c r="G42" s="517"/>
      <c r="H42" s="528"/>
    </row>
    <row r="43" spans="1:9">
      <c r="A43" s="513"/>
      <c r="B43" s="519"/>
      <c r="C43" s="514"/>
      <c r="D43" s="515"/>
      <c r="E43" s="515"/>
      <c r="F43" s="516"/>
      <c r="G43" s="517"/>
      <c r="H43" s="528"/>
    </row>
    <row r="44" spans="1:9">
      <c r="A44" s="513"/>
      <c r="B44" s="529"/>
      <c r="C44" s="530"/>
      <c r="D44" s="515"/>
      <c r="E44" s="515"/>
      <c r="F44" s="516"/>
      <c r="G44" s="517"/>
      <c r="H44" s="528"/>
    </row>
    <row r="45" spans="1:9">
      <c r="A45" s="513"/>
      <c r="B45" s="519"/>
      <c r="C45" s="527"/>
      <c r="D45" s="515"/>
      <c r="E45" s="515"/>
      <c r="F45" s="516"/>
      <c r="G45" s="517"/>
      <c r="H45" s="528"/>
    </row>
    <row r="46" spans="1:9">
      <c r="A46" s="513"/>
      <c r="B46" s="531"/>
      <c r="C46" s="532"/>
      <c r="D46" s="533"/>
      <c r="E46" s="533"/>
      <c r="F46" s="524"/>
      <c r="G46" s="525"/>
      <c r="H46" s="534"/>
      <c r="I46" s="521"/>
    </row>
    <row r="47" spans="1:9" s="521" customFormat="1">
      <c r="A47" s="513"/>
      <c r="B47" s="535"/>
      <c r="C47" s="536"/>
      <c r="D47" s="533"/>
      <c r="E47" s="533"/>
      <c r="F47" s="524"/>
      <c r="G47" s="525"/>
      <c r="H47" s="534"/>
    </row>
    <row r="48" spans="1:9" s="521" customFormat="1">
      <c r="A48" s="513"/>
      <c r="B48" s="480"/>
      <c r="F48" s="516"/>
      <c r="G48" s="517"/>
      <c r="H48" s="528"/>
      <c r="I48" s="480"/>
    </row>
    <row r="49" spans="1:8">
      <c r="A49" s="513"/>
      <c r="C49" s="518"/>
      <c r="D49" s="516"/>
      <c r="E49" s="516"/>
      <c r="F49" s="516"/>
      <c r="G49" s="517"/>
      <c r="H49" s="528"/>
    </row>
    <row r="50" spans="1:8">
      <c r="A50" s="513"/>
      <c r="C50" s="518"/>
      <c r="D50" s="516"/>
      <c r="E50" s="516"/>
      <c r="F50" s="516"/>
      <c r="G50" s="517"/>
      <c r="H50" s="537"/>
    </row>
    <row r="51" spans="1:8">
      <c r="A51" s="513"/>
      <c r="C51" s="518"/>
      <c r="D51" s="516"/>
      <c r="E51" s="516"/>
      <c r="F51" s="516"/>
      <c r="G51" s="517"/>
      <c r="H51" s="537"/>
    </row>
    <row r="52" spans="1:8">
      <c r="A52" s="513"/>
      <c r="C52" s="538"/>
      <c r="D52" s="524"/>
      <c r="E52" s="524"/>
      <c r="F52" s="524"/>
      <c r="G52" s="525"/>
      <c r="H52" s="539"/>
    </row>
    <row r="53" spans="1:8">
      <c r="A53" s="513"/>
      <c r="B53" s="540"/>
      <c r="C53" s="524"/>
      <c r="D53" s="524"/>
      <c r="E53" s="524"/>
      <c r="F53" s="524"/>
      <c r="G53" s="525"/>
    </row>
    <row r="54" spans="1:8">
      <c r="A54" s="513"/>
      <c r="D54" s="516"/>
      <c r="E54" s="516"/>
    </row>
    <row r="55" spans="1:8">
      <c r="D55" s="516"/>
      <c r="E55" s="516"/>
    </row>
    <row r="56" spans="1:8">
      <c r="D56" s="516"/>
      <c r="E56" s="516"/>
    </row>
    <row r="57" spans="1:8">
      <c r="D57" s="516"/>
      <c r="E57" s="516"/>
    </row>
  </sheetData>
  <mergeCells count="7">
    <mergeCell ref="B26:H26"/>
    <mergeCell ref="B4:H4"/>
    <mergeCell ref="B8:B14"/>
    <mergeCell ref="B15:C15"/>
    <mergeCell ref="B16:B23"/>
    <mergeCell ref="B24:C24"/>
    <mergeCell ref="B25:C25"/>
  </mergeCells>
  <pageMargins left="0.7" right="0.7" top="0.75" bottom="0.75" header="0.3" footer="0.3"/>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3</vt:i4>
      </vt:variant>
    </vt:vector>
  </HeadingPairs>
  <TitlesOfParts>
    <vt:vector size="44"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25</vt:lpstr>
      <vt:lpstr>Annex 26</vt:lpstr>
      <vt:lpstr>Annex 27</vt:lpstr>
      <vt:lpstr>Annex 28</vt:lpstr>
      <vt:lpstr>Annex 29</vt:lpstr>
      <vt:lpstr>Annex 30</vt:lpstr>
      <vt:lpstr>Annex 31</vt:lpstr>
      <vt:lpstr>Annex 32</vt:lpstr>
      <vt:lpstr>Annex 33</vt:lpstr>
      <vt:lpstr>Annex 34</vt:lpstr>
      <vt:lpstr>Annex 35</vt:lpstr>
      <vt:lpstr>Annex 36</vt:lpstr>
      <vt:lpstr>Annex 37</vt:lpstr>
      <vt:lpstr>Annex 38</vt:lpstr>
      <vt:lpstr>Annex 39</vt:lpstr>
      <vt:lpstr>Annex 40</vt:lpstr>
      <vt:lpstr>Annex 41</vt:lpstr>
      <vt:lpstr>'Annex 10'!Print_Area</vt:lpstr>
      <vt:lpstr>'Annex 15'!Print_Area</vt:lpstr>
      <vt:lpstr>'Annex 1'!Print_Titles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2017-10-04T11:44:26Z</cp:lastPrinted>
  <dcterms:created xsi:type="dcterms:W3CDTF">2015-04-01T08:28:26Z</dcterms:created>
  <dcterms:modified xsi:type="dcterms:W3CDTF">2018-10-17T07:36:21Z</dcterms:modified>
</cp:coreProperties>
</file>